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E:\suvarna\ExcelR\EXCEL PROJECT\"/>
    </mc:Choice>
  </mc:AlternateContent>
  <xr:revisionPtr revIDLastSave="0" documentId="13_ncr:1_{CC982B97-4956-40BA-9F34-EA4719DC97F8}" xr6:coauthVersionLast="47" xr6:coauthVersionMax="47" xr10:uidLastSave="{00000000-0000-0000-0000-000000000000}"/>
  <bookViews>
    <workbookView xWindow="-108" yWindow="-108" windowWidth="23256" windowHeight="12456" activeTab="9" xr2:uid="{00000000-000D-0000-FFFF-FFFF00000000}"/>
  </bookViews>
  <sheets>
    <sheet name="Combo chart" sheetId="3" r:id="rId1"/>
    <sheet name="Water Chart" sheetId="4" r:id="rId2"/>
    <sheet name="Pie chart" sheetId="5" r:id="rId3"/>
    <sheet name="Map chart" sheetId="6" r:id="rId4"/>
    <sheet name="Top 5 " sheetId="7" r:id="rId5"/>
    <sheet name="Sheet6" sheetId="9" r:id="rId6"/>
    <sheet name="Sheet7" sheetId="10" r:id="rId7"/>
    <sheet name="KPI" sheetId="8" r:id="rId8"/>
    <sheet name="YOY" sheetId="11" r:id="rId9"/>
    <sheet name="DASHBOARD" sheetId="12" r:id="rId10"/>
    <sheet name="Data" sheetId="1" r:id="rId11"/>
    <sheet name="layout" sheetId="2" r:id="rId12"/>
  </sheets>
  <definedNames>
    <definedName name="_xlchart.v1.0" hidden="1">'Water Chart'!$D$4:$D$7</definedName>
    <definedName name="_xlchart.v1.1" hidden="1">'Water Chart'!$E$3</definedName>
    <definedName name="_xlchart.v1.11" hidden="1">'Water Chart'!$D$4:$D$7</definedName>
    <definedName name="_xlchart.v1.12" hidden="1">'Water Chart'!$E$3</definedName>
    <definedName name="_xlchart.v1.13" hidden="1">'Water Chart'!$E$4:$E$7</definedName>
    <definedName name="_xlchart.v1.2" hidden="1">'Water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1"/>
  <c r="K9" i="11"/>
  <c r="J9" i="11"/>
  <c r="I9" i="11"/>
  <c r="H9" i="11"/>
  <c r="B17" i="8"/>
  <c r="E25" i="6"/>
  <c r="E16" i="6"/>
  <c r="E42" i="6"/>
  <c r="E23" i="6"/>
  <c r="E18" i="6"/>
  <c r="E52" i="6"/>
  <c r="E11" i="6"/>
  <c r="E34" i="6"/>
  <c r="E4" i="6"/>
  <c r="E24" i="6"/>
  <c r="E26" i="6"/>
  <c r="E33" i="6"/>
  <c r="E5" i="6"/>
  <c r="E27" i="6"/>
  <c r="E32" i="6"/>
  <c r="E31" i="6"/>
  <c r="E13" i="6"/>
  <c r="E6" i="6"/>
  <c r="E48" i="6"/>
  <c r="E43" i="6"/>
  <c r="E39" i="6"/>
  <c r="E50" i="6"/>
  <c r="E51" i="6"/>
  <c r="E21" i="6"/>
  <c r="E14" i="6"/>
  <c r="E9" i="6"/>
  <c r="E20" i="6"/>
  <c r="E47" i="6"/>
  <c r="E19" i="6"/>
  <c r="E40" i="6"/>
  <c r="E15" i="6"/>
  <c r="N17" i="8"/>
  <c r="E29" i="6"/>
  <c r="E22" i="6"/>
  <c r="E41" i="6"/>
  <c r="E28" i="6"/>
  <c r="E8" i="6"/>
  <c r="E35" i="6"/>
  <c r="E49" i="6"/>
  <c r="E17" i="8"/>
  <c r="E46" i="6"/>
  <c r="E36" i="6"/>
  <c r="K17" i="8"/>
  <c r="E37" i="6"/>
  <c r="E30" i="6"/>
  <c r="E44" i="6"/>
  <c r="H17" i="8"/>
  <c r="E45" i="6"/>
  <c r="E38" i="6"/>
  <c r="E10" i="6"/>
  <c r="E7" i="6"/>
  <c r="E17" i="6"/>
  <c r="E12" i="6"/>
  <c r="E5" i="4"/>
  <c r="E6" i="4"/>
  <c r="E4" i="4"/>
  <c r="E7" i="4"/>
</calcChain>
</file>

<file path=xl/sharedStrings.xml><?xml version="1.0" encoding="utf-8"?>
<sst xmlns="http://schemas.openxmlformats.org/spreadsheetml/2006/main" count="148767" uniqueCount="10957">
  <si>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</si>
  <si>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</si>
  <si>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</si>
  <si>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</si>
  <si>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</si>
  <si>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</si>
  <si>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</si>
  <si>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</si>
  <si>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</si>
  <si>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</si>
  <si>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</si>
  <si>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</si>
  <si>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</si>
  <si>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</si>
  <si>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</si>
  <si>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</si>
  <si>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</si>
  <si>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</si>
  <si>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</si>
  <si>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</si>
  <si>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</si>
  <si>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</si>
  <si>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</si>
  <si>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</si>
  <si>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</si>
  <si>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</si>
  <si>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</si>
  <si>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</si>
  <si>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</si>
  <si>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</si>
  <si>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</si>
  <si>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</si>
  <si>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</si>
  <si>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</si>
  <si>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</si>
  <si>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</si>
  <si>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</si>
  <si>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</si>
  <si>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</si>
  <si>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</si>
  <si>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</si>
  <si>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</si>
  <si>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</si>
  <si>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</si>
  <si>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</si>
  <si>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</si>
  <si>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</si>
  <si>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</si>
  <si>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</si>
  <si>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</si>
  <si>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</si>
  <si>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</si>
  <si>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</si>
  <si>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</si>
  <si>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</si>
  <si>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</si>
  <si>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</si>
  <si>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</si>
  <si>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</si>
  <si>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</si>
  <si>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</si>
  <si>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</si>
  <si>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</si>
  <si>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</si>
  <si>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</si>
  <si>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</si>
  <si>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</si>
  <si>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</si>
  <si>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</si>
  <si>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</si>
  <si>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</si>
  <si>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</si>
  <si>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</si>
  <si>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</si>
  <si>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</si>
  <si>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</si>
  <si>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</si>
  <si>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</si>
  <si>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</si>
  <si>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</si>
  <si>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</si>
  <si>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</si>
  <si>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</si>
  <si>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</si>
  <si>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</si>
  <si>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</si>
  <si>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</si>
  <si>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</si>
  <si>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</si>
  <si>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</si>
  <si>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</si>
  <si>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</si>
  <si>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</si>
  <si>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</si>
  <si>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</si>
  <si>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</si>
  <si>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</si>
  <si>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</si>
  <si>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</si>
  <si>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</si>
  <si>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</si>
  <si>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</si>
  <si>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</si>
  <si>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</si>
  <si>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</si>
  <si>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</si>
  <si>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</si>
  <si>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</si>
  <si>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</si>
  <si>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</si>
  <si>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</si>
  <si>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</si>
  <si>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</si>
  <si>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</si>
  <si>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</si>
  <si>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</si>
  <si>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</si>
  <si>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</si>
  <si>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</si>
  <si>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</si>
  <si>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</si>
  <si>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</si>
  <si>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</si>
  <si>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</si>
  <si>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</si>
  <si>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</si>
  <si>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</si>
  <si>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</si>
  <si>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</si>
  <si>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</si>
  <si>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</si>
  <si>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</si>
  <si>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</si>
  <si>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</si>
  <si>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</si>
  <si>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</si>
  <si>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</si>
  <si>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</si>
  <si>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</si>
  <si>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</si>
  <si>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</si>
  <si>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</si>
  <si>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</si>
  <si>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</si>
  <si>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</si>
  <si>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</si>
  <si>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</si>
  <si>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</si>
  <si>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</si>
  <si>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</si>
  <si>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</si>
  <si>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</si>
  <si>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</si>
  <si>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</si>
  <si>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</si>
  <si>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</si>
  <si>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</si>
  <si>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</si>
  <si>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</si>
  <si>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</si>
  <si>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</si>
  <si>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</si>
  <si>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</si>
  <si>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</si>
  <si>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</si>
  <si>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</si>
  <si>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</si>
  <si>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</si>
  <si>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</si>
  <si>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</si>
  <si>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</si>
  <si>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</si>
  <si>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</si>
  <si>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</si>
  <si>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</si>
  <si>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</si>
  <si>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</si>
  <si>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</si>
  <si>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</si>
  <si>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</si>
  <si>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</si>
  <si>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</si>
  <si>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</si>
  <si>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</si>
  <si>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</si>
  <si>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</si>
  <si>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</si>
  <si>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</si>
  <si>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</si>
  <si>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</si>
  <si>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</si>
  <si>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</si>
  <si>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</si>
  <si>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</si>
  <si>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</si>
  <si>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</si>
  <si>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</si>
  <si>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</si>
  <si>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</si>
  <si>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</si>
  <si>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</si>
  <si>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</si>
  <si>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</si>
  <si>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</si>
  <si>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</si>
  <si>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</si>
  <si>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</si>
  <si>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</si>
  <si>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</si>
  <si>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</si>
  <si>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</si>
  <si>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</si>
  <si>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</si>
  <si>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</si>
  <si>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</si>
  <si>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</si>
  <si>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</si>
  <si>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</si>
  <si>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</si>
  <si>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</si>
  <si>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</si>
  <si>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</si>
  <si>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</si>
  <si>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</si>
  <si>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</si>
  <si>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</si>
  <si>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</si>
  <si>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</si>
  <si>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</si>
  <si>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</si>
  <si>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</si>
  <si>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</si>
  <si>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</si>
  <si>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</si>
  <si>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</si>
  <si>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</si>
  <si>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</si>
  <si>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</si>
  <si>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</si>
  <si>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</si>
  <si>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</si>
  <si>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</si>
  <si>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</si>
  <si>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</si>
  <si>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</si>
  <si>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</si>
  <si>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</si>
  <si>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</si>
  <si>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</si>
  <si>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</si>
  <si>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</si>
  <si>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</si>
  <si>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</si>
  <si>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</si>
  <si>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</si>
  <si>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</si>
  <si>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</si>
  <si>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</si>
  <si>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</si>
  <si>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</si>
  <si>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</si>
  <si>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</si>
  <si>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</si>
  <si>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</si>
  <si>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</si>
  <si>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</si>
  <si>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</si>
  <si>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</si>
  <si>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</si>
  <si>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</si>
  <si>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</si>
  <si>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</si>
  <si>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</si>
  <si>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</si>
  <si>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</si>
  <si>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</si>
  <si>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</si>
  <si>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</si>
  <si>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</si>
  <si>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</si>
  <si>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</si>
  <si>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</si>
  <si>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</si>
  <si>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</si>
  <si>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</si>
  <si>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</si>
  <si>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</si>
  <si>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</si>
  <si>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</si>
  <si>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</si>
  <si>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</si>
  <si>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</si>
  <si>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</si>
  <si>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</si>
  <si>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</si>
  <si>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</si>
  <si>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</si>
  <si>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</si>
  <si>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</si>
  <si>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</si>
  <si>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</si>
  <si>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</si>
  <si>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</si>
  <si>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</si>
  <si>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</si>
  <si>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</si>
  <si>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</si>
  <si>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</si>
  <si>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</si>
  <si>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</si>
  <si>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</si>
  <si>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</si>
  <si>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</si>
  <si>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</si>
  <si>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</si>
  <si>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</si>
  <si>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</si>
  <si>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</si>
  <si>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</si>
  <si>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</si>
  <si>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</si>
  <si>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</si>
  <si>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</si>
  <si>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</si>
  <si>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</si>
  <si>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</si>
  <si>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</si>
  <si>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</si>
  <si>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</si>
  <si>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</si>
  <si>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</si>
  <si>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</si>
  <si>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</si>
  <si>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</si>
  <si>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</si>
  <si>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</si>
  <si>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</si>
  <si>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</si>
  <si>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</si>
  <si>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</si>
  <si>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</si>
  <si>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</si>
  <si>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</si>
  <si>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</si>
  <si>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</si>
  <si>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</si>
  <si>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</si>
  <si>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</si>
  <si>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</si>
  <si>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</si>
  <si>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</si>
  <si>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</si>
  <si>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</si>
  <si>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</si>
  <si>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</si>
  <si>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</si>
  <si>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</si>
  <si>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</si>
  <si>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</si>
  <si>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</si>
  <si>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</si>
  <si>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</si>
  <si>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</si>
  <si>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</si>
  <si>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</si>
  <si>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</si>
  <si>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</si>
  <si>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</si>
  <si>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</si>
  <si>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</si>
  <si>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</si>
  <si>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</si>
  <si>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</si>
  <si>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</si>
  <si>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</si>
  <si>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</si>
  <si>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</si>
  <si>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</si>
  <si>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</si>
  <si>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</si>
  <si>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</si>
  <si>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</si>
  <si>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</si>
  <si>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</si>
  <si>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</si>
  <si>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</si>
  <si>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</si>
  <si>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</si>
  <si>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</si>
  <si>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</si>
  <si>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</si>
  <si>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</si>
  <si>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</si>
  <si>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</si>
  <si>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</si>
  <si>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</si>
  <si>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</si>
  <si>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</si>
  <si>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</si>
  <si>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</si>
  <si>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</si>
  <si>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</si>
  <si>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</si>
  <si>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</si>
  <si>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</si>
  <si>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</si>
  <si>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</si>
  <si>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</si>
  <si>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</si>
  <si>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</si>
  <si>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</si>
  <si>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</si>
  <si>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</si>
  <si>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</si>
  <si>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</si>
  <si>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</si>
  <si>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</si>
  <si>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</si>
  <si>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</si>
  <si>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</si>
  <si>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</si>
  <si>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</si>
  <si>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</si>
  <si>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</si>
  <si>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</si>
  <si>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</si>
  <si>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</si>
  <si>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</si>
  <si>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</si>
  <si>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</si>
  <si>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</si>
  <si>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</si>
  <si>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</si>
  <si>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</si>
  <si>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</si>
  <si>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</si>
  <si>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</si>
  <si>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</si>
  <si>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</si>
  <si>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</si>
  <si>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</si>
  <si>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</si>
  <si>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</si>
  <si>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</si>
  <si>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</si>
  <si>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</si>
  <si>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</si>
  <si>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</si>
  <si>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</si>
  <si>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</si>
  <si>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</si>
  <si>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</si>
  <si>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</si>
  <si>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</si>
  <si>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</si>
  <si>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</si>
  <si>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</si>
  <si>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</si>
  <si>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</si>
  <si>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</si>
  <si>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</si>
  <si>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</si>
  <si>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</si>
  <si>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</si>
  <si>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</si>
  <si>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</si>
  <si>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</si>
  <si>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</si>
  <si>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</si>
  <si>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</si>
  <si>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</si>
  <si>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</si>
  <si>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</si>
  <si>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</si>
  <si>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</si>
  <si>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</si>
  <si>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</si>
  <si>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</si>
  <si>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</si>
  <si>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</si>
  <si>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</si>
  <si>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</si>
  <si>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</si>
  <si>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</si>
  <si>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</si>
  <si>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</si>
  <si>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</si>
  <si>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</si>
  <si>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</si>
  <si>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</si>
  <si>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</si>
  <si>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</si>
  <si>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</si>
  <si>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</si>
  <si>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</si>
  <si>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</si>
  <si>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</si>
  <si>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</si>
  <si>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</si>
  <si>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</si>
  <si>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</si>
  <si>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</si>
  <si>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</si>
  <si>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</si>
  <si>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</si>
  <si>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</si>
  <si>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</si>
  <si>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</si>
  <si>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</si>
  <si>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</si>
  <si>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</si>
  <si>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</si>
  <si>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</si>
  <si>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</si>
  <si>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</si>
  <si>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</si>
  <si>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</si>
  <si>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</si>
  <si>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</si>
  <si>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</si>
  <si>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</si>
  <si>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</si>
  <si>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</si>
  <si>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</si>
  <si>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</si>
  <si>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</si>
  <si>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</si>
  <si>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</si>
  <si>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</si>
  <si>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</si>
  <si>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</si>
  <si>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</si>
  <si>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</si>
  <si>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</si>
  <si>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</si>
  <si>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</si>
  <si>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</si>
  <si>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</si>
  <si>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</si>
  <si>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</si>
  <si>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</si>
  <si>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</si>
  <si>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</si>
  <si>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</si>
  <si>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</si>
  <si>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</si>
  <si>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</si>
  <si>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</si>
  <si>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</si>
  <si>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</si>
  <si>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</si>
  <si>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</si>
  <si>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</si>
  <si>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</si>
  <si>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</si>
  <si>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</si>
  <si>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</si>
  <si>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</si>
  <si>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</si>
  <si>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</si>
  <si>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</si>
  <si>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</si>
  <si>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</si>
  <si>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</si>
  <si>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</si>
  <si>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</si>
  <si>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</si>
  <si>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</si>
  <si>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</si>
  <si>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</si>
  <si>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</si>
  <si>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</si>
  <si>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</si>
  <si>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</si>
  <si>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</si>
  <si>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</si>
  <si>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</si>
  <si>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</si>
  <si>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</si>
  <si>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</si>
  <si>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</si>
  <si>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</si>
  <si>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</si>
  <si>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</si>
  <si>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</si>
  <si>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</si>
  <si>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</si>
  <si>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</si>
  <si>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</si>
  <si>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</si>
  <si>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</si>
  <si>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</si>
  <si>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</si>
  <si>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</si>
  <si>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</si>
  <si>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</si>
  <si>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</si>
  <si>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</si>
  <si>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</si>
  <si>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</si>
  <si>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</si>
  <si>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</si>
  <si>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</si>
  <si>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</si>
  <si>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</si>
  <si>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</si>
  <si>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</si>
  <si>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</si>
  <si>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</si>
  <si>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</si>
  <si>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</si>
  <si>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</si>
  <si>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</si>
  <si>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</si>
  <si>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</si>
  <si>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</si>
  <si>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</si>
  <si>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</si>
  <si>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</si>
  <si>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</si>
  <si>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</si>
  <si>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</si>
  <si>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</si>
  <si>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</si>
  <si>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</si>
  <si>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</si>
  <si>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</si>
  <si>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</si>
  <si>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</si>
  <si>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</si>
  <si>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</si>
  <si>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</si>
  <si>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</si>
  <si>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</si>
  <si>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</si>
  <si>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</si>
  <si>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</si>
  <si>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</si>
  <si>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</si>
  <si>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</si>
  <si>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</si>
  <si>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</si>
  <si>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</si>
  <si>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</si>
  <si>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</si>
  <si>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</si>
  <si>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</si>
  <si>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</si>
  <si>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</si>
  <si>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</si>
  <si>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</si>
  <si>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</si>
  <si>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</si>
  <si>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</si>
  <si>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</si>
  <si>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</si>
  <si>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</si>
  <si>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</si>
  <si>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</si>
  <si>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</si>
  <si>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</si>
  <si>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</si>
  <si>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</si>
  <si>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</si>
  <si>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</si>
  <si>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</si>
  <si>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</si>
  <si>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</si>
  <si>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</si>
  <si>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</si>
  <si>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</si>
  <si>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</si>
  <si>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</si>
  <si>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</si>
  <si>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</si>
  <si>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</si>
  <si>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</si>
  <si>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</si>
  <si>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</si>
  <si>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</si>
  <si>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</si>
  <si>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</si>
  <si>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</si>
  <si>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</si>
  <si>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</si>
  <si>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</si>
  <si>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</si>
  <si>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</si>
  <si>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</si>
  <si>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</si>
  <si>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</si>
  <si>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</si>
  <si>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</si>
  <si>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</si>
  <si>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</si>
  <si>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</si>
  <si>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</si>
  <si>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</si>
  <si>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</si>
  <si>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</si>
  <si>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</si>
  <si>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</si>
  <si>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</si>
  <si>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</si>
  <si>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</si>
  <si>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</si>
  <si>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</si>
  <si>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</si>
  <si>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</si>
  <si>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</si>
  <si>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</si>
  <si>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</si>
  <si>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</si>
  <si>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</si>
  <si>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</si>
  <si>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</si>
  <si>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</si>
  <si>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</si>
  <si>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</si>
  <si>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</si>
  <si>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</si>
  <si>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</si>
  <si>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</si>
  <si>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</si>
  <si>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</si>
  <si>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</si>
  <si>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</si>
  <si>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</si>
  <si>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</si>
  <si>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</si>
  <si>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</si>
  <si>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</si>
  <si>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</si>
  <si>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</si>
  <si>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</si>
  <si>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</si>
  <si>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</si>
  <si>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</si>
  <si>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</si>
  <si>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</si>
  <si>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</si>
  <si>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</si>
  <si>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</si>
  <si>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</si>
  <si>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</si>
  <si>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</si>
  <si>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</si>
  <si>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</si>
  <si>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</si>
  <si>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</si>
  <si>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</si>
  <si>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</si>
  <si>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</si>
  <si>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</si>
  <si>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</si>
  <si>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</si>
  <si>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</si>
  <si>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</si>
  <si>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</si>
  <si>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</si>
  <si>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</si>
  <si>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</si>
  <si>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</si>
  <si>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</si>
  <si>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</si>
  <si>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</si>
  <si>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</si>
  <si>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</si>
  <si>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</si>
  <si>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</si>
  <si>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</si>
  <si>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</si>
  <si>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</si>
  <si>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</si>
  <si>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</si>
  <si>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</si>
  <si>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</si>
  <si>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</si>
  <si>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</si>
  <si>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</si>
  <si>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</si>
  <si>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</si>
  <si>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</si>
  <si>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</si>
  <si>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</si>
  <si>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</si>
  <si>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</si>
  <si>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</si>
  <si>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</si>
  <si>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</si>
  <si>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</si>
  <si>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</si>
  <si>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</si>
  <si>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</si>
  <si>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</si>
  <si>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</si>
  <si>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</si>
  <si>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</si>
  <si>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</si>
  <si>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</si>
  <si>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</si>
  <si>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</si>
  <si>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</si>
  <si>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</si>
  <si>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</si>
  <si>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</si>
  <si>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</si>
  <si>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</si>
  <si>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</si>
  <si>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</si>
  <si>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</si>
  <si>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</si>
  <si>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</si>
  <si>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</si>
  <si>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</si>
  <si>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</si>
  <si>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</si>
  <si>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</si>
  <si>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</si>
  <si>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</si>
  <si>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</si>
  <si>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</si>
  <si>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</si>
  <si>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</si>
  <si>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</si>
  <si>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</si>
  <si>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</si>
  <si>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</si>
  <si>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</si>
  <si>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</si>
  <si>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</si>
  <si>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</si>
  <si>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</si>
  <si>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</si>
  <si>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</si>
  <si>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</si>
  <si>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</si>
  <si>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</si>
  <si>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</si>
  <si>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</si>
  <si>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</si>
  <si>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</si>
  <si>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</si>
  <si>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</si>
  <si>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</si>
  <si>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</si>
  <si>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</si>
  <si>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</si>
  <si>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</si>
  <si>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</si>
  <si>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</si>
  <si>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</si>
  <si>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</si>
  <si>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</si>
  <si>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</si>
  <si>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</si>
  <si>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</si>
  <si>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</si>
  <si>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</si>
  <si>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</si>
  <si>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</si>
  <si>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</si>
  <si>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</si>
  <si>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</si>
  <si>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</si>
  <si>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</si>
  <si>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</si>
  <si>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</si>
  <si>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</si>
  <si>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</si>
  <si>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</si>
  <si>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</si>
  <si>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</si>
  <si>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</si>
  <si>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</si>
  <si>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</si>
  <si>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</si>
  <si>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</si>
  <si>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</si>
  <si>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</si>
  <si>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</si>
  <si>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</si>
  <si>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</si>
  <si>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</si>
  <si>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</si>
  <si>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</si>
  <si>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</si>
  <si>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</si>
  <si>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</si>
  <si>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</si>
  <si>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</si>
  <si>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</si>
  <si>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</si>
  <si>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</si>
  <si>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</si>
  <si>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</si>
  <si>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</si>
  <si>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</si>
  <si>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</si>
  <si>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</si>
  <si>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</si>
  <si>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</si>
  <si>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</si>
  <si>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</si>
  <si>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</si>
  <si>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</si>
  <si>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</si>
  <si>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</si>
  <si>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</si>
  <si>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</si>
  <si>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</si>
  <si>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</si>
  <si>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</si>
  <si>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</si>
  <si>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</si>
  <si>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</si>
  <si>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</si>
  <si>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</si>
  <si>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</si>
  <si>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</si>
  <si>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</si>
  <si>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</si>
  <si>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</si>
  <si>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</si>
  <si>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</si>
  <si>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</si>
  <si>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</si>
  <si>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</si>
  <si>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</si>
  <si>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</si>
  <si>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</si>
  <si>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</si>
  <si>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</si>
  <si>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</si>
  <si>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</si>
  <si>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</si>
  <si>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</si>
  <si>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</si>
  <si>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</si>
  <si>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</si>
  <si>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</si>
  <si>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</si>
  <si>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</si>
  <si>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</si>
  <si>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</si>
  <si>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</si>
  <si>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</si>
  <si>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</si>
  <si>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</si>
  <si>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</si>
  <si>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</si>
  <si>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</si>
  <si>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</si>
  <si>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</si>
  <si>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</si>
  <si>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</si>
  <si>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</si>
  <si>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</si>
  <si>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</si>
  <si>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</si>
  <si>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</si>
  <si>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</si>
  <si>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</si>
  <si>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</si>
  <si>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</si>
  <si>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</si>
  <si>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</si>
  <si>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</si>
  <si>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</si>
  <si>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</si>
  <si>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</si>
  <si>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</si>
  <si>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</si>
  <si>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</si>
  <si>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</si>
  <si>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</si>
  <si>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</si>
  <si>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</si>
  <si>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</si>
  <si>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</si>
  <si>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</si>
  <si>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</si>
  <si>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</si>
  <si>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</si>
  <si>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</si>
  <si>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</si>
  <si>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</si>
  <si>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</si>
  <si>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</si>
  <si>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</si>
  <si>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</si>
  <si>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</si>
  <si>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</si>
  <si>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</si>
  <si>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</si>
  <si>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</si>
  <si>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</si>
  <si>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</si>
  <si>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</si>
  <si>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</si>
  <si>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</si>
  <si>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</si>
  <si>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</si>
  <si>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</si>
  <si>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</si>
  <si>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</si>
  <si>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</si>
  <si>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</si>
  <si>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</si>
  <si>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</si>
  <si>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</si>
  <si>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</si>
  <si>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</si>
  <si>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</si>
  <si>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</si>
  <si>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</si>
  <si>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</si>
  <si>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</si>
  <si>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</si>
  <si>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</si>
  <si>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</si>
  <si>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</si>
  <si>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</si>
  <si>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</si>
  <si>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</si>
  <si>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</si>
  <si>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</si>
  <si>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</si>
  <si>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</si>
  <si>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</si>
  <si>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</si>
  <si>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</si>
  <si>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</si>
  <si>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</si>
  <si>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</si>
  <si>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</si>
  <si>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</si>
  <si>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</si>
  <si>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</si>
  <si>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</si>
  <si>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</si>
  <si>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</si>
  <si>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</si>
  <si>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</si>
  <si>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</si>
  <si>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</si>
  <si>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</si>
  <si>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</si>
  <si>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</si>
  <si>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</si>
  <si>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</si>
  <si>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</si>
  <si>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</si>
  <si>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</si>
  <si>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</si>
  <si>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</si>
  <si>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</si>
  <si>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</si>
  <si>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</si>
  <si>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</si>
  <si>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</si>
  <si>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</si>
  <si>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</si>
  <si>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</si>
  <si>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</si>
  <si>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</si>
  <si>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</si>
  <si>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</si>
  <si>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</si>
  <si>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</si>
  <si>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</si>
  <si>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</si>
  <si>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</si>
  <si>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</si>
  <si>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</si>
  <si>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</si>
  <si>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</si>
  <si>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</si>
  <si>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</si>
  <si>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</si>
  <si>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</si>
  <si>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</si>
  <si>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</si>
  <si>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</si>
  <si>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</si>
  <si>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</si>
  <si>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</si>
  <si>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</si>
  <si>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</si>
  <si>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</si>
  <si>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</si>
  <si>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</si>
  <si>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</si>
  <si>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</si>
  <si>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</si>
  <si>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</si>
  <si>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</si>
  <si>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</si>
  <si>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</si>
  <si>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</si>
  <si>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</si>
  <si>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</si>
  <si>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</si>
  <si>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</si>
  <si>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</si>
  <si>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</si>
  <si>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</si>
  <si>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</si>
  <si>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</si>
  <si>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</si>
  <si>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</si>
  <si>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</si>
  <si>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</si>
  <si>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</si>
  <si>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</si>
  <si>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</si>
  <si>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</si>
  <si>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</si>
  <si>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</si>
  <si>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</si>
  <si>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</si>
  <si>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</si>
  <si>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</si>
  <si>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</si>
  <si>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</si>
  <si>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</si>
  <si>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</si>
  <si>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</si>
  <si>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</si>
  <si>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</si>
  <si>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</si>
  <si>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</si>
  <si>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</si>
  <si>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</si>
  <si>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</si>
  <si>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</si>
  <si>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</si>
  <si>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</si>
  <si>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</si>
  <si>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</si>
  <si>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</si>
  <si>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</si>
  <si>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</si>
  <si>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</si>
  <si>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</si>
  <si>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</si>
  <si>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</si>
  <si>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</si>
  <si>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</si>
  <si>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</si>
  <si>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</si>
  <si>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</si>
  <si>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</si>
  <si>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</si>
  <si>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</si>
  <si>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</si>
  <si>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</si>
  <si>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</si>
  <si>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</si>
  <si>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</si>
  <si>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</si>
  <si>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</si>
  <si>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</si>
  <si>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</si>
  <si>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</si>
  <si>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</si>
  <si>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</si>
  <si>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</si>
  <si>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</si>
  <si>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</si>
  <si>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</si>
  <si>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</si>
  <si>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</si>
  <si>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</si>
  <si>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</si>
  <si>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</si>
  <si>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</si>
  <si>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</si>
  <si>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</si>
  <si>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</si>
  <si>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</si>
  <si>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</si>
  <si>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</si>
  <si>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</si>
  <si>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</si>
  <si>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</si>
  <si>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</si>
  <si>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</si>
  <si>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</si>
  <si>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</si>
  <si>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</si>
  <si>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</si>
  <si>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</si>
  <si>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</si>
  <si>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</si>
  <si>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</si>
  <si>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</si>
  <si>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</si>
  <si>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</si>
  <si>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</si>
  <si>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</si>
  <si>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</si>
  <si>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</si>
  <si>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</si>
  <si>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</si>
  <si>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</si>
  <si>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</si>
  <si>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</si>
  <si>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</si>
  <si>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</si>
  <si>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</si>
  <si>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</si>
  <si>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</si>
  <si>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</si>
  <si>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</si>
  <si>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</si>
  <si>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</si>
  <si>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</si>
  <si>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</si>
  <si>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</si>
  <si>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</si>
  <si>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</si>
  <si>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</si>
  <si>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</si>
  <si>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</si>
  <si>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</si>
  <si>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</si>
  <si>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</si>
  <si>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</si>
  <si>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</si>
  <si>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</si>
  <si>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</si>
  <si>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</si>
  <si>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</si>
  <si>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</si>
  <si>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</si>
  <si>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</si>
  <si>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</si>
  <si>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</si>
  <si>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</si>
  <si>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</si>
  <si>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</si>
  <si>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</si>
  <si>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</si>
  <si>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</si>
  <si>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</si>
  <si>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</si>
  <si>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</si>
  <si>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</si>
  <si>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</si>
  <si>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</si>
  <si>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</si>
  <si>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</si>
  <si>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</si>
  <si>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</si>
  <si>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</si>
  <si>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</si>
  <si>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</si>
  <si>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</si>
  <si>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</si>
  <si>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</si>
  <si>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</si>
  <si>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</si>
  <si>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</si>
  <si>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</si>
  <si>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</si>
  <si>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</si>
  <si>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</si>
  <si>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</si>
  <si>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</si>
  <si>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</si>
  <si>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</si>
  <si>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</si>
  <si>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</si>
  <si>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</si>
  <si>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</si>
  <si>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</si>
  <si>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</si>
  <si>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</si>
  <si>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</si>
  <si>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</si>
  <si>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</si>
  <si>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</si>
  <si>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</si>
  <si>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</si>
  <si>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</si>
  <si>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</si>
  <si>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</si>
  <si>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</si>
  <si>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</si>
  <si>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</si>
  <si>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</si>
  <si>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</si>
  <si>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</si>
  <si>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</si>
  <si>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</si>
  <si>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</si>
  <si>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</si>
  <si>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</si>
  <si>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</si>
  <si>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</si>
  <si>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</si>
  <si>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</si>
  <si>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</si>
  <si>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</si>
  <si>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</si>
  <si>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</si>
  <si>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</si>
  <si>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</si>
  <si>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</si>
  <si>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</si>
  <si>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</si>
  <si>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</si>
  <si>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</si>
  <si>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</si>
  <si>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</si>
  <si>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</si>
  <si>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</si>
  <si>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</si>
  <si>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</si>
  <si>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</si>
  <si>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</si>
  <si>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</si>
  <si>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</si>
  <si>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</si>
  <si>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</si>
  <si>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</si>
  <si>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</si>
  <si>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</si>
  <si>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</si>
  <si>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</si>
  <si>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</si>
  <si>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</si>
  <si>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</si>
  <si>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</si>
  <si>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</si>
  <si>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</si>
  <si>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</si>
  <si>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</si>
  <si>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</si>
  <si>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</si>
  <si>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</si>
  <si>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</si>
  <si>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</si>
  <si>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</si>
  <si>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</si>
  <si>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</si>
  <si>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</si>
  <si>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</si>
  <si>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</si>
  <si>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</si>
  <si>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</si>
  <si>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</si>
  <si>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</si>
  <si>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</si>
  <si>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</si>
  <si>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</si>
  <si>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</si>
  <si>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</si>
  <si>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</si>
  <si>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</si>
  <si>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</si>
  <si>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</si>
  <si>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</si>
  <si>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</si>
  <si>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</si>
  <si>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</si>
  <si>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</si>
  <si>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</si>
  <si>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</si>
  <si>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</si>
  <si>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</si>
  <si>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</si>
  <si>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</si>
  <si>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</si>
  <si>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</si>
  <si>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</si>
  <si>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</si>
  <si>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</si>
  <si>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</si>
  <si>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</si>
  <si>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</si>
  <si>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</si>
  <si>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</si>
  <si>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</si>
  <si>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</si>
  <si>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</si>
  <si>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</si>
  <si>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</si>
  <si>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</si>
  <si>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</si>
  <si>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</si>
  <si>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</si>
  <si>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</si>
  <si>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</si>
  <si>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</si>
  <si>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</si>
  <si>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</si>
  <si>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</si>
  <si>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</si>
  <si>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</si>
  <si>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</si>
  <si>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</si>
  <si>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</si>
  <si>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</si>
  <si>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</si>
  <si>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</si>
  <si>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</si>
  <si>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</si>
  <si>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</si>
  <si>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</si>
  <si>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</si>
  <si>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</si>
  <si>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</si>
  <si>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</si>
  <si>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</si>
  <si>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</si>
  <si>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</si>
  <si>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</si>
  <si>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</si>
  <si>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</si>
  <si>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</si>
  <si>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</si>
  <si>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</si>
  <si>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</si>
  <si>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</si>
  <si>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</si>
  <si>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</si>
  <si>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</si>
  <si>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</si>
  <si>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</si>
  <si>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</si>
  <si>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</si>
  <si>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</si>
  <si>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</si>
  <si>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</si>
  <si>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</si>
  <si>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</si>
  <si>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</si>
  <si>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</si>
  <si>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</si>
  <si>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</si>
  <si>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</si>
  <si>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</si>
  <si>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</si>
  <si>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</si>
  <si>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</si>
  <si>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</si>
  <si>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</si>
  <si>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</si>
  <si>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</si>
  <si>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</si>
  <si>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</si>
  <si>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</si>
  <si>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</si>
  <si>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</si>
  <si>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</si>
  <si>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</si>
  <si>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</si>
  <si>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</si>
  <si>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</si>
  <si>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</si>
  <si>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</si>
  <si>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</si>
  <si>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</si>
  <si>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</si>
  <si>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</si>
  <si>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</si>
  <si>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</si>
  <si>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</si>
  <si>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</si>
  <si>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</si>
  <si>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</si>
  <si>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</si>
  <si>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</si>
  <si>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</si>
  <si>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</si>
  <si>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</si>
  <si>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</si>
  <si>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</si>
  <si>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</si>
  <si>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</si>
  <si>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</si>
  <si>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</si>
  <si>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</si>
  <si>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</si>
  <si>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</si>
  <si>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</si>
  <si>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</si>
  <si>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</si>
  <si>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</si>
  <si>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</si>
  <si>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</si>
  <si>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</si>
  <si>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</si>
  <si>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</si>
  <si>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</si>
  <si>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</si>
  <si>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</si>
  <si>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</si>
  <si>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</si>
  <si>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</si>
  <si>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</si>
  <si>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</si>
  <si>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</si>
  <si>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</si>
  <si>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</si>
  <si>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</si>
  <si>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</si>
  <si>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</si>
  <si>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</si>
  <si>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</si>
  <si>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</si>
  <si>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</si>
  <si>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</si>
  <si>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</si>
  <si>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</si>
  <si>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</si>
  <si>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</si>
  <si>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</si>
  <si>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</si>
  <si>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</si>
  <si>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</si>
  <si>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</si>
  <si>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</si>
  <si>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</si>
  <si>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</si>
  <si>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</si>
  <si>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</si>
  <si>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</si>
  <si>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</si>
  <si>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</si>
  <si>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</si>
  <si>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</si>
  <si>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</si>
  <si>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</si>
  <si>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</si>
  <si>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</si>
  <si>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</si>
  <si>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</si>
  <si>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</si>
  <si>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</si>
  <si>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</si>
  <si>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</si>
  <si>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</si>
  <si>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</si>
  <si>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</si>
  <si>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</si>
  <si>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</si>
  <si>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</si>
  <si>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</si>
  <si>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</si>
  <si>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</si>
  <si>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</si>
  <si>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</si>
  <si>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</si>
  <si>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</si>
  <si>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</si>
  <si>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</si>
  <si>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</si>
  <si>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</si>
  <si>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</si>
  <si>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</si>
  <si>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</si>
  <si>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</si>
  <si>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</si>
  <si>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</si>
  <si>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</si>
  <si>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</si>
  <si>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</si>
  <si>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</si>
  <si>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</si>
  <si>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</si>
  <si>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</si>
  <si>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</si>
  <si>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</si>
  <si>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</si>
  <si>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</si>
  <si>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</si>
  <si>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</si>
  <si>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</si>
  <si>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</si>
  <si>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</si>
  <si>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</si>
  <si>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</si>
  <si>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</si>
  <si>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</si>
  <si>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</si>
  <si>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</si>
  <si>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</si>
  <si>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</si>
  <si>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</si>
  <si>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</si>
  <si>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</si>
  <si>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</si>
  <si>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</si>
  <si>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</si>
  <si>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</si>
  <si>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</si>
  <si>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</si>
  <si>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</si>
  <si>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</si>
  <si>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</si>
  <si>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</si>
  <si>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</si>
  <si>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</si>
  <si>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</si>
  <si>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</si>
  <si>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</si>
  <si>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</si>
  <si>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</si>
  <si>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</si>
  <si>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</si>
  <si>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</si>
  <si>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</si>
  <si>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</si>
  <si>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</si>
  <si>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</si>
  <si>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</si>
  <si>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</si>
  <si>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</si>
  <si>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</si>
  <si>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</si>
  <si>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</si>
  <si>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</si>
  <si>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</si>
  <si>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</si>
  <si>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</si>
  <si>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</si>
  <si>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</si>
  <si>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</si>
  <si>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</si>
  <si>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</si>
  <si>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</si>
  <si>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</si>
  <si>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</si>
  <si>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</si>
  <si>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</si>
  <si>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</si>
  <si>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</si>
  <si>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</si>
  <si>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</si>
  <si>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</si>
  <si>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</si>
  <si>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</si>
  <si>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</si>
  <si>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</si>
  <si>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</si>
  <si>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</si>
  <si>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</si>
  <si>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</si>
  <si>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</si>
  <si>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</si>
  <si>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</si>
  <si>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</si>
  <si>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</si>
  <si>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</si>
  <si>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</si>
  <si>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</si>
  <si>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</si>
  <si>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</si>
  <si>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</si>
  <si>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</si>
  <si>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</si>
  <si>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</si>
  <si>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</si>
  <si>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</si>
  <si>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</si>
  <si>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</si>
  <si>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</si>
  <si>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</si>
  <si>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</si>
  <si>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</si>
  <si>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</si>
  <si>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</si>
  <si>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</si>
  <si>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</si>
  <si>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</si>
  <si>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</si>
  <si>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</si>
  <si>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</si>
  <si>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</si>
  <si>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</si>
  <si>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</si>
  <si>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</si>
  <si>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</si>
  <si>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</si>
  <si>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</si>
  <si>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</si>
  <si>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</si>
  <si>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</si>
  <si>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</si>
  <si>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</si>
  <si>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</si>
  <si>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</si>
  <si>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</si>
  <si>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</si>
  <si>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</si>
  <si>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</si>
  <si>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</si>
  <si>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</si>
  <si>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</si>
  <si>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</si>
  <si>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</si>
  <si>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</si>
  <si>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</si>
  <si>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</si>
  <si>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</si>
  <si>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</si>
  <si>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</si>
  <si>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</si>
  <si>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</si>
  <si>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</si>
  <si>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</si>
  <si>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</si>
  <si>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</si>
  <si>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</si>
  <si>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</si>
  <si>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</si>
  <si>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</si>
  <si>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</si>
  <si>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</si>
  <si>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</si>
  <si>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</si>
  <si>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</si>
  <si>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</si>
  <si>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</si>
  <si>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</si>
  <si>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</si>
  <si>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</si>
  <si>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</si>
  <si>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</si>
  <si>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</si>
  <si>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</si>
  <si>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</si>
  <si>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</si>
  <si>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</si>
  <si>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</si>
  <si>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</si>
  <si>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</si>
  <si>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</si>
  <si>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</si>
  <si>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</si>
  <si>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</si>
  <si>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</si>
  <si>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</si>
  <si>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</si>
  <si>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</si>
  <si>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</si>
  <si>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</si>
  <si>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</si>
  <si>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</si>
  <si>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</si>
  <si>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</si>
  <si>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</si>
  <si>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</si>
  <si>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</si>
  <si>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</si>
  <si>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</si>
  <si>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</si>
  <si>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</si>
  <si>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</si>
  <si>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</si>
  <si>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</si>
  <si>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</si>
  <si>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</si>
  <si>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</si>
  <si>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</si>
  <si>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</si>
  <si>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</si>
  <si>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</si>
  <si>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</si>
  <si>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</si>
  <si>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</si>
  <si>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</si>
  <si>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</si>
  <si>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</si>
  <si>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</si>
  <si>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</si>
  <si>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</si>
  <si>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</si>
  <si>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</si>
  <si>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</si>
  <si>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</si>
  <si>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</si>
  <si>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</si>
  <si>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</si>
  <si>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</si>
  <si>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</si>
  <si>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</si>
  <si>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</si>
  <si>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</si>
  <si>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</si>
  <si>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</si>
  <si>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</si>
  <si>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</si>
  <si>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</si>
  <si>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</si>
  <si>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</si>
  <si>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</si>
  <si>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</si>
  <si>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</si>
  <si>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</si>
  <si>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</si>
  <si>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</si>
  <si>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</si>
  <si>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</si>
  <si>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</si>
  <si>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</si>
  <si>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</si>
  <si>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</si>
  <si>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</si>
  <si>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</si>
  <si>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</si>
  <si>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</si>
  <si>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</si>
  <si>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</si>
  <si>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</si>
  <si>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</si>
  <si>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</si>
  <si>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</si>
  <si>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</si>
  <si>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</si>
  <si>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</si>
  <si>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</si>
  <si>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</si>
  <si>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</si>
  <si>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</si>
  <si>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</si>
  <si>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</si>
  <si>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</si>
  <si>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</si>
  <si>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</si>
  <si>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</si>
  <si>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</si>
  <si>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</si>
  <si>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</si>
  <si>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</si>
  <si>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</si>
  <si>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</si>
  <si>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</si>
  <si>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</si>
  <si>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</si>
  <si>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</si>
  <si>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</si>
  <si>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</si>
  <si>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</si>
  <si>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</si>
  <si>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</si>
  <si>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</si>
  <si>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</si>
  <si>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</si>
  <si>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</si>
  <si>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</si>
  <si>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</si>
  <si>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</si>
  <si>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</si>
  <si>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</si>
  <si>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</si>
  <si>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</si>
  <si>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</si>
  <si>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</si>
  <si>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</si>
  <si>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</si>
  <si>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</si>
  <si>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</si>
  <si>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</si>
  <si>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</si>
  <si>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</si>
  <si>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</si>
  <si>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</si>
  <si>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</si>
  <si>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</si>
  <si>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</si>
  <si>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</si>
  <si>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</si>
  <si>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</si>
  <si>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</si>
  <si>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</si>
  <si>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</si>
  <si>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</si>
  <si>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</si>
  <si>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</si>
  <si>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</si>
  <si>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</si>
  <si>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</si>
  <si>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</si>
  <si>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</si>
  <si>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</si>
  <si>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</si>
  <si>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</si>
  <si>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</si>
  <si>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</si>
  <si>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</si>
  <si>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</si>
  <si>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</si>
  <si>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</si>
  <si>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</si>
  <si>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</si>
  <si>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</si>
  <si>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</si>
  <si>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</si>
  <si>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</si>
  <si>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</si>
  <si>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</si>
  <si>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</si>
  <si>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</si>
  <si>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</si>
  <si>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</si>
  <si>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</si>
  <si>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</si>
  <si>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</si>
  <si>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</si>
  <si>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</si>
  <si>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</si>
  <si>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</si>
  <si>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</si>
  <si>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</si>
  <si>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</si>
  <si>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</si>
  <si>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</si>
  <si>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</si>
  <si>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</si>
  <si>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</si>
  <si>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</si>
  <si>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</si>
  <si>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</si>
  <si>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</si>
  <si>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</si>
  <si>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</si>
  <si>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</si>
  <si>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</si>
  <si>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</si>
  <si>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</si>
  <si>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</si>
  <si>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</si>
  <si>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</si>
  <si>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</si>
  <si>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</si>
  <si>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</si>
  <si>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</si>
  <si>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</si>
  <si>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</si>
  <si>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</si>
  <si>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</si>
  <si>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</si>
  <si>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</si>
  <si>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</si>
  <si>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</si>
  <si>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</si>
  <si>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</si>
  <si>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</si>
  <si>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</si>
  <si>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</si>
  <si>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</si>
  <si>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</si>
  <si>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</si>
  <si>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</si>
  <si>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</si>
  <si>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</si>
  <si>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</si>
  <si>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</si>
  <si>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</si>
  <si>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</si>
  <si>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</si>
  <si>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</si>
  <si>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</si>
  <si>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</si>
  <si>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</si>
  <si>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</si>
  <si>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</si>
  <si>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</si>
  <si>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</si>
  <si>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</si>
  <si>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</si>
  <si>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</si>
  <si>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</si>
  <si>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</si>
  <si>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</si>
  <si>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</si>
  <si>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</si>
  <si>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</si>
  <si>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</si>
  <si>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</si>
  <si>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</si>
  <si>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</si>
  <si>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</si>
  <si>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</si>
  <si>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</si>
  <si>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</si>
  <si>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</si>
  <si>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</si>
  <si>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</si>
  <si>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</si>
  <si>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</si>
  <si>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</si>
  <si>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</si>
  <si>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</si>
  <si>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</si>
  <si>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</si>
  <si>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</si>
  <si>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</si>
  <si>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</si>
  <si>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</si>
  <si>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</si>
  <si>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</si>
  <si>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</si>
  <si>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</si>
  <si>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</si>
  <si>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</si>
  <si>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</si>
  <si>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</si>
  <si>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</si>
  <si>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</si>
  <si>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</si>
  <si>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</si>
  <si>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</si>
  <si>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</si>
  <si>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</si>
  <si>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</si>
  <si>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</si>
  <si>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</si>
  <si>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</si>
  <si>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</si>
  <si>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</si>
  <si>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</si>
  <si>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</si>
  <si>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</si>
  <si>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</si>
  <si>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</si>
  <si>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</si>
  <si>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</si>
  <si>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</si>
  <si>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</si>
  <si>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</si>
  <si>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</si>
  <si>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</si>
  <si>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</si>
  <si>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</si>
  <si>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</si>
  <si>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</si>
  <si>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</si>
  <si>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</si>
  <si>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</si>
  <si>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</si>
  <si>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</si>
  <si>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</si>
  <si>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</si>
  <si>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</si>
  <si>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</si>
  <si>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</si>
  <si>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</si>
  <si>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</si>
  <si>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</si>
  <si>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</si>
  <si>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</si>
  <si>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</si>
  <si>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</si>
  <si>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</si>
  <si>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</si>
  <si>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</si>
  <si>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</si>
  <si>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</si>
  <si>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</si>
  <si>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</si>
  <si>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</si>
  <si>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</si>
  <si>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</si>
  <si>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</si>
  <si>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</si>
  <si>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</si>
  <si>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</si>
  <si>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</si>
  <si>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</si>
  <si>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</si>
  <si>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</si>
  <si>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</si>
  <si>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</si>
  <si>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</si>
  <si>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</si>
  <si>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</si>
  <si>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</si>
  <si>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</si>
  <si>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</si>
  <si>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</si>
  <si>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</si>
  <si>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</si>
  <si>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</si>
  <si>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</si>
  <si>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</si>
  <si>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</si>
  <si>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</si>
  <si>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</si>
  <si>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</si>
  <si>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</si>
  <si>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</si>
  <si>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</si>
  <si>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</si>
  <si>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</si>
  <si>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</si>
  <si>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</si>
  <si>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</si>
  <si>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</si>
  <si>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</si>
  <si>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</si>
  <si>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</si>
  <si>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</si>
  <si>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</si>
  <si>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</si>
  <si>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</si>
  <si>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</si>
  <si>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</si>
  <si>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</si>
  <si>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</si>
  <si>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</si>
  <si>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</si>
  <si>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</si>
  <si>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</si>
  <si>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</si>
  <si>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</si>
  <si>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</si>
  <si>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</si>
  <si>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</si>
  <si>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</si>
  <si>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</si>
  <si>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</si>
  <si>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</si>
  <si>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</si>
  <si>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</si>
  <si>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</si>
  <si>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</si>
  <si>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</si>
  <si>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</si>
  <si>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</si>
  <si>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</si>
  <si>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</si>
  <si>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</si>
  <si>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</si>
  <si>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</si>
  <si>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</si>
  <si>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</si>
  <si>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</si>
  <si>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</si>
  <si>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</si>
  <si>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</si>
  <si>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</si>
  <si>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</si>
  <si>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</si>
  <si>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</si>
  <si>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</si>
  <si>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</si>
  <si>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</si>
  <si>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</si>
  <si>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</si>
  <si>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</si>
  <si>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</si>
  <si>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</si>
  <si>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</si>
  <si>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</si>
  <si>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</si>
  <si>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</si>
  <si>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</si>
  <si>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</si>
  <si>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</si>
  <si>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</si>
  <si>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</si>
  <si>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</si>
  <si>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</si>
  <si>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</si>
  <si>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</si>
  <si>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</si>
  <si>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</si>
  <si>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</si>
  <si>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</si>
  <si>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</si>
  <si>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</si>
  <si>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</si>
  <si>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</si>
  <si>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</si>
  <si>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</si>
  <si>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</si>
  <si>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</si>
  <si>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</si>
  <si>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</si>
  <si>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</si>
  <si>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</si>
  <si>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</si>
  <si>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</si>
  <si>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</si>
  <si>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</si>
  <si>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</si>
  <si>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</si>
  <si>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</si>
  <si>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</si>
  <si>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</si>
  <si>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</si>
  <si>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</si>
  <si>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</si>
  <si>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</si>
  <si>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</si>
  <si>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</si>
  <si>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</si>
  <si>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</si>
  <si>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</si>
  <si>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</si>
  <si>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</si>
  <si>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</si>
  <si>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</si>
  <si>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</si>
  <si>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</si>
  <si>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</si>
  <si>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</si>
  <si>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</si>
  <si>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</si>
  <si>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</si>
  <si>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</si>
  <si>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</si>
  <si>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</si>
  <si>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</si>
  <si>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</si>
  <si>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</si>
  <si>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</si>
  <si>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</si>
  <si>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</si>
  <si>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</si>
  <si>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</si>
  <si>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</si>
  <si>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</si>
  <si>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</si>
  <si>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</si>
  <si>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</si>
  <si>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</si>
  <si>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</si>
  <si>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</si>
  <si>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</si>
  <si>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</si>
  <si>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</si>
  <si>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</si>
  <si>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</si>
  <si>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</si>
  <si>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</si>
  <si>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</si>
  <si>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</si>
  <si>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</si>
  <si>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</si>
  <si>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</si>
  <si>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</si>
  <si>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</si>
  <si>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</si>
  <si>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</si>
  <si>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</si>
  <si>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</si>
  <si>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</si>
  <si>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</si>
  <si>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</si>
  <si>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</si>
  <si>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</si>
  <si>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</si>
  <si>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</si>
  <si>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</si>
  <si>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</si>
  <si>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</si>
  <si>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</si>
  <si>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</si>
  <si>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</si>
  <si>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</si>
  <si>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</si>
  <si>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</si>
  <si>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</si>
  <si>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</si>
  <si>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</si>
  <si>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</si>
  <si>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</si>
  <si>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</si>
  <si>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</si>
  <si>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</si>
  <si>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</si>
  <si>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</si>
  <si>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</si>
  <si>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</si>
  <si>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</si>
  <si>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</si>
  <si>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</si>
  <si>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</si>
  <si>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</si>
  <si>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</si>
  <si>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</si>
  <si>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</si>
  <si>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</si>
  <si>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</si>
  <si>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</si>
  <si>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</si>
  <si>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</si>
  <si>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</si>
  <si>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</si>
  <si>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</si>
  <si>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</si>
  <si>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</si>
  <si>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</si>
  <si>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</si>
  <si>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</si>
  <si>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</si>
  <si>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</si>
  <si>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</si>
  <si>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</si>
  <si>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</si>
  <si>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</si>
  <si>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</si>
  <si>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</si>
  <si>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</si>
  <si>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</si>
  <si>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</si>
  <si>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</si>
  <si>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</si>
  <si>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</si>
  <si>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</si>
  <si>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</si>
  <si>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</si>
  <si>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</si>
  <si>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</si>
  <si>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</si>
  <si>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</si>
  <si>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</si>
  <si>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</si>
  <si>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</si>
  <si>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</si>
  <si>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</si>
  <si>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</si>
  <si>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</si>
  <si>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</si>
  <si>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</si>
  <si>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</si>
  <si>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</si>
  <si>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</si>
  <si>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</si>
  <si>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</si>
  <si>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</si>
  <si>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</si>
  <si>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</si>
  <si>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</si>
  <si>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</si>
  <si>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</si>
  <si>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</si>
  <si>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</si>
  <si>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</si>
  <si>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</si>
  <si>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</si>
  <si>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</si>
  <si>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</si>
  <si>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</si>
  <si>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</si>
  <si>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</si>
  <si>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</si>
  <si>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</si>
  <si>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</si>
  <si>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</si>
  <si>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</si>
  <si>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</si>
  <si>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</si>
  <si>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</si>
  <si>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</si>
  <si>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</si>
  <si>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</si>
  <si>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</si>
  <si>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</si>
  <si>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</si>
  <si>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</si>
  <si>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</si>
  <si>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</si>
  <si>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</si>
  <si>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</si>
  <si>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</si>
  <si>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</si>
  <si>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</si>
  <si>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</si>
  <si>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</si>
  <si>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</si>
  <si>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</si>
  <si>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</si>
  <si>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</si>
  <si>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</si>
  <si>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</si>
  <si>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</si>
  <si>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</si>
  <si>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</si>
  <si>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</si>
  <si>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</si>
  <si>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</si>
  <si>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</si>
  <si>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</si>
  <si>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</si>
  <si>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</si>
  <si>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</si>
  <si>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</si>
  <si>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</si>
  <si>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</si>
  <si>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</si>
  <si>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</si>
  <si>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</si>
  <si>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</si>
  <si>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</si>
  <si>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</si>
  <si>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</si>
  <si>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</si>
  <si>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</si>
  <si>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</si>
  <si>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</si>
  <si>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</si>
  <si>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</si>
  <si>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</si>
  <si>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</si>
  <si>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</si>
  <si>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</si>
  <si>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</si>
  <si>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</si>
  <si>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</si>
  <si>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</si>
  <si>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</si>
  <si>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</si>
  <si>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</si>
  <si>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</si>
  <si>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</si>
  <si>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</si>
  <si>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</si>
  <si>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</si>
  <si>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</si>
  <si>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</si>
  <si>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</si>
  <si>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</si>
  <si>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</si>
  <si>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</si>
  <si>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</si>
  <si>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</si>
  <si>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</si>
  <si>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</si>
  <si>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</si>
  <si>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</si>
  <si>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</si>
  <si>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</si>
  <si>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</si>
  <si>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</si>
  <si>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</si>
  <si>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</si>
  <si>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</si>
  <si>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</si>
  <si>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</si>
  <si>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</si>
  <si>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</si>
  <si>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</si>
  <si>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</si>
  <si>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</si>
  <si>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</si>
  <si>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</si>
  <si>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</si>
  <si>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</si>
  <si>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</si>
  <si>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</si>
  <si>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</si>
  <si>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</si>
  <si>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</si>
  <si>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</si>
  <si>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</si>
  <si>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</si>
  <si>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</si>
  <si>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</si>
  <si>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</si>
  <si>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</si>
  <si>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</si>
  <si>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</si>
  <si>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</si>
  <si>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</si>
  <si>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</si>
  <si>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</si>
  <si>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</si>
  <si>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</si>
  <si>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</si>
  <si>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</si>
  <si>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</si>
  <si>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</si>
  <si>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</si>
  <si>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</si>
  <si>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</si>
  <si>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</si>
  <si>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</si>
  <si>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</si>
  <si>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</si>
  <si>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</si>
  <si>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</si>
  <si>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</si>
  <si>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</si>
  <si>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</si>
  <si>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</si>
  <si>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</si>
  <si>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</si>
  <si>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</si>
  <si>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</si>
  <si>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</si>
  <si>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</si>
  <si>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</si>
  <si>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</si>
  <si>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</si>
  <si>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</si>
  <si>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</si>
  <si>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</si>
  <si>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</si>
  <si>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</si>
  <si>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</si>
  <si>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</si>
  <si>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</si>
  <si>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</si>
  <si>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</si>
  <si>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</si>
  <si>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</si>
  <si>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</si>
  <si>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</si>
  <si>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</si>
  <si>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</si>
  <si>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</si>
  <si>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</si>
  <si>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</si>
  <si>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</si>
  <si>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</si>
  <si>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</si>
  <si>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</si>
  <si>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</si>
  <si>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</si>
  <si>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</si>
  <si>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</si>
  <si>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</si>
  <si>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</si>
  <si>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</si>
  <si>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</si>
  <si>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</si>
  <si>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</si>
  <si>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</si>
  <si>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</si>
  <si>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</si>
  <si>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</si>
  <si>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</si>
  <si>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</si>
  <si>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</si>
  <si>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</si>
  <si>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</si>
  <si>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</si>
  <si>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</si>
  <si>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</si>
  <si>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</si>
  <si>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</si>
  <si>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</si>
  <si>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</si>
  <si>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</si>
  <si>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</si>
  <si>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</si>
  <si>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</si>
  <si>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</si>
  <si>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</si>
  <si>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</si>
  <si>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</si>
  <si>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</si>
  <si>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</si>
  <si>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</si>
  <si>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</si>
  <si>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</si>
  <si>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</si>
  <si>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</si>
  <si>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</si>
  <si>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</si>
  <si>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</si>
  <si>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</si>
  <si>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</si>
  <si>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</si>
  <si>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</si>
  <si>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</si>
  <si>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</si>
  <si>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</si>
  <si>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</si>
  <si>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</si>
  <si>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</si>
  <si>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</si>
  <si>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</si>
  <si>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</si>
  <si>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</si>
  <si>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</si>
  <si>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</si>
  <si>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</si>
  <si>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</si>
  <si>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</si>
  <si>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</si>
  <si>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</si>
  <si>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</si>
  <si>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</si>
  <si>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</si>
  <si>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</si>
  <si>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</si>
  <si>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</si>
  <si>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</si>
  <si>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</si>
  <si>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</si>
  <si>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</si>
  <si>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</si>
  <si>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</si>
  <si>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</si>
  <si>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</si>
  <si>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</si>
  <si>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</si>
  <si>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</si>
  <si>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</si>
  <si>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</si>
  <si>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</si>
  <si>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</si>
  <si>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</si>
  <si>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</si>
  <si>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</si>
  <si>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</si>
  <si>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</si>
  <si>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</si>
  <si>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</si>
  <si>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</si>
  <si>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</si>
  <si>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</si>
  <si>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</si>
  <si>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</si>
  <si>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</si>
  <si>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</si>
  <si>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</si>
  <si>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</si>
  <si>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</si>
  <si>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</si>
  <si>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</si>
  <si>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</si>
  <si>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</si>
  <si>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</si>
  <si>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</si>
  <si>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</si>
  <si>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</si>
  <si>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</si>
  <si>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</si>
  <si>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</si>
  <si>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</si>
  <si>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</si>
  <si>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</si>
  <si>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</si>
  <si>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</si>
  <si>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</si>
  <si>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</si>
  <si>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</si>
  <si>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</si>
  <si>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</si>
  <si>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</si>
  <si>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</si>
  <si>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</si>
  <si>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</si>
  <si>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</si>
  <si>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</si>
  <si>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</si>
  <si>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</si>
  <si>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</si>
  <si>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</si>
  <si>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</si>
  <si>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</si>
  <si>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</si>
  <si>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</si>
  <si>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</si>
  <si>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</si>
  <si>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</si>
  <si>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</si>
  <si>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</si>
  <si>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</si>
  <si>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</si>
  <si>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</si>
  <si>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</si>
  <si>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</si>
  <si>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</si>
  <si>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</si>
  <si>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</si>
  <si>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</si>
  <si>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</si>
  <si>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</si>
  <si>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</si>
  <si>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</si>
  <si>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</si>
  <si>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</si>
  <si>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</si>
  <si>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</si>
  <si>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</si>
  <si>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</si>
  <si>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</si>
  <si>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</si>
  <si>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</si>
  <si>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</si>
  <si>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</si>
  <si>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</si>
  <si>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</si>
  <si>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</si>
  <si>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</si>
  <si>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</si>
  <si>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</si>
  <si>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</si>
  <si>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</si>
  <si>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</si>
  <si>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</si>
  <si>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</si>
  <si>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</si>
  <si>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</si>
  <si>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</si>
  <si>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</si>
  <si>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</si>
  <si>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</si>
  <si>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</si>
  <si>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</si>
  <si>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</si>
  <si>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</si>
  <si>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</si>
  <si>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</si>
  <si>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</si>
  <si>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</si>
  <si>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</si>
  <si>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</si>
  <si>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</si>
  <si>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</si>
  <si>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</si>
  <si>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</si>
  <si>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</si>
  <si>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</si>
  <si>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</si>
  <si>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</si>
  <si>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</si>
  <si>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</si>
  <si>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</si>
  <si>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</si>
  <si>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</si>
  <si>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</si>
  <si>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</si>
  <si>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</si>
  <si>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</si>
  <si>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</si>
  <si>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</si>
  <si>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</si>
  <si>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</si>
  <si>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</si>
  <si>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</si>
  <si>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</si>
  <si>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</si>
  <si>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</si>
  <si>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</si>
  <si>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</si>
  <si>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</si>
  <si>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</si>
  <si>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</si>
  <si>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</si>
  <si>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</si>
  <si>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</si>
  <si>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</si>
  <si>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</si>
  <si>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</si>
  <si>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</si>
  <si>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</si>
  <si>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</si>
  <si>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</si>
  <si>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</si>
  <si>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</si>
  <si>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</si>
  <si>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</si>
  <si>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</si>
  <si>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</si>
  <si>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</si>
  <si>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</si>
  <si>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</si>
  <si>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</si>
  <si>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</si>
  <si>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</si>
  <si>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</si>
  <si>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</si>
  <si>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</si>
  <si>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</si>
  <si>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</si>
  <si>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</si>
  <si>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</si>
  <si>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</si>
  <si>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</si>
  <si>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</si>
  <si>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</si>
  <si>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</si>
  <si>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</si>
  <si>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</si>
  <si>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</si>
  <si>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</si>
  <si>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</si>
  <si>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</si>
  <si>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</si>
  <si>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</si>
  <si>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</si>
  <si>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</si>
  <si>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</si>
  <si>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</si>
  <si>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</si>
  <si>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</si>
  <si>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</si>
  <si>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</si>
  <si>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</si>
  <si>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</si>
  <si>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</si>
  <si>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</si>
  <si>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</si>
  <si>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</si>
  <si>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</si>
  <si>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</si>
  <si>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</si>
  <si>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</si>
  <si>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</si>
  <si>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</si>
  <si>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</si>
  <si>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</si>
  <si>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</si>
  <si>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</si>
  <si>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</si>
  <si>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</si>
  <si>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</si>
  <si>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</si>
  <si>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</si>
  <si>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</si>
  <si>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</si>
  <si>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</si>
  <si>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</si>
  <si>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</si>
  <si>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</si>
  <si>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</si>
  <si>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</si>
  <si>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</si>
  <si>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</si>
  <si>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</si>
  <si>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</si>
  <si>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</si>
  <si>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</si>
  <si>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</si>
  <si>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</si>
  <si>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</si>
  <si>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</si>
  <si>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</si>
  <si>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</si>
  <si>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</si>
  <si>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</si>
  <si>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</si>
  <si>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</si>
  <si>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</si>
  <si>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</si>
  <si>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</si>
  <si>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</si>
  <si>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</si>
  <si>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</si>
  <si>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</si>
  <si>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</si>
  <si>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</si>
  <si>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</si>
  <si>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</si>
  <si>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</si>
  <si>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</si>
  <si>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</si>
  <si>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</si>
  <si>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</si>
  <si>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</si>
  <si>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</si>
  <si>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</si>
  <si>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</si>
  <si>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</si>
  <si>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</si>
  <si>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</si>
  <si>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</si>
  <si>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</si>
  <si>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</si>
  <si>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</si>
  <si>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</si>
  <si>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</si>
  <si>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</si>
  <si>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</si>
  <si>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</si>
  <si>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</si>
  <si>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</si>
  <si>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</si>
  <si>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</si>
  <si>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</si>
  <si>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</si>
  <si>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</si>
  <si>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</si>
  <si>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</si>
  <si>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</si>
  <si>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</si>
  <si>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</si>
  <si>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</si>
  <si>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</si>
  <si>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</si>
  <si>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</si>
  <si>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</si>
  <si>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</si>
  <si>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</si>
  <si>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</si>
  <si>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</si>
  <si>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</si>
  <si>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</si>
  <si>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</si>
  <si>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</si>
  <si>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</si>
  <si>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</si>
  <si>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</si>
  <si>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</si>
  <si>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</si>
  <si>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</si>
  <si>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</si>
  <si>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</si>
  <si>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</si>
  <si>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</si>
  <si>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</si>
  <si>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</si>
  <si>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</si>
  <si>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</si>
  <si>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</si>
  <si>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</si>
  <si>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</si>
  <si>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</si>
  <si>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</si>
  <si>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</si>
  <si>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</si>
  <si>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</si>
  <si>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</si>
  <si>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</si>
  <si>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</si>
  <si>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</si>
  <si>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</si>
  <si>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</si>
  <si>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</si>
  <si>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</si>
  <si>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</si>
  <si>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</si>
  <si>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</si>
  <si>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</si>
  <si>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</si>
  <si>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</si>
  <si>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</si>
  <si>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</si>
  <si>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</si>
  <si>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</si>
  <si>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</si>
  <si>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</si>
  <si>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</si>
  <si>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</si>
  <si>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</si>
  <si>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</si>
  <si>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</si>
  <si>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</si>
  <si>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</si>
  <si>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</si>
  <si>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</si>
  <si>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</si>
  <si>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</si>
  <si>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</si>
  <si>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</si>
  <si>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</si>
  <si>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</si>
  <si>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</si>
  <si>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</si>
  <si>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</si>
  <si>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</si>
  <si>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</si>
  <si>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</si>
  <si>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</si>
  <si>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</si>
  <si>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</si>
  <si>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</si>
  <si>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</si>
  <si>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</si>
  <si>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</si>
  <si>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</si>
  <si>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</si>
  <si>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</si>
  <si>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</si>
  <si>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</si>
  <si>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</si>
  <si>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</si>
  <si>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</si>
  <si>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</si>
  <si>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</si>
  <si>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</si>
  <si>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</si>
  <si>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</si>
  <si>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</si>
  <si>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</si>
  <si>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</si>
  <si>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</si>
  <si>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</si>
  <si>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</si>
  <si>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</si>
  <si>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</si>
  <si>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</si>
  <si>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</si>
  <si>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</si>
  <si>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</si>
  <si>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</si>
  <si>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</si>
  <si>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</si>
  <si>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</si>
  <si>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</si>
  <si>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</si>
  <si>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</si>
  <si>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</si>
  <si>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</si>
  <si>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</si>
  <si>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</si>
  <si>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</si>
  <si>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</si>
  <si>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</si>
  <si>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</si>
  <si>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</si>
  <si>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</si>
  <si>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</si>
  <si>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</si>
  <si>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</si>
  <si>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</si>
  <si>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</si>
  <si>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</si>
  <si>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</si>
  <si>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</si>
  <si>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</si>
  <si>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</si>
  <si>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</si>
  <si>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</si>
  <si>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</si>
  <si>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</si>
  <si>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</si>
  <si>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</si>
  <si>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</si>
  <si>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</si>
  <si>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</si>
  <si>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</si>
  <si>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</si>
  <si>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</si>
  <si>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</si>
  <si>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</si>
  <si>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</si>
  <si>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</si>
  <si>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</si>
  <si>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</si>
  <si>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</si>
  <si>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</si>
  <si>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</si>
  <si>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</si>
  <si>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</si>
  <si>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</si>
  <si>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</si>
  <si>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</si>
  <si>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</si>
  <si>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</si>
  <si>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</si>
  <si>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</si>
  <si>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</si>
  <si>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</si>
  <si>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</si>
  <si>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</si>
  <si>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</si>
  <si>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</si>
  <si>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</si>
  <si>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</si>
  <si>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</si>
  <si>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</si>
  <si>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</si>
  <si>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</si>
  <si>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</si>
  <si>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</si>
  <si>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</si>
  <si>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</si>
  <si>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</si>
  <si>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</si>
  <si>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</si>
  <si>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</si>
  <si>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</si>
  <si>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</si>
  <si>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</si>
  <si>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</si>
  <si>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</si>
  <si>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</si>
  <si>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</si>
  <si>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</si>
  <si>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</si>
  <si>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</si>
  <si>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</si>
  <si>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</si>
  <si>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</si>
  <si>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</si>
  <si>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</si>
  <si>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</si>
  <si>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</si>
  <si>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</si>
  <si>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</si>
  <si>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</si>
  <si>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</si>
  <si>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</si>
  <si>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</si>
  <si>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</si>
  <si>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</si>
  <si>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</si>
  <si>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</si>
  <si>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</si>
  <si>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</si>
  <si>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</si>
  <si>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</si>
  <si>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</si>
  <si>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</si>
  <si>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</si>
  <si>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</si>
  <si>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</si>
  <si>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</si>
  <si>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</si>
  <si>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</si>
  <si>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</si>
  <si>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</si>
  <si>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</si>
  <si>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</si>
  <si>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</si>
  <si>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</si>
  <si>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</si>
  <si>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</si>
  <si>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</si>
  <si>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</si>
  <si>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</si>
  <si>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</si>
  <si>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</si>
  <si>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</si>
  <si>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</si>
  <si>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</si>
  <si>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</si>
  <si>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</si>
  <si>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</si>
  <si>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</si>
  <si>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</si>
  <si>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</si>
  <si>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</si>
  <si>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</si>
  <si>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</si>
  <si>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</si>
  <si>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</si>
  <si>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</si>
  <si>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</si>
  <si>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</si>
  <si>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</si>
  <si>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</si>
  <si>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</si>
  <si>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</si>
  <si>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</si>
  <si>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</si>
  <si>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</si>
  <si>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</si>
  <si>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</si>
  <si>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</si>
  <si>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</si>
  <si>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</si>
  <si>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</si>
  <si>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</si>
  <si>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</si>
  <si>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</si>
  <si>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</si>
  <si>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</si>
  <si>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</si>
  <si>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</si>
  <si>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</si>
  <si>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</si>
  <si>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</si>
  <si>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</si>
  <si>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</si>
  <si>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</si>
  <si>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</si>
  <si>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</si>
  <si>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</si>
  <si>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</si>
  <si>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</si>
  <si>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</si>
  <si>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</si>
  <si>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</si>
  <si>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</si>
  <si>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</si>
  <si>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</si>
  <si>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</si>
  <si>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</si>
  <si>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</si>
  <si>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</si>
  <si>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</si>
  <si>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</si>
  <si>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</si>
  <si>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</si>
  <si>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</si>
  <si>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</si>
  <si>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</si>
  <si>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</si>
  <si>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</si>
  <si>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</si>
  <si>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</si>
  <si>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</si>
  <si>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</si>
  <si>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</si>
  <si>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</si>
  <si>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</si>
  <si>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</si>
  <si>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</si>
  <si>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</si>
  <si>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</si>
  <si>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</si>
  <si>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</si>
  <si>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</si>
  <si>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</si>
  <si>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</si>
  <si>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</si>
  <si>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</si>
  <si>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</si>
  <si>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</si>
  <si>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</si>
  <si>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</si>
  <si>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</si>
  <si>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</si>
  <si>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</si>
  <si>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</si>
  <si>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</si>
  <si>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</si>
  <si>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</si>
  <si>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</si>
  <si>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</si>
  <si>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</si>
  <si>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</si>
  <si>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</si>
  <si>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</si>
  <si>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</si>
  <si>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</si>
  <si>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</si>
  <si>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</si>
  <si>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</si>
  <si>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</si>
  <si>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</si>
  <si>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</si>
  <si>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</si>
  <si>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</si>
  <si>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</si>
  <si>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</si>
  <si>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</si>
  <si>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</si>
  <si>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</si>
  <si>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</si>
  <si>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</si>
  <si>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</si>
  <si>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</si>
  <si>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</si>
  <si>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</si>
  <si>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</si>
  <si>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</si>
  <si>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</si>
  <si>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</si>
  <si>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</si>
  <si>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</si>
  <si>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</si>
  <si>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</si>
  <si>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</si>
  <si>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</si>
  <si>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</si>
  <si>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</si>
  <si>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</si>
  <si>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</si>
  <si>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</si>
  <si>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</si>
  <si>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</si>
  <si>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</si>
  <si>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</si>
  <si>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</si>
  <si>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</si>
  <si>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</si>
  <si>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</si>
  <si>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</si>
  <si>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</si>
  <si>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</si>
  <si>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</si>
  <si>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</si>
  <si>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</si>
  <si>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</si>
  <si>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</si>
  <si>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</si>
  <si>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</si>
  <si>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</si>
  <si>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</si>
  <si>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</si>
  <si>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</si>
  <si>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</si>
  <si>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</si>
  <si>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</si>
  <si>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</si>
  <si>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</si>
  <si>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</si>
  <si>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</si>
  <si>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</si>
  <si>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</si>
  <si>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</si>
  <si>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</si>
  <si>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</si>
  <si>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</si>
  <si>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</si>
  <si>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</si>
  <si>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</si>
  <si>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</si>
  <si>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</si>
  <si>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</si>
  <si>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</si>
  <si>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</si>
  <si>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</si>
  <si>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</si>
  <si>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</si>
  <si>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</si>
  <si>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</si>
  <si>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</si>
  <si>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</si>
  <si>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</si>
  <si>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</si>
  <si>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</si>
  <si>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</si>
  <si>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</si>
  <si>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</si>
  <si>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</si>
  <si>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</si>
  <si>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</si>
  <si>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</si>
  <si>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</si>
  <si>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</si>
  <si>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</si>
  <si>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</si>
  <si>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</si>
  <si>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</si>
  <si>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</si>
  <si>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</si>
  <si>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</si>
  <si>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</si>
  <si>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</si>
  <si>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</si>
  <si>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</si>
  <si>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</si>
  <si>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</si>
  <si>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</si>
  <si>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</si>
  <si>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</si>
  <si>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</si>
  <si>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</si>
  <si>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</si>
  <si>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</si>
  <si>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</si>
  <si>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</si>
  <si>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</si>
  <si>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</si>
  <si>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</si>
  <si>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</si>
  <si>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</si>
  <si>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</si>
  <si>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</si>
  <si>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</si>
  <si>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</si>
  <si>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</si>
  <si>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</si>
  <si>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</si>
  <si>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</si>
  <si>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</si>
  <si>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</si>
  <si>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</si>
  <si>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</si>
  <si>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</si>
  <si>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</si>
  <si>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</si>
  <si>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</si>
  <si>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</si>
  <si>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</si>
  <si>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</si>
  <si>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</si>
  <si>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</si>
  <si>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</si>
  <si>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</si>
  <si>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</si>
  <si>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</si>
  <si>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</si>
  <si>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</si>
  <si>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</si>
  <si>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</si>
  <si>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</si>
  <si>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</si>
  <si>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</si>
  <si>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</si>
  <si>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</si>
  <si>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</si>
  <si>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</si>
  <si>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</si>
  <si>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</si>
  <si>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</si>
  <si>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</si>
  <si>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</si>
  <si>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</si>
  <si>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</si>
  <si>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</si>
  <si>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</si>
  <si>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</si>
  <si>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</si>
  <si>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</si>
  <si>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</si>
  <si>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</si>
  <si>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</si>
  <si>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</si>
  <si>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</si>
  <si>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</si>
  <si>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</si>
  <si>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</si>
  <si>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</si>
  <si>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</si>
  <si>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</si>
  <si>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</si>
  <si>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</si>
  <si>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</si>
  <si>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</si>
  <si>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</si>
  <si>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</si>
  <si>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</si>
  <si>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</si>
  <si>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</si>
  <si>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</si>
  <si>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</si>
  <si>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</si>
  <si>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</si>
  <si>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</si>
  <si>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</si>
  <si>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</si>
  <si>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</si>
  <si>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</si>
  <si>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</si>
  <si>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</si>
  <si>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</si>
  <si>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</si>
  <si>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</si>
  <si>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</si>
  <si>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</si>
  <si>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</si>
  <si>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</si>
  <si>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</si>
  <si>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</si>
  <si>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</si>
  <si>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</si>
  <si>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</si>
  <si>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</si>
  <si>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</si>
  <si>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</si>
  <si>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</si>
  <si>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</si>
  <si>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</si>
  <si>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</si>
  <si>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</si>
  <si>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</si>
  <si>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</si>
  <si>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</si>
  <si>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</si>
  <si>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</si>
  <si>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</si>
  <si>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</si>
  <si>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</si>
  <si>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</si>
  <si>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</si>
  <si>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</si>
  <si>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</si>
  <si>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</si>
  <si>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</si>
  <si>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</si>
  <si>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</si>
  <si>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</si>
  <si>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</si>
  <si>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</si>
  <si>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</si>
  <si>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</si>
  <si>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</si>
  <si>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</si>
  <si>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</si>
  <si>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</si>
  <si>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</si>
  <si>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</si>
  <si>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</si>
  <si>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</si>
  <si>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</si>
  <si>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</si>
  <si>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</si>
  <si>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</si>
  <si>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</si>
  <si>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</si>
  <si>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</si>
  <si>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</si>
  <si>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</si>
  <si>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</si>
  <si>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</si>
  <si>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</si>
  <si>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</si>
  <si>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</si>
  <si>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</si>
  <si>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</si>
  <si>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</si>
  <si>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</si>
  <si>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</si>
  <si>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</si>
  <si>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</si>
  <si>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</si>
  <si>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</si>
  <si>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</si>
  <si>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</si>
  <si>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</si>
  <si>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</si>
  <si>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</si>
  <si>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</si>
  <si>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</si>
  <si>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</si>
  <si>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</si>
  <si>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</si>
  <si>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</si>
  <si>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</si>
  <si>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</si>
  <si>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</si>
  <si>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</si>
  <si>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</si>
  <si>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</si>
  <si>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</si>
  <si>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</si>
  <si>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</si>
  <si>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</si>
  <si>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</si>
  <si>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</si>
  <si>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</si>
  <si>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</si>
  <si>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</si>
  <si>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</si>
  <si>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</si>
  <si>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</si>
  <si>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</si>
  <si>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</si>
  <si>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</si>
  <si>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</si>
  <si>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</si>
  <si>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</si>
  <si>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</si>
  <si>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</si>
  <si>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</si>
  <si>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</si>
  <si>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</si>
  <si>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</si>
  <si>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</si>
  <si>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</si>
  <si>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</si>
  <si>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</si>
  <si>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</si>
  <si>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</si>
  <si>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</si>
  <si>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</si>
  <si>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</si>
  <si>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</si>
  <si>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</si>
  <si>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</si>
  <si>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</si>
  <si>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</si>
  <si>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</si>
  <si>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</si>
  <si>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</si>
  <si>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</si>
  <si>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</si>
  <si>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</si>
  <si>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</si>
  <si>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</si>
  <si>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</si>
  <si>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</si>
  <si>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</si>
  <si>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</si>
  <si>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</si>
  <si>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</si>
  <si>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</si>
  <si>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</si>
  <si>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</si>
  <si>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</si>
  <si>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</si>
  <si>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</si>
  <si>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</si>
  <si>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</si>
  <si>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</si>
  <si>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</si>
  <si>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</si>
  <si>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</si>
  <si>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</si>
  <si>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</si>
  <si>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</si>
  <si>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</si>
  <si>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</si>
  <si>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</si>
  <si>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</si>
  <si>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</si>
  <si>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</si>
  <si>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</si>
  <si>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</si>
  <si>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</si>
  <si>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</si>
  <si>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</si>
  <si>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</si>
  <si>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</si>
  <si>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</si>
  <si>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</si>
  <si>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</si>
  <si>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</si>
  <si>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</si>
  <si>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</si>
  <si>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</si>
  <si>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</si>
  <si>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</si>
  <si>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</si>
  <si>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</si>
  <si>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</si>
  <si>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</si>
  <si>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</si>
  <si>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</si>
  <si>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</si>
  <si>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</si>
  <si>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</si>
  <si>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</si>
  <si>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</si>
  <si>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</si>
  <si>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</si>
  <si>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</si>
  <si>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</si>
  <si>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</si>
  <si>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</si>
  <si>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</si>
  <si>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</si>
  <si>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</si>
  <si>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</si>
  <si>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</si>
  <si>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</si>
  <si>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</si>
  <si>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</si>
  <si>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</si>
  <si>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</si>
  <si>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</si>
  <si>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</si>
  <si>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</si>
  <si>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</si>
  <si>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</si>
  <si>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</si>
  <si>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</si>
  <si>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</si>
  <si>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</si>
  <si>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</si>
  <si>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</si>
  <si>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</si>
  <si>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</si>
  <si>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</si>
  <si>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</si>
  <si>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</si>
  <si>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</si>
  <si>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</si>
  <si>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</si>
  <si>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</si>
  <si>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</si>
  <si>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</si>
  <si>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</si>
  <si>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</si>
  <si>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</si>
  <si>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</si>
  <si>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</si>
  <si>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</si>
  <si>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</si>
  <si>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</si>
  <si>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</si>
  <si>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</si>
  <si>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</si>
  <si>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</si>
  <si>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</si>
  <si>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</si>
  <si>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</si>
  <si>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</si>
  <si>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</si>
  <si>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</si>
  <si>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</si>
  <si>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</si>
  <si>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</si>
  <si>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</si>
  <si>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</si>
  <si>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</si>
  <si>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</si>
  <si>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</si>
  <si>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</si>
  <si>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</si>
  <si>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</si>
  <si>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</si>
  <si>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</si>
  <si>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</si>
  <si>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</si>
  <si>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</si>
  <si>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</si>
  <si>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</si>
  <si>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</si>
  <si>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</si>
  <si>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</si>
  <si>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</si>
  <si>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</si>
  <si>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</si>
  <si>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</si>
  <si>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</si>
  <si>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</si>
  <si>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</si>
  <si>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</si>
  <si>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</si>
  <si>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</si>
  <si>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</si>
  <si>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</si>
  <si>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</si>
  <si>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</si>
  <si>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</si>
  <si>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</si>
  <si>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</si>
  <si>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</si>
  <si>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</si>
  <si>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</si>
  <si>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</si>
  <si>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</si>
  <si>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</si>
  <si>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</si>
  <si>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</si>
  <si>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</si>
  <si>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</si>
  <si>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</si>
  <si>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</si>
  <si>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</si>
  <si>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</si>
  <si>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</si>
  <si>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</si>
  <si>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</si>
  <si>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</si>
  <si>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</si>
  <si>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</si>
  <si>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</si>
  <si>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</si>
  <si>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</si>
  <si>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</si>
  <si>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</si>
  <si>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</si>
  <si>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</si>
  <si>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</si>
  <si>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</si>
  <si>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</si>
  <si>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</si>
  <si>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</si>
  <si>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</si>
  <si>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</si>
  <si>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</si>
  <si>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</si>
  <si>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</si>
  <si>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</si>
  <si>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</si>
  <si>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</si>
  <si>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</si>
  <si>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</si>
  <si>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</si>
  <si>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</si>
  <si>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</si>
  <si>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</si>
  <si>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</si>
  <si>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</si>
  <si>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</si>
  <si>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</si>
  <si>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</si>
  <si>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</si>
  <si>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</si>
  <si>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</si>
  <si>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</si>
  <si>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</si>
  <si>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</si>
  <si>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</si>
  <si>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</si>
  <si>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</si>
  <si>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</si>
  <si>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</si>
  <si>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</si>
  <si>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</si>
  <si>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</si>
  <si>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</si>
  <si>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</si>
  <si>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</si>
  <si>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</si>
  <si>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</si>
  <si>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</si>
  <si>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</si>
  <si>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</si>
  <si>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</si>
  <si>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</si>
  <si>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</si>
  <si>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</si>
  <si>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</si>
  <si>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</si>
  <si>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</si>
  <si>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</si>
  <si>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</si>
  <si>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</si>
  <si>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</si>
  <si>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</si>
  <si>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</si>
  <si>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</si>
  <si>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</si>
  <si>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</si>
  <si>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</si>
  <si>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</si>
  <si>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</si>
  <si>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</si>
  <si>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</si>
  <si>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</si>
  <si>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</si>
  <si>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</si>
  <si>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</si>
  <si>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</si>
  <si>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</si>
  <si>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</si>
  <si>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</si>
  <si>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</si>
  <si>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</si>
  <si>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</si>
  <si>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</si>
  <si>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</si>
  <si>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</si>
  <si>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</si>
  <si>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</si>
  <si>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</si>
  <si>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</si>
  <si>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</si>
  <si>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</si>
  <si>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</si>
  <si>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</si>
  <si>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</si>
  <si>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</si>
  <si>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</si>
  <si>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</si>
  <si>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</si>
  <si>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</si>
  <si>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</si>
  <si>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</si>
  <si>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</si>
  <si>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</si>
  <si>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</si>
  <si>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</si>
  <si>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</si>
  <si>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</si>
  <si>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</si>
  <si>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</si>
  <si>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</si>
  <si>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</si>
  <si>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</si>
  <si>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</si>
  <si>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</si>
  <si>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</si>
  <si>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</si>
  <si>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</si>
  <si>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</si>
  <si>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</si>
  <si>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</si>
  <si>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</si>
  <si>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</si>
  <si>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</si>
  <si>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</si>
  <si>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</si>
  <si>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</si>
  <si>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</si>
  <si>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</si>
  <si>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</si>
  <si>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</si>
  <si>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</si>
  <si>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</si>
  <si>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</si>
  <si>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</si>
  <si>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</si>
  <si>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</si>
  <si>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</si>
  <si>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</si>
  <si>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</si>
  <si>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</si>
  <si>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</si>
  <si>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</si>
  <si>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</si>
  <si>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</si>
  <si>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</si>
  <si>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</si>
  <si>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</si>
  <si>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</si>
  <si>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</si>
  <si>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</si>
  <si>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</si>
  <si>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</si>
  <si>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</si>
  <si>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</si>
  <si>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</si>
  <si>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</si>
  <si>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</si>
  <si>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</si>
  <si>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</si>
  <si>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</si>
  <si>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</si>
  <si>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</si>
  <si>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</si>
  <si>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</si>
  <si>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</si>
  <si>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</si>
  <si>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</si>
  <si>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</si>
  <si>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</si>
  <si>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</si>
  <si>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</si>
  <si>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</si>
  <si>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</si>
  <si>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</si>
  <si>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</si>
  <si>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</si>
  <si>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</si>
  <si>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</si>
  <si>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</si>
  <si>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</si>
  <si>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</si>
  <si>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</si>
  <si>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</si>
  <si>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</si>
  <si>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</si>
  <si>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</si>
  <si>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</si>
  <si>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</si>
  <si>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</si>
  <si>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</si>
  <si>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</si>
  <si>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</si>
  <si>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</si>
  <si>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</si>
  <si>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</si>
  <si>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</si>
  <si>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</si>
  <si>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</si>
  <si>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</si>
  <si>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</si>
  <si>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</si>
  <si>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</si>
  <si>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</si>
  <si>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</si>
  <si>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</si>
  <si>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</si>
  <si>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</si>
  <si>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</si>
  <si>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</si>
  <si>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</si>
  <si>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</si>
  <si>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</si>
  <si>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</si>
  <si>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</si>
  <si>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</si>
  <si>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</si>
  <si>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</si>
  <si>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</si>
  <si>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</si>
  <si>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</si>
  <si>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</si>
  <si>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</si>
  <si>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</si>
  <si>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</si>
  <si>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</si>
  <si>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</si>
  <si>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</si>
  <si>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</si>
  <si>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</si>
  <si>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</si>
  <si>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</si>
  <si>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</si>
  <si>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</si>
  <si>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</si>
  <si>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</si>
  <si>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</si>
  <si>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</si>
  <si>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</si>
  <si>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</si>
  <si>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</si>
  <si>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</si>
  <si>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</si>
  <si>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</si>
  <si>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</si>
  <si>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</si>
  <si>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</si>
  <si>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</si>
  <si>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</si>
  <si>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</si>
  <si>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</si>
  <si>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</si>
  <si>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</si>
  <si>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</si>
  <si>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</si>
  <si>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</si>
  <si>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</si>
  <si>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</si>
  <si>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</si>
  <si>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</si>
  <si>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</si>
  <si>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</si>
  <si>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</si>
  <si>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</si>
  <si>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</si>
  <si>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</si>
  <si>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</si>
  <si>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</si>
  <si>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</si>
  <si>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</si>
  <si>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</si>
  <si>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</si>
  <si>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</si>
  <si>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</si>
  <si>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</si>
  <si>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</si>
  <si>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</si>
  <si>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</si>
  <si>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</si>
  <si>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</si>
  <si>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</si>
  <si>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</si>
  <si>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</si>
  <si>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</si>
  <si>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</si>
  <si>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</si>
  <si>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</si>
  <si>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</si>
  <si>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</si>
  <si>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</si>
  <si>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</si>
  <si>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</si>
  <si>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</si>
  <si>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</si>
  <si>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</si>
  <si>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</si>
  <si>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</si>
  <si>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</si>
  <si>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</si>
  <si>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</si>
  <si>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</si>
  <si>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</si>
  <si>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</si>
  <si>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</si>
  <si>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</si>
  <si>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</si>
  <si>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</si>
  <si>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</si>
  <si>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</si>
  <si>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</si>
  <si>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</si>
  <si>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</si>
  <si>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</si>
  <si>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</si>
  <si>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</si>
  <si>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</si>
  <si>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</si>
  <si>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</si>
  <si>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</si>
  <si>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</si>
  <si>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</si>
  <si>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</si>
  <si>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</si>
  <si>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</si>
  <si>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</si>
  <si>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</si>
  <si>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</si>
  <si>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</si>
  <si>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</si>
  <si>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</si>
  <si>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</si>
  <si>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</si>
  <si>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</si>
  <si>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</si>
  <si>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</si>
  <si>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</si>
  <si>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</si>
  <si>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</si>
  <si>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</si>
  <si>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</si>
  <si>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</si>
  <si>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</si>
  <si>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</si>
  <si>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</si>
  <si>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</si>
  <si>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</si>
  <si>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</si>
  <si>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</si>
  <si>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</si>
  <si>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</si>
  <si>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</si>
  <si>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</si>
  <si>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</si>
  <si>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</si>
  <si>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</si>
  <si>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</si>
  <si>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</si>
  <si>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</si>
  <si>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</si>
  <si>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</si>
  <si>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</si>
  <si>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</si>
  <si>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</si>
  <si>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</si>
  <si>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</si>
  <si>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</si>
  <si>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</si>
  <si>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</si>
  <si>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</si>
  <si>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</si>
  <si>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</si>
  <si>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</si>
  <si>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</si>
  <si>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</si>
  <si>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</si>
  <si>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</si>
  <si>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</si>
  <si>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</si>
  <si>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</si>
  <si>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</si>
  <si>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</si>
  <si>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</si>
  <si>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</si>
  <si>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</si>
  <si>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</si>
  <si>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</si>
  <si>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</si>
  <si>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</si>
  <si>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</si>
  <si>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</si>
  <si>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</si>
  <si>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</si>
  <si>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</si>
  <si>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</si>
  <si>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</si>
  <si>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</si>
  <si>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</si>
  <si>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</si>
  <si>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</si>
  <si>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</si>
  <si>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</si>
  <si>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</si>
  <si>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</si>
  <si>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</si>
  <si>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</si>
  <si>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</si>
  <si>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</si>
  <si>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</si>
  <si>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</si>
  <si>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</si>
  <si>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</si>
  <si>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</si>
  <si>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</si>
  <si>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</si>
  <si>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</si>
  <si>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</si>
  <si>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</si>
  <si>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</si>
  <si>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</si>
  <si>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</si>
  <si>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</si>
  <si>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</si>
  <si>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</si>
  <si>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</si>
  <si>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</si>
  <si>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</si>
  <si>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</si>
  <si>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</si>
  <si>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</si>
  <si>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</si>
  <si>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</si>
  <si>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</si>
  <si>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</si>
  <si>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</si>
  <si>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</si>
  <si>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</si>
  <si>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</si>
  <si>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</si>
  <si>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</si>
  <si>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</si>
  <si>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</si>
  <si>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</si>
  <si>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</si>
  <si>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</si>
  <si>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</si>
  <si>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</si>
  <si>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</si>
  <si>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</si>
  <si>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</si>
  <si>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</si>
  <si>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</si>
  <si>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</si>
  <si>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</si>
  <si>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</si>
  <si>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</si>
  <si>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</si>
  <si>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</si>
  <si>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</si>
  <si>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</si>
  <si>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</si>
  <si>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</si>
  <si>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</si>
  <si>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</si>
  <si>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</si>
  <si>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</si>
  <si>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</si>
  <si>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</si>
  <si>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</si>
  <si>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</si>
  <si>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</si>
  <si>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</si>
  <si>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</si>
  <si>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</si>
  <si>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</si>
  <si>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</si>
  <si>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</si>
  <si>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</si>
  <si>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</si>
  <si>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</si>
  <si>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</si>
  <si>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</si>
  <si>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</si>
  <si>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</si>
  <si>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</si>
  <si>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</si>
  <si>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</si>
  <si>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</si>
  <si>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</si>
  <si>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</si>
  <si>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</si>
  <si>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</si>
  <si>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</si>
  <si>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</si>
  <si>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</si>
  <si>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</si>
  <si>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</si>
  <si>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</si>
  <si>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</si>
  <si>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</si>
  <si>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</si>
  <si>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</si>
  <si>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</si>
  <si>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</si>
  <si>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</si>
  <si>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</si>
  <si>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</si>
  <si>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</si>
  <si>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</si>
  <si>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</si>
  <si>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</si>
  <si>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</si>
  <si>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</si>
  <si>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</si>
  <si>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</si>
  <si>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</si>
  <si>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</si>
  <si>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</si>
  <si>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</si>
  <si>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</si>
  <si>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</si>
  <si>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</si>
  <si>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</si>
  <si>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</si>
  <si>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</si>
  <si>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</si>
  <si>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</si>
  <si>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</si>
  <si>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</si>
  <si>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</si>
  <si>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</si>
  <si>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</si>
  <si>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</si>
  <si>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</si>
  <si>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</si>
  <si>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</si>
  <si>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</si>
  <si>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</si>
  <si>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</si>
  <si>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</si>
  <si>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</si>
  <si>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</si>
  <si>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</si>
  <si>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</si>
  <si>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</si>
  <si>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</si>
  <si>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</si>
  <si>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</si>
  <si>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</si>
  <si>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</si>
  <si>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</si>
  <si>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</si>
  <si>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</si>
  <si>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</si>
  <si>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</si>
  <si>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</si>
  <si>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</si>
  <si>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</si>
  <si>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</si>
  <si>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</si>
  <si>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</si>
  <si>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</si>
  <si>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</si>
  <si>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</si>
  <si>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</si>
  <si>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</si>
  <si>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</si>
  <si>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</si>
  <si>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</si>
  <si>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</si>
  <si>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</si>
  <si>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</si>
  <si>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</si>
  <si>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</si>
  <si>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</si>
  <si>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</si>
  <si>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</si>
  <si>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</si>
  <si>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</si>
  <si>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</si>
  <si>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</si>
  <si>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</si>
  <si>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</si>
  <si>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</si>
  <si>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</si>
  <si>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</si>
  <si>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</si>
  <si>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</si>
  <si>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</si>
  <si>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</si>
  <si>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</si>
  <si>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</si>
  <si>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</si>
  <si>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</si>
  <si>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</si>
  <si>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</si>
  <si>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</si>
  <si>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</si>
  <si>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</si>
  <si>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</si>
  <si>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</si>
  <si>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</si>
  <si>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</si>
  <si>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</si>
  <si>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</si>
  <si>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</si>
  <si>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</si>
  <si>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</si>
  <si>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</si>
  <si>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</si>
  <si>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</si>
  <si>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</si>
  <si>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</si>
  <si>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</si>
  <si>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</si>
  <si>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</si>
  <si>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</si>
  <si>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</si>
  <si>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</si>
  <si>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</si>
  <si>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</si>
  <si>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</si>
  <si>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</si>
  <si>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</si>
  <si>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</si>
  <si>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</si>
  <si>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</si>
  <si>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</si>
  <si>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</si>
  <si>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</si>
  <si>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</si>
  <si>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</si>
  <si>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</si>
  <si>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</si>
  <si>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</si>
  <si>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</si>
  <si>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</si>
  <si>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</si>
  <si>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</si>
  <si>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</si>
  <si>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</si>
  <si>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</si>
  <si>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</si>
  <si>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</si>
  <si>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</si>
  <si>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</si>
  <si>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</si>
  <si>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</si>
  <si>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</si>
  <si>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</si>
  <si>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</si>
  <si>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</si>
  <si>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</si>
  <si>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</si>
  <si>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</si>
  <si>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</si>
  <si>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</si>
  <si>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</si>
  <si>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</si>
  <si>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</si>
  <si>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</si>
  <si>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</si>
  <si>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</si>
  <si>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</si>
  <si>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</si>
  <si>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</si>
  <si>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</si>
  <si>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</si>
  <si>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</si>
  <si>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</si>
  <si>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</si>
  <si>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</si>
  <si>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</si>
  <si>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</si>
  <si>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</si>
  <si>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</si>
  <si>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</si>
  <si>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</si>
  <si>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</si>
  <si>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</si>
  <si>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</si>
  <si>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</si>
  <si>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</si>
  <si>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</si>
  <si>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</si>
  <si>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</si>
  <si>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</si>
  <si>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</si>
  <si>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</si>
  <si>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</si>
  <si>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</si>
  <si>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</si>
  <si>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</si>
  <si>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</si>
  <si>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</si>
  <si>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</si>
  <si>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</si>
  <si>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</si>
  <si>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</si>
  <si>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</si>
  <si>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</si>
  <si>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</si>
  <si>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</si>
  <si>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</si>
  <si>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</si>
  <si>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</si>
  <si>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</si>
  <si>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</si>
  <si>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</si>
  <si>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</si>
  <si>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</si>
  <si>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</si>
  <si>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</si>
  <si>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</si>
  <si>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</si>
  <si>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</si>
  <si>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</si>
  <si>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</si>
  <si>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</si>
  <si>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</si>
  <si>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</si>
  <si>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</si>
  <si>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</si>
  <si>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</si>
  <si>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</si>
  <si>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</si>
  <si>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</si>
  <si>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</si>
  <si>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</si>
  <si>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</si>
  <si>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</si>
  <si>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</si>
  <si>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</si>
  <si>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</si>
  <si>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</si>
  <si>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</si>
  <si>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</si>
  <si>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</si>
  <si>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</si>
  <si>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</si>
  <si>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</si>
  <si>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</si>
  <si>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</si>
  <si>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</si>
  <si>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</si>
  <si>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</si>
  <si>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</si>
  <si>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</si>
  <si>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</si>
  <si>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</si>
  <si>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</si>
  <si>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</si>
  <si>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</si>
  <si>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</si>
  <si>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</si>
  <si>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</si>
  <si>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</si>
  <si>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</si>
  <si>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</si>
  <si>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</si>
  <si>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</si>
  <si>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</si>
  <si>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</si>
  <si>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</si>
  <si>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</si>
  <si>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</si>
  <si>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</si>
  <si>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</si>
  <si>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</si>
  <si>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</si>
  <si>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</si>
  <si>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</si>
  <si>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</si>
  <si>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</si>
  <si>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</si>
  <si>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</si>
  <si>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</si>
  <si>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</si>
  <si>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</si>
  <si>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</si>
  <si>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</si>
  <si>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</si>
  <si>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</si>
  <si>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</si>
  <si>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</si>
  <si>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</si>
  <si>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</si>
  <si>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</si>
  <si>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</si>
  <si>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</si>
  <si>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</si>
  <si>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</si>
  <si>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</si>
  <si>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</si>
  <si>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</si>
  <si>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</si>
  <si>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</si>
  <si>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</si>
  <si>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</si>
  <si>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</si>
  <si>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</si>
  <si>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</si>
  <si>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</si>
  <si>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</si>
  <si>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</si>
  <si>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</si>
  <si>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</si>
  <si>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</si>
  <si>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</si>
  <si>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</si>
  <si>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</si>
  <si>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</si>
  <si>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</si>
  <si>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</si>
  <si>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</si>
  <si>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</si>
  <si>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</si>
  <si>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</si>
  <si>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</si>
  <si>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</si>
  <si>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</si>
  <si>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</si>
  <si>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</si>
  <si>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</si>
  <si>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</si>
  <si>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</si>
  <si>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</si>
  <si>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</si>
  <si>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</si>
  <si>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</si>
  <si>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</si>
  <si>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</si>
  <si>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</si>
  <si>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</si>
  <si>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</si>
  <si>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</si>
  <si>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</si>
  <si>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</si>
  <si>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</si>
  <si>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</si>
  <si>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</si>
  <si>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</si>
  <si>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</si>
  <si>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</si>
  <si>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</si>
  <si>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</si>
  <si>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</si>
  <si>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</si>
  <si>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</si>
  <si>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</si>
  <si>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</si>
  <si>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</si>
  <si>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</si>
  <si>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</si>
  <si>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</si>
  <si>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</si>
  <si>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</si>
  <si>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</si>
  <si>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</si>
  <si>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</si>
  <si>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</si>
  <si>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</si>
  <si>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</si>
  <si>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</si>
  <si>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</si>
  <si>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</si>
  <si>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</si>
  <si>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</si>
  <si>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</si>
  <si>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</si>
  <si>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</si>
  <si>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</si>
  <si>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</si>
  <si>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</si>
  <si>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</si>
  <si>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</si>
  <si>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</si>
  <si>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</si>
  <si>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</si>
  <si>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</si>
  <si>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</si>
  <si>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</si>
  <si>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</si>
  <si>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</si>
  <si>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</si>
  <si>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</si>
  <si>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</si>
  <si>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</si>
  <si>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</si>
  <si>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</si>
  <si>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</si>
  <si>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</si>
  <si>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</si>
  <si>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</si>
  <si>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</si>
  <si>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</si>
  <si>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</si>
  <si>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</si>
  <si>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</si>
  <si>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</si>
  <si>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</si>
  <si>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</si>
  <si>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</si>
  <si>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</si>
  <si>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</si>
  <si>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</si>
  <si>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</si>
  <si>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</si>
  <si>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</si>
  <si>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</si>
  <si>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</si>
  <si>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</si>
  <si>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</si>
  <si>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</si>
  <si>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</si>
  <si>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</si>
  <si>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</si>
  <si>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</si>
  <si>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</si>
  <si>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</si>
  <si>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</si>
  <si>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</si>
  <si>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</si>
  <si>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</si>
  <si>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</si>
  <si>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</si>
  <si>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</si>
  <si>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</si>
  <si>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</si>
  <si>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</si>
  <si>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</si>
  <si>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</si>
  <si>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</si>
  <si>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</si>
  <si>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</si>
  <si>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</si>
  <si>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</si>
  <si>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</si>
  <si>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</si>
  <si>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</si>
  <si>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</si>
  <si>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</si>
  <si>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</si>
  <si>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</si>
  <si>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</si>
  <si>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</si>
  <si>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</si>
  <si>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</si>
  <si>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</si>
  <si>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</si>
  <si>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</si>
  <si>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</si>
  <si>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</si>
  <si>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</si>
  <si>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</si>
  <si>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</si>
  <si>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</si>
  <si>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</si>
  <si>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</si>
  <si>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</si>
  <si>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</si>
  <si>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</si>
  <si>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</si>
  <si>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</si>
  <si>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</si>
  <si>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</si>
  <si>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</si>
  <si>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</si>
  <si>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</si>
  <si>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</si>
  <si>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</si>
  <si>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</si>
  <si>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</si>
  <si>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</si>
  <si>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</si>
  <si>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</si>
  <si>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</si>
  <si>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</si>
  <si>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</si>
  <si>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</si>
  <si>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</si>
  <si>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</si>
  <si>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</si>
  <si>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</si>
  <si>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</si>
  <si>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</si>
  <si>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</si>
  <si>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</si>
  <si>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</si>
  <si>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</si>
  <si>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</si>
  <si>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</si>
  <si>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</si>
  <si>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</si>
  <si>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</si>
  <si>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</si>
  <si>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</si>
  <si>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</si>
  <si>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</si>
  <si>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</si>
  <si>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</si>
  <si>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</si>
  <si>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</si>
  <si>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</si>
  <si>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</si>
  <si>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</si>
  <si>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</si>
  <si>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</si>
  <si>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</si>
  <si>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</si>
  <si>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</si>
  <si>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</si>
  <si>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</si>
  <si>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</si>
  <si>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</si>
  <si>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</si>
  <si>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</si>
  <si>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</si>
  <si>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</si>
  <si>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</si>
  <si>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</si>
  <si>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</si>
  <si>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</si>
  <si>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</si>
  <si>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</si>
  <si>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</si>
  <si>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</si>
  <si>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</si>
  <si>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</si>
  <si>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</si>
  <si>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</si>
  <si>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</si>
  <si>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</si>
  <si>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</si>
  <si>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</si>
  <si>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</si>
  <si>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</si>
  <si>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</si>
  <si>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</si>
  <si>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</si>
  <si>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</si>
  <si>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</si>
  <si>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</si>
  <si>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</si>
  <si>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</si>
  <si>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</si>
  <si>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</si>
  <si>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</si>
  <si>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</si>
  <si>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</si>
  <si>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</si>
  <si>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</si>
  <si>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</si>
  <si>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</si>
  <si>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</si>
  <si>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</si>
  <si>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</si>
  <si>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</si>
  <si>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</si>
  <si>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</si>
  <si>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</si>
  <si>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</si>
  <si>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</si>
  <si>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</si>
  <si>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</si>
  <si>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</si>
  <si>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</si>
  <si>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</si>
  <si>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</si>
  <si>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</si>
  <si>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</si>
  <si>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</si>
  <si>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</si>
  <si>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</si>
  <si>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</si>
  <si>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</si>
  <si>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</si>
  <si>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</si>
  <si>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</si>
  <si>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</si>
  <si>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</si>
  <si>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</si>
  <si>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</si>
  <si>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</si>
  <si>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</si>
  <si>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</si>
  <si>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</si>
  <si>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</si>
  <si>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</si>
  <si>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</si>
  <si>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</si>
  <si>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</si>
  <si>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</si>
  <si>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</si>
  <si>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</si>
  <si>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</si>
  <si>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</si>
  <si>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</si>
  <si>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</si>
  <si>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</si>
  <si>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</si>
  <si>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</si>
  <si>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</si>
  <si>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</si>
  <si>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</si>
  <si>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</si>
  <si>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</si>
  <si>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</si>
  <si>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</si>
  <si>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</si>
  <si>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</si>
  <si>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</si>
  <si>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</si>
  <si>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</si>
  <si>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</si>
  <si>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</si>
  <si>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</si>
  <si>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</si>
  <si>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</si>
  <si>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</si>
  <si>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</si>
  <si>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</si>
  <si>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</si>
  <si>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</si>
  <si>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</si>
  <si>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</si>
  <si>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</si>
  <si>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</si>
  <si>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</si>
  <si>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</si>
  <si>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</si>
  <si>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</si>
  <si>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</si>
  <si>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</si>
  <si>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</si>
  <si>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</si>
  <si>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</si>
  <si>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</si>
  <si>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</si>
  <si>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</si>
  <si>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</si>
  <si>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</si>
  <si>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</si>
  <si>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</si>
  <si>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</si>
  <si>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</si>
  <si>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</si>
  <si>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</si>
  <si>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</si>
  <si>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</si>
  <si>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</si>
  <si>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</si>
  <si>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</si>
  <si>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</si>
  <si>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</si>
  <si>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</si>
  <si>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</si>
  <si>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</si>
  <si>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</si>
  <si>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</si>
  <si>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</si>
  <si>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</si>
  <si>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</si>
  <si>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</si>
  <si>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</si>
  <si>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</si>
  <si>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</si>
  <si>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</si>
  <si>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</si>
  <si>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</si>
  <si>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</si>
  <si>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</si>
  <si>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</si>
  <si>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</si>
  <si>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</si>
  <si>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</si>
  <si>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</si>
  <si>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</si>
  <si>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</si>
  <si>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</si>
  <si>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</si>
  <si>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</si>
  <si>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</si>
  <si>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</si>
  <si>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</si>
  <si>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</si>
  <si>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</si>
  <si>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</si>
  <si>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</si>
  <si>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</si>
  <si>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</si>
  <si>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</si>
  <si>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</si>
  <si>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</si>
  <si>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</si>
  <si>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</si>
  <si>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</si>
  <si>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</si>
  <si>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</si>
  <si>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</si>
  <si>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</si>
  <si>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</si>
  <si>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</si>
  <si>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</si>
  <si>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</si>
  <si>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</si>
  <si>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</si>
  <si>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</si>
  <si>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</si>
  <si>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</si>
  <si>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</si>
  <si>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</si>
  <si>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</si>
  <si>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</si>
  <si>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</si>
  <si>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</si>
  <si>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</si>
  <si>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</si>
  <si>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</si>
  <si>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</si>
  <si>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</si>
  <si>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</si>
  <si>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</si>
  <si>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</si>
  <si>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</si>
  <si>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</si>
  <si>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</si>
  <si>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</si>
  <si>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</si>
  <si>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</si>
  <si>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</si>
  <si>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</si>
  <si>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</si>
  <si>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</si>
  <si>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</si>
  <si>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</si>
  <si>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</si>
  <si>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</si>
  <si>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</si>
  <si>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</si>
  <si>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</si>
  <si>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</si>
  <si>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</si>
  <si>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</si>
  <si>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</si>
  <si>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</si>
  <si>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</si>
  <si>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</si>
  <si>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</si>
  <si>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</si>
  <si>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</si>
  <si>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</si>
  <si>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</si>
  <si>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</si>
  <si>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</si>
  <si>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</si>
  <si>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</si>
  <si>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</si>
  <si>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</si>
  <si>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</si>
  <si>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</si>
  <si>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</si>
  <si>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</si>
  <si>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</si>
  <si>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</si>
  <si>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</si>
  <si>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</si>
  <si>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</si>
  <si>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</si>
  <si>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</si>
  <si>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</si>
  <si>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</si>
  <si>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</si>
  <si>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</si>
  <si>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</si>
  <si>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</si>
  <si>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</si>
  <si>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</si>
  <si>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</si>
  <si>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</si>
  <si>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</si>
  <si>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</si>
  <si>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</si>
  <si>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</si>
  <si>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</si>
  <si>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</si>
  <si>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</si>
  <si>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</si>
  <si>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</si>
  <si>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</si>
  <si>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</si>
  <si>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</si>
  <si>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</si>
  <si>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</si>
  <si>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</si>
  <si>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</si>
  <si>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</si>
  <si>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</si>
  <si>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</si>
  <si>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</si>
  <si>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</si>
  <si>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</si>
  <si>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</si>
  <si>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</si>
  <si>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</si>
  <si>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</si>
  <si>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</si>
  <si>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</si>
  <si>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</si>
  <si>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</si>
  <si>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</si>
  <si>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</si>
  <si>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</si>
  <si>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</si>
  <si>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</si>
  <si>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</si>
  <si>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</si>
  <si>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</si>
  <si>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</si>
  <si>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</si>
  <si>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</si>
  <si>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</si>
  <si>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</si>
  <si>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</si>
  <si>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</si>
  <si>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</si>
  <si>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</si>
  <si>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</si>
  <si>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</si>
  <si>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</si>
  <si>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</si>
  <si>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</si>
  <si>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</si>
  <si>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</si>
  <si>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</si>
  <si>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</si>
  <si>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</si>
  <si>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</si>
  <si>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</si>
  <si>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</si>
  <si>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</si>
  <si>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</si>
  <si>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</si>
  <si>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</si>
  <si>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</si>
  <si>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</si>
  <si>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</si>
  <si>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</si>
  <si>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</si>
  <si>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</si>
  <si>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</si>
  <si>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</si>
  <si>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</si>
  <si>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</si>
  <si>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</si>
  <si>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</si>
  <si>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</si>
  <si>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</si>
  <si>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</si>
  <si>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</si>
  <si>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</si>
  <si>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</si>
  <si>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</si>
  <si>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</si>
  <si>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</si>
  <si>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</si>
  <si>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</si>
  <si>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</si>
  <si>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</si>
  <si>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</si>
  <si>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</si>
  <si>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</si>
  <si>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</si>
  <si>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</si>
  <si>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</si>
  <si>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</si>
  <si>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</si>
  <si>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</si>
  <si>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</si>
  <si>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</si>
  <si>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</si>
  <si>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</si>
  <si>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</si>
  <si>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</si>
  <si>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</si>
  <si>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</si>
  <si>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</si>
  <si>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</si>
  <si>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</si>
  <si>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</si>
  <si>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</si>
  <si>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</si>
  <si>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</si>
  <si>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</si>
  <si>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</si>
  <si>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</si>
  <si>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</si>
  <si>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</si>
  <si>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</si>
  <si>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</si>
  <si>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</si>
  <si>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</si>
  <si>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</si>
  <si>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</si>
  <si>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</si>
  <si>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</si>
  <si>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</si>
  <si>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</si>
  <si>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</si>
  <si>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</si>
  <si>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</si>
  <si>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</si>
  <si>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</si>
  <si>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</si>
  <si>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</si>
  <si>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</si>
  <si>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</si>
  <si>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</si>
  <si>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</si>
  <si>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</si>
  <si>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</si>
  <si>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</si>
  <si>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</si>
  <si>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</si>
  <si>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</si>
  <si>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</si>
  <si>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</si>
  <si>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</si>
  <si>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</si>
  <si>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</si>
  <si>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</si>
  <si>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</si>
  <si>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</si>
  <si>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</si>
  <si>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</si>
  <si>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</si>
  <si>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</si>
  <si>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</si>
  <si>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</si>
  <si>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</si>
  <si>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</si>
  <si>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</si>
  <si>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</si>
  <si>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</si>
  <si>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</si>
  <si>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</si>
  <si>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</si>
  <si>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</si>
  <si>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</si>
  <si>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</si>
  <si>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</si>
  <si>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</si>
  <si>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</si>
  <si>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</si>
  <si>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</si>
  <si>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</si>
  <si>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</si>
  <si>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</si>
  <si>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</si>
  <si>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</si>
  <si>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</si>
  <si>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</si>
  <si>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</si>
  <si>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</si>
  <si>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</si>
  <si>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</si>
  <si>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</si>
  <si>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</si>
  <si>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</si>
  <si>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</si>
  <si>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</si>
  <si>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</si>
  <si>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</si>
  <si>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</si>
  <si>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</si>
  <si>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</si>
  <si>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</si>
  <si>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</si>
  <si>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</si>
  <si>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</si>
  <si>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</si>
  <si>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</si>
  <si>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</si>
  <si>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</si>
  <si>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</si>
  <si>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</si>
  <si>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</si>
  <si>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</si>
  <si>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</si>
  <si>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</si>
  <si>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</si>
  <si>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</si>
  <si>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</si>
  <si>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</si>
  <si>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</si>
  <si>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</si>
  <si>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</si>
  <si>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</si>
  <si>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</si>
  <si>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</si>
  <si>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</si>
  <si>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</si>
  <si>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</si>
  <si>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</si>
  <si>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</si>
  <si>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</si>
  <si>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</si>
  <si>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</si>
  <si>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</si>
  <si>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</si>
  <si>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</si>
  <si>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</si>
  <si>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</si>
  <si>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</si>
  <si>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</si>
  <si>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</si>
  <si>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</si>
  <si>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</si>
  <si>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</si>
  <si>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</si>
  <si>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</si>
  <si>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</si>
  <si>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</si>
  <si>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</si>
  <si>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</si>
  <si>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</si>
  <si>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</si>
  <si>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</si>
  <si>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</si>
  <si>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</si>
  <si>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</si>
  <si>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</si>
  <si>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</si>
  <si>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</si>
  <si>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</si>
  <si>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</si>
  <si>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</si>
  <si>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</si>
  <si>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</si>
  <si>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</si>
  <si>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</si>
  <si>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</si>
  <si>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</si>
  <si>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</si>
  <si>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</si>
  <si>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</si>
  <si>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</si>
  <si>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</si>
  <si>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</si>
  <si>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</si>
  <si>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</si>
  <si>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</si>
  <si>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</si>
  <si>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</si>
  <si>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</si>
  <si>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</si>
  <si>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</si>
  <si>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</si>
  <si>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</si>
  <si>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</si>
  <si>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</si>
  <si>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</si>
  <si>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</si>
  <si>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</si>
  <si>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</si>
  <si>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</si>
  <si>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</si>
  <si>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</si>
  <si>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</si>
  <si>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</si>
  <si>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</si>
  <si>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</si>
  <si>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</si>
  <si>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</si>
  <si>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</si>
  <si>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</si>
  <si>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</si>
  <si>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</si>
  <si>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</si>
  <si>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</si>
  <si>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</si>
  <si>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</si>
  <si>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</si>
  <si>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</si>
  <si>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</si>
  <si>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</si>
  <si>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</si>
  <si>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</si>
  <si>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</si>
  <si>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</si>
  <si>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</si>
  <si>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</si>
  <si>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</si>
  <si>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</si>
  <si>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</si>
  <si>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</si>
  <si>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</si>
  <si>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</si>
  <si>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</si>
  <si>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</si>
  <si>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</si>
  <si>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</si>
  <si>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</si>
  <si>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</si>
  <si>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</si>
  <si>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</si>
  <si>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</si>
  <si>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</si>
  <si>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</si>
  <si>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</si>
  <si>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</si>
  <si>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</si>
  <si>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</si>
  <si>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</si>
  <si>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</si>
  <si>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</si>
  <si>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</si>
  <si>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</si>
  <si>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</si>
  <si>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</si>
  <si>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</si>
  <si>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</si>
  <si>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</si>
  <si>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</si>
  <si>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</si>
  <si>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</si>
  <si>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</si>
  <si>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</si>
  <si>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</si>
  <si>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</si>
  <si>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</si>
  <si>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</si>
  <si>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</si>
  <si>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</si>
  <si>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</si>
  <si>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</si>
  <si>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</si>
  <si>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</si>
  <si>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</si>
  <si>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</si>
  <si>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</si>
  <si>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</si>
  <si>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</si>
  <si>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</si>
  <si>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</si>
  <si>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</si>
  <si>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</si>
  <si>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</si>
  <si>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</si>
  <si>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</si>
  <si>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</si>
  <si>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</si>
  <si>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</si>
  <si>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</si>
  <si>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</si>
  <si>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</si>
  <si>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</si>
  <si>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</si>
  <si>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</si>
  <si>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</si>
  <si>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</si>
  <si>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</si>
  <si>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</si>
  <si>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</si>
  <si>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</si>
  <si>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</si>
  <si>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</si>
  <si>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</si>
  <si>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</si>
  <si>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</si>
  <si>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</si>
  <si>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</si>
  <si>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</si>
  <si>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</si>
  <si>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</si>
  <si>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</si>
  <si>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</si>
  <si>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</si>
  <si>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</si>
  <si>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</si>
  <si>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</si>
  <si>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</si>
  <si>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</si>
  <si>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</si>
  <si>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</si>
  <si>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</si>
  <si>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</si>
  <si>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</si>
  <si>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</si>
  <si>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</si>
  <si>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</si>
  <si>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</si>
  <si>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</si>
  <si>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</si>
  <si>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</si>
  <si>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</si>
  <si>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</si>
  <si>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</si>
  <si>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</si>
  <si>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</si>
  <si>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</si>
  <si>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</si>
  <si>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</si>
  <si>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</si>
  <si>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</si>
  <si>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</si>
  <si>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</si>
  <si>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</si>
  <si>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</si>
  <si>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</si>
  <si>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</si>
  <si>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</si>
  <si>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</si>
  <si>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</si>
  <si>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</si>
  <si>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</si>
  <si>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</si>
  <si>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</si>
  <si>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</si>
  <si>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</si>
  <si>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</si>
  <si>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</si>
  <si>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</si>
  <si>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</si>
  <si>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</si>
  <si>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</si>
  <si>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</si>
  <si>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</si>
  <si>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</si>
  <si>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</si>
  <si>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</si>
  <si>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</si>
  <si>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</si>
  <si>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</si>
  <si>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</si>
  <si>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</si>
  <si>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</si>
  <si>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</si>
  <si>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</si>
  <si>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</si>
  <si>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</si>
  <si>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</si>
  <si>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</si>
  <si>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</si>
  <si>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</si>
  <si>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</si>
  <si>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</si>
  <si>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</si>
  <si>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</si>
  <si>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</si>
  <si>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</si>
  <si>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</si>
  <si>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</si>
  <si>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</si>
  <si>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</si>
  <si>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</si>
  <si>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</si>
  <si>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</si>
  <si>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</si>
  <si>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</si>
  <si>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</si>
  <si>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</si>
  <si>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</si>
  <si>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</si>
  <si>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</si>
  <si>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</si>
  <si>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</si>
  <si>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</si>
  <si>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</si>
  <si>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</si>
  <si>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</si>
  <si>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</si>
  <si>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</si>
  <si>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</si>
  <si>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</si>
  <si>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</si>
  <si>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</si>
  <si>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</si>
  <si>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</si>
  <si>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</si>
  <si>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</si>
  <si>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</si>
  <si>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</si>
  <si>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</si>
  <si>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</si>
  <si>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</si>
  <si>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</si>
  <si>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</si>
  <si>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</si>
  <si>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</si>
  <si>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</si>
  <si>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</si>
  <si>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</si>
  <si>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</si>
  <si>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</si>
  <si>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</si>
  <si>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</si>
  <si>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</si>
  <si>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</si>
  <si>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</si>
  <si>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</si>
  <si>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</si>
  <si>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</si>
  <si>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</si>
  <si>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</si>
  <si>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</si>
  <si>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</si>
  <si>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</si>
  <si>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</si>
  <si>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</si>
  <si>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</si>
  <si>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</si>
  <si>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</si>
  <si>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</si>
  <si>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</si>
  <si>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</si>
  <si>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</si>
  <si>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</si>
  <si>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</si>
  <si>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</si>
  <si>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</si>
  <si>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</si>
  <si>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</si>
  <si>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</si>
  <si>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</si>
  <si>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</si>
  <si>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</si>
  <si>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</si>
  <si>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</si>
  <si>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</si>
  <si>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</si>
  <si>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</si>
  <si>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</si>
  <si>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</si>
  <si>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</si>
  <si>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</si>
  <si>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</si>
  <si>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</si>
  <si>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</si>
  <si>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</si>
  <si>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</si>
  <si>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</si>
  <si>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</si>
  <si>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</si>
  <si>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</si>
  <si>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</si>
  <si>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</si>
  <si>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</si>
  <si>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</si>
  <si>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</si>
  <si>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</si>
  <si>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</si>
  <si>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</si>
  <si>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</si>
  <si>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</si>
  <si>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</si>
  <si>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</si>
  <si>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</si>
  <si>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</si>
  <si>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</si>
  <si>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</si>
  <si>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</si>
  <si>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</si>
  <si>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</si>
  <si>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</si>
  <si>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</si>
  <si>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</si>
  <si>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</si>
  <si>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</si>
  <si>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</si>
  <si>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</si>
  <si>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</si>
  <si>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</si>
  <si>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</si>
  <si>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</si>
  <si>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</si>
  <si>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</si>
  <si>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</si>
  <si>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</si>
  <si>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</si>
  <si>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</si>
  <si>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</si>
  <si>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</si>
  <si>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</si>
  <si>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</si>
  <si>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</si>
  <si>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</si>
  <si>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</si>
  <si>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</si>
  <si>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</si>
  <si>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</si>
  <si>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</si>
  <si>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</si>
  <si>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</si>
  <si>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</si>
  <si>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</si>
  <si>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</si>
  <si>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</si>
  <si>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</si>
  <si>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</si>
  <si>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</si>
  <si>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</si>
  <si>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</si>
  <si>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</si>
  <si>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</si>
  <si>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</si>
  <si>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</si>
  <si>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</si>
  <si>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</si>
  <si>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</si>
  <si>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</si>
  <si>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</si>
  <si>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</si>
  <si>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</si>
  <si>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</si>
  <si>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</si>
  <si>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</si>
  <si>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</si>
  <si>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</si>
  <si>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</si>
  <si>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</si>
  <si>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</si>
  <si>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</si>
  <si>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</si>
  <si>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</si>
  <si>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</si>
  <si>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</si>
  <si>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</si>
  <si>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</si>
  <si>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</si>
  <si>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</si>
  <si>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</si>
  <si>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</si>
  <si>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</si>
  <si>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</si>
  <si>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</si>
  <si>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</si>
  <si>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</si>
  <si>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</si>
  <si>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</si>
  <si>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</si>
  <si>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</si>
  <si>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</si>
  <si>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</si>
  <si>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</si>
  <si>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</si>
  <si>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</si>
  <si>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</si>
  <si>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</si>
  <si>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</si>
  <si>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</si>
  <si>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</si>
  <si>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</si>
  <si>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</si>
  <si>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</si>
  <si>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</si>
  <si>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</si>
  <si>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</si>
  <si>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</si>
  <si>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</si>
  <si>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</si>
  <si>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</si>
  <si>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</si>
  <si>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</si>
  <si>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</si>
  <si>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</si>
  <si>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</si>
  <si>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</si>
  <si>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</si>
  <si>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</si>
  <si>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</si>
  <si>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</si>
  <si>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</si>
  <si>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</si>
  <si>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</si>
  <si>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</si>
  <si>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</si>
  <si>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</si>
  <si>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</si>
  <si>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</si>
  <si>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</si>
  <si>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</si>
  <si>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</si>
  <si>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</si>
  <si>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</si>
  <si>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</si>
  <si>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</si>
  <si>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</si>
  <si>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</si>
  <si>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</si>
  <si>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</si>
  <si>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</si>
  <si>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</si>
  <si>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</si>
  <si>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</si>
  <si>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</si>
  <si>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</si>
  <si>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</si>
  <si>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</si>
  <si>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</si>
  <si>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</si>
  <si>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</si>
  <si>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</si>
  <si>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</si>
  <si>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</si>
  <si>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</si>
  <si>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</si>
  <si>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</si>
  <si>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</si>
  <si>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</si>
  <si>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</si>
  <si>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</si>
  <si>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</si>
  <si>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</si>
  <si>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</si>
  <si>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</si>
  <si>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</si>
  <si>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</si>
  <si>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</si>
  <si>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</si>
  <si>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</si>
  <si>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</si>
  <si>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</si>
  <si>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</si>
  <si>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</si>
  <si>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</si>
  <si>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</si>
  <si>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</si>
  <si>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</si>
  <si>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</si>
  <si>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</si>
  <si>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</si>
  <si>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</si>
  <si>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</si>
  <si>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</si>
  <si>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</si>
  <si>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</si>
  <si>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</si>
  <si>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</si>
  <si>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</si>
  <si>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</si>
  <si>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</si>
  <si>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</si>
  <si>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</si>
  <si>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</si>
  <si>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</si>
  <si>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</si>
  <si>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</si>
  <si>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</si>
  <si>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</si>
  <si>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</si>
  <si>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</si>
  <si>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</si>
  <si>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</si>
  <si>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</si>
  <si>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</si>
  <si>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</si>
  <si>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</si>
  <si>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</si>
  <si>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</si>
  <si>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</si>
  <si>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</si>
  <si>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</si>
  <si>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</si>
  <si>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</si>
  <si>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</si>
  <si>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</si>
  <si>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</si>
  <si>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</si>
  <si>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</si>
  <si>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</si>
  <si>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</si>
  <si>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</si>
  <si>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</si>
  <si>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</si>
  <si>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</si>
  <si>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</si>
  <si>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</si>
  <si>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</si>
  <si>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</si>
  <si>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</si>
  <si>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</si>
  <si>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</si>
  <si>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</si>
  <si>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</si>
  <si>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</si>
  <si>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</si>
  <si>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</si>
  <si>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</si>
  <si>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</si>
  <si>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</si>
  <si>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</si>
  <si>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</si>
  <si>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</si>
  <si>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</si>
  <si>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</si>
  <si>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</si>
  <si>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</si>
  <si>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</si>
  <si>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</si>
  <si>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</si>
  <si>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</si>
  <si>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</si>
  <si>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</si>
  <si>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</si>
  <si>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</si>
  <si>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</si>
  <si>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</si>
  <si>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</si>
  <si>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</si>
  <si>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</si>
  <si>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</si>
  <si>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</si>
  <si>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</si>
  <si>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</si>
  <si>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</si>
  <si>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</si>
  <si>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</si>
  <si>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</si>
  <si>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</si>
  <si>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</si>
  <si>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</si>
  <si>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</si>
  <si>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</si>
  <si>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</si>
  <si>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</si>
  <si>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</si>
  <si>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</si>
  <si>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</si>
  <si>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</si>
  <si>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</si>
  <si>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</si>
  <si>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</si>
  <si>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</si>
  <si>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</si>
  <si>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</si>
  <si>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</si>
  <si>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</si>
  <si>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</si>
  <si>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</si>
  <si>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</si>
  <si>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</si>
  <si>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</si>
  <si>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</si>
  <si>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</si>
  <si>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</si>
  <si>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</si>
  <si>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</si>
  <si>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</si>
  <si>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</si>
  <si>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</si>
  <si>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</si>
  <si>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</si>
  <si>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</si>
  <si>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</si>
  <si>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</si>
  <si>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</si>
  <si>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</si>
  <si>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</si>
  <si>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</si>
  <si>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</si>
  <si>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</si>
  <si>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</si>
  <si>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</si>
  <si>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</si>
  <si>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</si>
  <si>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</si>
  <si>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</si>
  <si>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</si>
  <si>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</si>
  <si>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</si>
  <si>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</si>
  <si>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</si>
  <si>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</si>
  <si>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</si>
  <si>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</si>
  <si>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</si>
  <si>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</si>
  <si>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</si>
  <si>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</si>
  <si>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</si>
  <si>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</si>
  <si>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</si>
  <si>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</si>
  <si>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</si>
  <si>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</si>
  <si>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</si>
  <si>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</si>
  <si>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</si>
  <si>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</si>
  <si>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</si>
  <si>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</si>
  <si>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</si>
  <si>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</si>
  <si>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</si>
  <si>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</si>
  <si>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</si>
  <si>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</si>
  <si>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</si>
  <si>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</si>
  <si>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</si>
  <si>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</si>
  <si>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</si>
  <si>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</si>
  <si>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</si>
  <si>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</si>
  <si>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</si>
  <si>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</si>
  <si>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</si>
  <si>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</si>
  <si>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</si>
  <si>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</si>
  <si>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</si>
  <si>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</si>
  <si>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</si>
  <si>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</si>
  <si>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</si>
  <si>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</si>
  <si>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</si>
  <si>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</si>
  <si>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</si>
  <si>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</si>
  <si>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</si>
  <si>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</si>
  <si>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</si>
  <si>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</si>
  <si>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</si>
  <si>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</si>
  <si>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</si>
  <si>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</si>
  <si>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</si>
  <si>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</si>
  <si>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</si>
  <si>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</si>
  <si>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</si>
  <si>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</si>
  <si>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</si>
  <si>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</si>
  <si>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</si>
  <si>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</si>
  <si>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</si>
  <si>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</si>
  <si>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</si>
  <si>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</si>
  <si>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</si>
  <si>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</si>
  <si>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</si>
  <si>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</si>
  <si>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</si>
  <si>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</si>
  <si>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</si>
  <si>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</si>
  <si>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</si>
  <si>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</si>
  <si>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</si>
  <si>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</si>
  <si>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</si>
  <si>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</si>
  <si>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</si>
  <si>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</si>
  <si>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</si>
  <si>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</si>
  <si>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</si>
  <si>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</si>
  <si>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</si>
  <si>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</si>
  <si>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</si>
  <si>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</si>
  <si>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</si>
  <si>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</si>
  <si>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</si>
  <si>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</si>
  <si>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</si>
  <si>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</si>
  <si>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</si>
  <si>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</si>
  <si>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</si>
  <si>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</si>
  <si>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</si>
  <si>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</si>
  <si>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</si>
  <si>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</si>
  <si>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</si>
  <si>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</si>
  <si>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</si>
  <si>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</si>
  <si>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</si>
  <si>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</si>
  <si>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</si>
  <si>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</si>
  <si>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</si>
  <si>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</si>
  <si>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</si>
  <si>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</si>
  <si>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</si>
  <si>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</si>
  <si>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</si>
  <si>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</si>
  <si>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</si>
  <si>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</si>
  <si>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</si>
  <si>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</si>
  <si>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</si>
  <si>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</si>
  <si>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</si>
  <si>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</si>
  <si>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</si>
  <si>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</si>
  <si>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</si>
  <si>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</si>
  <si>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</si>
  <si>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</si>
  <si>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</si>
  <si>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</si>
  <si>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</si>
  <si>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</si>
  <si>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</si>
  <si>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</si>
  <si>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</si>
  <si>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</si>
  <si>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</si>
  <si>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</si>
  <si>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</si>
  <si>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</si>
  <si>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</si>
  <si>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</si>
  <si>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</si>
  <si>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</si>
  <si>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</si>
  <si>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</si>
  <si>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</si>
  <si>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</si>
  <si>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</si>
  <si>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</si>
  <si>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</si>
  <si>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</si>
  <si>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</si>
  <si>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</si>
  <si>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</si>
  <si>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</si>
  <si>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</si>
  <si>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</si>
  <si>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</si>
  <si>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</si>
  <si>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</si>
  <si>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</si>
  <si>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</si>
  <si>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</si>
  <si>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</si>
  <si>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</si>
  <si>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</si>
  <si>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</si>
  <si>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</si>
  <si>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</si>
  <si>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</si>
  <si>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</si>
  <si>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</si>
  <si>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</si>
  <si>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</si>
  <si>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</si>
  <si>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</si>
  <si>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</si>
  <si>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</si>
  <si>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</si>
  <si>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</si>
  <si>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</si>
  <si>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</si>
  <si>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</si>
  <si>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</si>
  <si>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</si>
  <si>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</si>
  <si>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</si>
  <si>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</si>
  <si>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</si>
  <si>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</si>
  <si>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</si>
  <si>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</si>
  <si>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</si>
  <si>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</si>
  <si>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</si>
  <si>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</si>
  <si>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</si>
  <si>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</si>
  <si>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</si>
  <si>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</si>
  <si>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</si>
  <si>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</si>
  <si>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</si>
  <si>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</si>
  <si>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</si>
  <si>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</si>
  <si>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</si>
  <si>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</si>
  <si>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</si>
  <si>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</si>
  <si>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</si>
  <si>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</si>
  <si>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</si>
  <si>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</si>
  <si>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</si>
  <si>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</si>
  <si>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</si>
  <si>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</si>
  <si>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</si>
  <si>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</si>
  <si>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</si>
  <si>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</si>
  <si>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</si>
  <si>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</si>
  <si>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</si>
  <si>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</si>
  <si>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</si>
  <si>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</si>
  <si>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</si>
  <si>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</si>
  <si>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</si>
  <si>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</si>
  <si>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</si>
  <si>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</si>
  <si>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</si>
  <si>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</si>
  <si>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</si>
  <si>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</si>
  <si>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</si>
  <si>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</si>
  <si>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</si>
  <si>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</si>
  <si>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</si>
  <si>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</si>
  <si>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</si>
  <si>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</si>
  <si>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</si>
  <si>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</si>
  <si>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</si>
  <si>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</si>
  <si>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</si>
  <si>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</si>
  <si>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</si>
  <si>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</si>
  <si>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</si>
  <si>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</si>
  <si>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</si>
  <si>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</si>
  <si>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</si>
  <si>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</si>
  <si>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</si>
  <si>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</si>
  <si>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</si>
  <si>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</si>
  <si>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</si>
  <si>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</si>
  <si>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</si>
  <si>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</si>
  <si>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</si>
  <si>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</si>
  <si>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</si>
  <si>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</si>
  <si>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</si>
  <si>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</si>
  <si>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</si>
  <si>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</si>
  <si>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</si>
  <si>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</si>
  <si>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</si>
  <si>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</si>
  <si>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</si>
  <si>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</si>
  <si>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</si>
  <si>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</si>
  <si>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</si>
  <si>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</si>
  <si>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</si>
  <si>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</si>
  <si>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</si>
  <si>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</si>
  <si>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</si>
  <si>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</si>
  <si>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</si>
  <si>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</si>
  <si>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</si>
  <si>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</si>
  <si>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</si>
  <si>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</si>
  <si>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</si>
  <si>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</si>
  <si>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</si>
  <si>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</si>
  <si>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</si>
  <si>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</si>
  <si>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</si>
  <si>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</si>
  <si>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</si>
  <si>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</si>
  <si>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</si>
  <si>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</si>
  <si>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</si>
  <si>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</si>
  <si>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</si>
  <si>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</si>
  <si>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</si>
  <si>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</si>
  <si>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</si>
  <si>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</si>
  <si>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</si>
  <si>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</si>
  <si>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</si>
  <si>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</si>
  <si>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</si>
  <si>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</si>
  <si>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</si>
  <si>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</si>
  <si>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</si>
  <si>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</si>
  <si>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</si>
  <si>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</si>
  <si>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</si>
  <si>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</si>
  <si>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</si>
  <si>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</si>
  <si>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</si>
  <si>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</si>
  <si>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</si>
  <si>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</si>
  <si>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</si>
  <si>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</si>
  <si>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</si>
  <si>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</si>
  <si>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</si>
  <si>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</si>
  <si>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</si>
  <si>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</si>
  <si>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</si>
  <si>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</si>
  <si>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</si>
  <si>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</si>
  <si>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</si>
  <si>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</si>
  <si>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</si>
  <si>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</si>
  <si>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</si>
  <si>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</si>
  <si>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</si>
  <si>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</si>
  <si>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</si>
  <si>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</si>
  <si>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</si>
  <si>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</si>
  <si>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</si>
  <si>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</si>
  <si>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</si>
  <si>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</si>
  <si>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</si>
  <si>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</si>
  <si>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</si>
  <si>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</si>
  <si>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</si>
  <si>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</si>
  <si>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</si>
  <si>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</si>
  <si>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</si>
  <si>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</si>
  <si>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</si>
  <si>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</si>
  <si>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</si>
  <si>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</si>
  <si>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</si>
  <si>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</si>
  <si>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</si>
  <si>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</si>
  <si>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</si>
  <si>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</si>
  <si>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</si>
  <si>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</si>
  <si>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</si>
  <si>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</si>
  <si>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</si>
  <si>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</si>
  <si>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</si>
  <si>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</si>
  <si>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</si>
  <si>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</si>
  <si>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</si>
  <si>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</si>
  <si>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</si>
  <si>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</si>
  <si>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</si>
  <si>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</si>
  <si>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</si>
  <si>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</si>
  <si>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</si>
  <si>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</si>
  <si>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</si>
  <si>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</si>
  <si>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</si>
  <si>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</si>
  <si>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</si>
  <si>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</si>
  <si>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</si>
  <si>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</si>
  <si>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</si>
  <si>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</si>
  <si>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</si>
  <si>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</si>
  <si>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</si>
  <si>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</si>
  <si>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</si>
  <si>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</si>
  <si>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</si>
  <si>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</si>
  <si>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</si>
  <si>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</si>
  <si>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</si>
  <si>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</si>
  <si>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</si>
  <si>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</si>
  <si>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</si>
  <si>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</si>
  <si>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</si>
  <si>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</si>
  <si>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</si>
  <si>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</si>
  <si>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</si>
  <si>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</si>
  <si>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</si>
  <si>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</si>
  <si>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</si>
  <si>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</si>
  <si>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</si>
  <si>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</si>
  <si>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</si>
  <si>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</si>
  <si>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</si>
  <si>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</si>
  <si>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</si>
  <si>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</si>
  <si>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</si>
  <si>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</si>
  <si>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</si>
  <si>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</si>
  <si>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</si>
  <si>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</si>
  <si>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</si>
  <si>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</si>
  <si>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</si>
  <si>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</si>
  <si>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</si>
  <si>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</si>
  <si>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</si>
  <si>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</si>
  <si>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</si>
  <si>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</si>
  <si>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</si>
  <si>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</si>
  <si>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</si>
  <si>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</si>
  <si>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</si>
  <si>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</si>
  <si>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</si>
  <si>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</si>
  <si>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</si>
  <si>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</si>
  <si>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</si>
  <si>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</si>
  <si>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</si>
  <si>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</si>
  <si>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</si>
  <si>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</si>
  <si>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</si>
  <si>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</si>
  <si>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</si>
  <si>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</si>
  <si>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</si>
  <si>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</si>
  <si>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</si>
  <si>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</si>
  <si>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</si>
  <si>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</si>
  <si>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</si>
  <si>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</si>
  <si>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</si>
  <si>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</si>
  <si>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</si>
  <si>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</si>
  <si>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</si>
  <si>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</si>
  <si>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</si>
  <si>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</si>
  <si>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</si>
  <si>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</si>
  <si>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</si>
  <si>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</si>
  <si>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</si>
  <si>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</si>
  <si>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</si>
  <si>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</si>
  <si>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</si>
  <si>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</si>
  <si>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</si>
  <si>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</si>
  <si>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</si>
  <si>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</si>
  <si>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</si>
  <si>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</si>
  <si>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</si>
  <si>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</si>
  <si>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</si>
  <si>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</si>
  <si>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</si>
  <si>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</si>
  <si>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</si>
  <si>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</si>
  <si>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</si>
  <si>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</si>
  <si>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</si>
  <si>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</si>
  <si>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</si>
  <si>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</si>
  <si>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</si>
  <si>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</si>
  <si>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</si>
  <si>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</si>
  <si>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</si>
  <si>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</si>
  <si>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</si>
  <si>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</si>
  <si>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</si>
  <si>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</si>
  <si>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</si>
  <si>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</si>
  <si>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</si>
  <si>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</si>
  <si>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</si>
  <si>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</si>
  <si>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</si>
  <si>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</si>
  <si>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</si>
  <si>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</si>
  <si>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</si>
  <si>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</si>
  <si>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</si>
  <si>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</si>
  <si>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</si>
  <si>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</si>
  <si>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</si>
  <si>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</si>
  <si>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</si>
  <si>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</si>
  <si>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</si>
  <si>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</si>
  <si>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</si>
  <si>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</si>
  <si>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</si>
  <si>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</si>
  <si>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</si>
  <si>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</si>
  <si>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</si>
  <si>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</si>
  <si>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</si>
  <si>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</si>
  <si>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</si>
  <si>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</si>
  <si>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</si>
  <si>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</si>
  <si>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</si>
  <si>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</si>
  <si>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</si>
  <si>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</si>
  <si>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</si>
  <si>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</si>
  <si>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</si>
  <si>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</si>
  <si>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</si>
  <si>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</si>
  <si>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</si>
  <si>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</si>
  <si>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</si>
  <si>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</si>
  <si>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</si>
  <si>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</si>
  <si>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</si>
  <si>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</si>
  <si>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</si>
  <si>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</si>
  <si>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</si>
  <si>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</si>
  <si>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</si>
  <si>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</si>
  <si>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</si>
  <si>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</si>
  <si>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</si>
  <si>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</si>
  <si>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</si>
  <si>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</si>
  <si>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</si>
  <si>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</si>
  <si>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</si>
  <si>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</si>
  <si>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</si>
  <si>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</si>
  <si>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</si>
  <si>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</si>
  <si>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</si>
  <si>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</si>
  <si>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</si>
  <si>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</si>
  <si>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</si>
  <si>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</si>
  <si>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</si>
  <si>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</si>
  <si>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</si>
  <si>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</si>
  <si>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</si>
  <si>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</si>
  <si>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</si>
  <si>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</si>
  <si>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</si>
  <si>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</si>
  <si>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</si>
  <si>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</si>
  <si>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</si>
  <si>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</si>
  <si>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</si>
  <si>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</si>
  <si>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</si>
  <si>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</si>
  <si>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</si>
  <si>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</si>
  <si>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</si>
  <si>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</si>
  <si>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</si>
  <si>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</si>
  <si>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</si>
  <si>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</si>
  <si>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</si>
  <si>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</si>
  <si>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</si>
  <si>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</si>
  <si>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</si>
  <si>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</si>
  <si>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</si>
  <si>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</si>
  <si>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</si>
  <si>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</si>
  <si>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</si>
  <si>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</si>
  <si>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</si>
  <si>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</si>
  <si>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</si>
  <si>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</si>
  <si>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</si>
  <si>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</si>
  <si>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</si>
  <si>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</si>
  <si>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</si>
  <si>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</si>
  <si>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</si>
  <si>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</si>
  <si>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</si>
  <si>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</si>
  <si>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</si>
  <si>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</si>
  <si>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</si>
  <si>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</si>
  <si>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</si>
  <si>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</si>
  <si>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</si>
  <si>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</si>
  <si>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</si>
  <si>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</si>
  <si>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</si>
  <si>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</si>
  <si>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</si>
  <si>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</si>
  <si>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</si>
  <si>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</si>
  <si>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</si>
  <si>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</si>
  <si>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</si>
  <si>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</si>
  <si>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</si>
  <si>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</si>
  <si>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</si>
  <si>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</si>
  <si>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</si>
  <si>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</si>
  <si>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</si>
  <si>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</si>
  <si>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</si>
  <si>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</si>
  <si>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</si>
  <si>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</si>
  <si>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</si>
  <si>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</si>
  <si>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</si>
  <si>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</si>
  <si>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</si>
  <si>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</si>
  <si>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</si>
  <si>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</si>
  <si>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</si>
  <si>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</si>
  <si>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</si>
  <si>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</si>
  <si>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</si>
  <si>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</si>
  <si>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</si>
  <si>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</si>
  <si>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</si>
  <si>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</si>
  <si>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</si>
  <si>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</si>
  <si>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</si>
  <si>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</si>
  <si>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</si>
  <si>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</si>
  <si>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</si>
  <si>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</si>
  <si>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</si>
  <si>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</si>
  <si>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</si>
  <si>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</si>
  <si>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</si>
  <si>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</si>
  <si>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</si>
  <si>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</si>
  <si>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</si>
  <si>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</si>
  <si>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</si>
  <si>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</si>
  <si>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</si>
  <si>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</si>
  <si>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</si>
  <si>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</si>
  <si>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</si>
  <si>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</si>
  <si>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</si>
  <si>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</si>
  <si>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</si>
  <si>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</si>
  <si>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</si>
  <si>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</si>
  <si>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</si>
  <si>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</si>
  <si>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</si>
  <si>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</si>
  <si>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</si>
  <si>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</si>
  <si>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</si>
  <si>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</si>
  <si>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</si>
  <si>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</si>
  <si>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</si>
  <si>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</si>
  <si>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</si>
  <si>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</si>
  <si>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</si>
  <si>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</si>
  <si>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</si>
  <si>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</si>
  <si>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</si>
  <si>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</si>
  <si>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</si>
  <si>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</si>
  <si>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</si>
  <si>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</si>
  <si>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</si>
  <si>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</si>
  <si>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</si>
  <si>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</si>
  <si>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</si>
  <si>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</si>
  <si>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</si>
  <si>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</si>
  <si>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</si>
  <si>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</si>
  <si>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</si>
  <si>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</si>
  <si>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</si>
  <si>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</si>
  <si>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</si>
  <si>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</si>
  <si>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</si>
  <si>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</si>
  <si>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</si>
  <si>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</si>
  <si>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</si>
  <si>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</si>
  <si>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</si>
  <si>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</si>
  <si>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</si>
  <si>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</si>
  <si>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</si>
  <si>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</si>
  <si>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</si>
  <si>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</si>
  <si>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</si>
  <si>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</si>
  <si>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</si>
  <si>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</si>
  <si>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</si>
  <si>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</si>
  <si>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</si>
  <si>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</si>
  <si>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</si>
  <si>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</si>
  <si>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</si>
  <si>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</si>
  <si>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</si>
  <si>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</si>
  <si>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</si>
  <si>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</si>
  <si>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</si>
  <si>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</si>
  <si>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</si>
  <si>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</si>
  <si>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</si>
  <si>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</si>
  <si>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</si>
  <si>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</si>
  <si>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</si>
  <si>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</si>
  <si>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</si>
  <si>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</si>
  <si>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</si>
  <si>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</si>
  <si>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</si>
  <si>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</si>
  <si>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</si>
  <si>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</si>
  <si>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</si>
  <si>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</si>
  <si>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</si>
  <si>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</si>
  <si>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</si>
  <si>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</si>
  <si>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</si>
  <si>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</si>
  <si>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</si>
  <si>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</si>
  <si>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</si>
  <si>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</si>
  <si>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</si>
  <si>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</si>
  <si>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</si>
  <si>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</si>
  <si>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</si>
  <si>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</si>
  <si>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</si>
  <si>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</si>
  <si>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</si>
  <si>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</si>
  <si>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</si>
  <si>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</si>
  <si>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</si>
  <si>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</si>
  <si>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</si>
  <si>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</si>
  <si>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</si>
  <si>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</si>
  <si>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</si>
  <si>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</si>
  <si>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</si>
  <si>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</si>
  <si>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</si>
  <si>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</si>
  <si>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</si>
  <si>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</si>
  <si>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</si>
  <si>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</si>
  <si>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</si>
  <si>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</si>
  <si>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</si>
  <si>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</si>
  <si>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</si>
  <si>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</si>
  <si>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</si>
  <si>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</si>
  <si>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</si>
  <si>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</si>
  <si>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</si>
  <si>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</si>
  <si>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</si>
  <si>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</si>
  <si>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</si>
  <si>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</si>
  <si>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</si>
  <si>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</si>
  <si>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</si>
  <si>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</si>
  <si>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</si>
  <si>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</si>
  <si>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</si>
  <si>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</si>
  <si>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</si>
  <si>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</si>
  <si>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</si>
  <si>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</si>
  <si>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</si>
  <si>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</si>
  <si>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</si>
  <si>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</si>
  <si>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</si>
  <si>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</si>
  <si>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</si>
  <si>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</si>
  <si>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</si>
  <si>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</si>
  <si>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</si>
  <si>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</si>
  <si>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</si>
  <si>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</si>
  <si>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</si>
  <si>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</si>
  <si>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</si>
  <si>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</si>
  <si>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</si>
  <si>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</si>
  <si>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</si>
  <si>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</si>
  <si>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</si>
  <si>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</si>
  <si>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</si>
  <si>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</si>
  <si>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</si>
  <si>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</si>
  <si>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</si>
  <si>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</si>
  <si>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</si>
  <si>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</si>
  <si>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</si>
  <si>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</si>
  <si>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</si>
  <si>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</si>
  <si>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</si>
  <si>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</si>
  <si>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</si>
  <si>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</si>
  <si>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</si>
  <si>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</si>
  <si>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</si>
  <si>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</si>
  <si>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</si>
  <si>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</si>
  <si>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</si>
  <si>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</si>
  <si>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</si>
  <si>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</si>
  <si>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</si>
  <si>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</si>
  <si>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</si>
  <si>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</si>
  <si>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</si>
  <si>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</si>
  <si>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</si>
  <si>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</si>
  <si>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</si>
  <si>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</si>
  <si>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</si>
  <si>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</si>
  <si>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</si>
  <si>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</si>
  <si>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</si>
  <si>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</si>
  <si>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</si>
  <si>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</si>
  <si>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</si>
  <si>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</si>
  <si>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</si>
  <si>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</si>
  <si>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</si>
  <si>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</si>
  <si>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</si>
  <si>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</si>
  <si>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</si>
  <si>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</si>
  <si>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</si>
  <si>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</si>
  <si>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</si>
  <si>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</si>
  <si>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</si>
  <si>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</si>
  <si>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</si>
  <si>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</si>
  <si>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</si>
  <si>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</si>
  <si>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</si>
  <si>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</si>
  <si>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</si>
  <si>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</si>
  <si>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</si>
  <si>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</si>
  <si>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</si>
  <si>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</si>
  <si>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</si>
  <si>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</si>
  <si>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</si>
  <si>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</si>
  <si>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</si>
  <si>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</si>
  <si>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</si>
  <si>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</si>
  <si>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</si>
  <si>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</si>
  <si>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</si>
  <si>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</si>
  <si>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</si>
  <si>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</si>
  <si>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</si>
  <si>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</si>
  <si>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</si>
  <si>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</si>
  <si>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</si>
  <si>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</si>
  <si>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</si>
  <si>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</si>
  <si>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</si>
  <si>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</si>
  <si>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</si>
  <si>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</si>
  <si>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</si>
  <si>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</si>
  <si>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</si>
  <si>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</si>
  <si>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</si>
  <si>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</si>
  <si>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</si>
  <si>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</si>
  <si>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</si>
  <si>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</si>
  <si>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</si>
  <si>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</si>
  <si>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</si>
  <si>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</si>
  <si>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</si>
  <si>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</si>
  <si>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</si>
  <si>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</si>
  <si>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</si>
  <si>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</si>
  <si>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</si>
  <si>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</si>
  <si>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</si>
  <si>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</si>
  <si>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</si>
  <si>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</si>
  <si>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</si>
  <si>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</si>
  <si>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</si>
  <si>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</si>
  <si>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</si>
  <si>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</si>
  <si>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</si>
  <si>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</si>
  <si>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</si>
  <si>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</si>
  <si>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</si>
  <si>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</si>
  <si>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</si>
  <si>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</si>
  <si>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</si>
  <si>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</si>
  <si>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</si>
  <si>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</si>
  <si>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</si>
  <si>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</si>
  <si>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</si>
  <si>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</si>
  <si>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</si>
  <si>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</si>
  <si>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</si>
  <si>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</si>
  <si>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</si>
  <si>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</si>
  <si>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</si>
  <si>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</si>
  <si>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</si>
  <si>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</si>
  <si>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</si>
  <si>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</si>
  <si>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</si>
  <si>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</si>
  <si>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</si>
  <si>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</si>
  <si>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</si>
  <si>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</si>
  <si>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</si>
  <si>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</si>
  <si>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</si>
  <si>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</si>
  <si>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</si>
  <si>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</si>
  <si>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</si>
  <si>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</si>
  <si>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</si>
  <si>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</si>
  <si>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</si>
  <si>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</si>
  <si>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</si>
  <si>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</si>
  <si>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</si>
  <si>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</si>
  <si>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</si>
  <si>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</si>
  <si>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</si>
  <si>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</si>
  <si>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</si>
  <si>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</si>
  <si>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</si>
  <si>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</si>
  <si>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</si>
  <si>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</si>
  <si>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</si>
  <si>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</si>
  <si>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</si>
  <si>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</si>
  <si>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</si>
  <si>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</si>
  <si>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</si>
  <si>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</si>
  <si>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</si>
  <si>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</si>
  <si>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</si>
  <si>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</si>
  <si>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</si>
  <si>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</si>
  <si>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</si>
  <si>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</si>
  <si>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</si>
  <si>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</si>
  <si>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</si>
  <si>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</si>
  <si>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</si>
  <si>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</si>
  <si>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</si>
  <si>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</si>
  <si>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</si>
  <si>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</si>
  <si>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</si>
  <si>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</si>
  <si>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</si>
  <si>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</si>
  <si>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</si>
  <si>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</si>
  <si>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</si>
  <si>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</si>
  <si>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</si>
  <si>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</si>
  <si>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</si>
  <si>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</si>
  <si>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</si>
  <si>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</si>
  <si>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</si>
  <si>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</si>
  <si>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</si>
  <si>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</si>
  <si>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</si>
  <si>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</si>
  <si>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</si>
  <si>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</si>
  <si>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</si>
  <si>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</si>
  <si>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</si>
  <si>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</si>
  <si>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</si>
  <si>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</si>
  <si>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</si>
  <si>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</si>
  <si>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</si>
  <si>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</si>
  <si>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</si>
  <si>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</si>
  <si>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</si>
  <si>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</si>
  <si>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</si>
  <si>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</si>
  <si>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</si>
  <si>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</si>
  <si>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</si>
  <si>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</si>
  <si>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</si>
  <si>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</si>
  <si>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</si>
  <si>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</si>
  <si>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</si>
  <si>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</si>
  <si>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</si>
  <si>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</si>
  <si>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</si>
  <si>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</si>
  <si>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</si>
  <si>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</si>
  <si>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</si>
  <si>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</si>
  <si>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</si>
  <si>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</si>
  <si>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</si>
  <si>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</si>
  <si>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</si>
  <si>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</si>
  <si>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</si>
  <si>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</si>
  <si>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</si>
  <si>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</si>
  <si>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</si>
  <si>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</si>
  <si>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</si>
  <si>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</si>
  <si>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</si>
  <si>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</si>
  <si>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</si>
  <si>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</si>
  <si>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</si>
  <si>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</si>
  <si>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</si>
  <si>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</si>
  <si>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</si>
  <si>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</si>
  <si>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</si>
  <si>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</si>
  <si>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</si>
  <si>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</si>
  <si>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</si>
  <si>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</si>
  <si>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</si>
  <si>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</si>
  <si>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</si>
  <si>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</si>
  <si>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</si>
  <si>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</si>
  <si>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</si>
  <si>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</si>
  <si>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</si>
  <si>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</si>
  <si>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</si>
  <si>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</si>
  <si>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</si>
  <si>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</si>
  <si>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</si>
  <si>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</si>
  <si>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</si>
  <si>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</si>
  <si>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</si>
  <si>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</si>
  <si>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</si>
  <si>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</si>
  <si>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</si>
  <si>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</si>
  <si>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</si>
  <si>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</si>
  <si>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</si>
  <si>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</si>
  <si>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</si>
  <si>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</si>
  <si>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</si>
  <si>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</si>
  <si>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</si>
  <si>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</si>
  <si>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</si>
  <si>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</si>
  <si>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</si>
  <si>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</si>
  <si>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</si>
  <si>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</si>
  <si>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</si>
  <si>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</si>
  <si>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</si>
  <si>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</si>
  <si>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</si>
  <si>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</si>
  <si>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</si>
  <si>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</si>
  <si>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</si>
  <si>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</si>
  <si>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</si>
  <si>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</si>
  <si>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</si>
  <si>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</si>
  <si>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</si>
  <si>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</si>
  <si>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</si>
  <si>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</si>
  <si>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</si>
  <si>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</si>
  <si>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</si>
  <si>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</si>
  <si>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</si>
  <si>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</si>
  <si>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</si>
  <si>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</si>
  <si>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</si>
  <si>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</si>
  <si>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</si>
  <si>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</si>
  <si>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</si>
  <si>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</si>
  <si>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</si>
  <si>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</si>
  <si>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</si>
  <si>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</si>
  <si>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</si>
  <si>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</si>
  <si>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</si>
  <si>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</si>
  <si>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</si>
  <si>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</si>
  <si>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</si>
  <si>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</si>
  <si>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</si>
  <si>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</si>
  <si>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</si>
  <si>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</si>
  <si>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</si>
  <si>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</si>
  <si>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</si>
  <si>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</si>
  <si>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</si>
  <si>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</si>
  <si>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</si>
  <si>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</si>
  <si>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</si>
  <si>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</si>
  <si>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</si>
  <si>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</si>
  <si>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</si>
  <si>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</si>
  <si>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</si>
  <si>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</si>
  <si>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</si>
  <si>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</si>
  <si>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</si>
  <si>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</si>
  <si>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</si>
  <si>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</si>
  <si>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</si>
  <si>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</si>
  <si>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</si>
  <si>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</si>
  <si>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</si>
  <si>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</si>
  <si>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</si>
  <si>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</si>
  <si>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</si>
  <si>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</si>
  <si>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</si>
  <si>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</si>
  <si>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</si>
  <si>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</si>
  <si>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</si>
  <si>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</si>
  <si>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</si>
  <si>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</si>
  <si>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</si>
  <si>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</si>
  <si>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</si>
  <si>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</si>
  <si>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</si>
  <si>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</si>
  <si>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</si>
  <si>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</si>
  <si>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</si>
  <si>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</si>
  <si>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</si>
  <si>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</si>
  <si>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</si>
  <si>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</si>
  <si>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</si>
  <si>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</si>
  <si>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</si>
  <si>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</si>
  <si>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</si>
  <si>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</si>
  <si>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</si>
  <si>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</si>
  <si>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</si>
  <si>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</si>
  <si>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</si>
  <si>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</si>
  <si>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</si>
  <si>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</si>
  <si>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</si>
  <si>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</si>
  <si>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</si>
  <si>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</si>
  <si>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</si>
  <si>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</si>
  <si>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</si>
  <si>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</si>
  <si>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</si>
  <si>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</si>
  <si>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</si>
  <si>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</si>
  <si>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</si>
  <si>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</si>
  <si>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</si>
  <si>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</si>
  <si>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</si>
  <si>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</si>
  <si>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</si>
  <si>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</si>
  <si>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</si>
  <si>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</si>
  <si>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</si>
  <si>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</si>
  <si>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</si>
  <si>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</si>
  <si>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</si>
  <si>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</si>
  <si>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</si>
  <si>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</si>
  <si>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</si>
  <si>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</si>
  <si>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</si>
  <si>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</si>
  <si>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</si>
  <si>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</si>
  <si>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</si>
  <si>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</si>
  <si>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</si>
  <si>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</si>
  <si>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</si>
  <si>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</si>
  <si>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</si>
  <si>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</si>
  <si>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</si>
  <si>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</si>
  <si>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</si>
  <si>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</si>
  <si>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</si>
  <si>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</si>
  <si>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</si>
  <si>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</si>
  <si>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</si>
  <si>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</si>
  <si>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</si>
  <si>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</si>
  <si>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</si>
  <si>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</si>
  <si>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</si>
  <si>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</si>
  <si>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</si>
  <si>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</si>
  <si>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</si>
  <si>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</si>
  <si>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</si>
  <si>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</si>
  <si>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</si>
  <si>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</si>
  <si>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</si>
  <si>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</si>
  <si>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</si>
  <si>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</si>
  <si>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</si>
  <si>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</si>
  <si>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</si>
  <si>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</si>
  <si>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</si>
  <si>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</si>
  <si>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</si>
  <si>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</si>
  <si>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</si>
  <si>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</si>
  <si>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</si>
  <si>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</si>
  <si>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</si>
  <si>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</si>
  <si>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</si>
  <si>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</si>
  <si>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</si>
  <si>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</si>
  <si>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</si>
  <si>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</si>
  <si>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</si>
  <si>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</si>
  <si>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</si>
  <si>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</si>
  <si>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</si>
  <si>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</si>
  <si>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</si>
  <si>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</si>
  <si>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</si>
  <si>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</si>
  <si>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</si>
  <si>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</si>
  <si>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</si>
  <si>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</si>
  <si>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</si>
  <si>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</si>
  <si>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</si>
  <si>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</si>
  <si>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</si>
  <si>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</si>
  <si>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</si>
  <si>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</si>
  <si>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</si>
  <si>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</si>
  <si>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</si>
  <si>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</si>
  <si>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</si>
  <si>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</si>
  <si>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</si>
  <si>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</si>
  <si>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</si>
  <si>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</si>
  <si>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</si>
  <si>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</si>
  <si>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</si>
  <si>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</si>
  <si>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</si>
  <si>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</si>
  <si>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</si>
  <si>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</si>
  <si>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</si>
  <si>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</si>
  <si>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</si>
  <si>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</si>
  <si>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</si>
  <si>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</si>
  <si>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</si>
  <si>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</si>
  <si>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</si>
  <si>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</si>
  <si>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</si>
  <si>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</si>
  <si>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</si>
  <si>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</si>
  <si>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</si>
  <si>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</si>
  <si>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</si>
  <si>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</si>
  <si>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</si>
  <si>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</si>
  <si>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</si>
  <si>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</si>
  <si>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</si>
  <si>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</si>
  <si>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</si>
  <si>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</si>
  <si>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</si>
  <si>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</si>
  <si>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</si>
  <si>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</si>
  <si>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</si>
  <si>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</si>
  <si>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</si>
  <si>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</si>
  <si>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</si>
  <si>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</si>
  <si>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</si>
  <si>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</si>
  <si>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</si>
  <si>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</si>
  <si>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</si>
  <si>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</si>
  <si>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</si>
  <si>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</si>
  <si>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</si>
  <si>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</si>
  <si>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</si>
  <si>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</si>
  <si>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</si>
  <si>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</si>
  <si>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</si>
  <si>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</si>
  <si>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</si>
  <si>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</si>
  <si>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</si>
  <si>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</si>
  <si>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</si>
  <si>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</si>
  <si>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</si>
  <si>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</si>
  <si>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</si>
  <si>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</si>
  <si>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</si>
  <si>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</si>
  <si>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</si>
  <si>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</si>
  <si>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</si>
  <si>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</si>
  <si>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</si>
  <si>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</si>
  <si>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</si>
  <si>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</si>
  <si>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</si>
  <si>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</si>
  <si>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</si>
  <si>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</si>
  <si>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</si>
  <si>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</si>
  <si>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</si>
  <si>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</si>
  <si>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</si>
  <si>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</si>
  <si>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</si>
  <si>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</si>
  <si>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</si>
  <si>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</si>
  <si>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</si>
  <si>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</si>
  <si>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</si>
  <si>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</si>
  <si>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</si>
  <si>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</si>
  <si>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</si>
  <si>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</si>
  <si>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</si>
  <si>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</si>
  <si>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</si>
  <si>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</si>
  <si>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</si>
  <si>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</si>
  <si>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</si>
  <si>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</si>
  <si>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</si>
  <si>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</si>
  <si>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</si>
  <si>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</si>
  <si>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</si>
  <si>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</si>
  <si>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</si>
  <si>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</si>
  <si>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</si>
  <si>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</si>
  <si>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</si>
  <si>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</si>
  <si>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</si>
  <si>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</si>
  <si>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</si>
  <si>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</si>
  <si>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</si>
  <si>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</si>
  <si>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</si>
  <si>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</si>
  <si>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</si>
  <si>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</si>
  <si>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</si>
  <si>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</si>
  <si>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</si>
  <si>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</si>
  <si>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</si>
  <si>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</si>
  <si>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</si>
  <si>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</si>
  <si>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</si>
  <si>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</si>
  <si>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</si>
  <si>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</si>
  <si>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</si>
  <si>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</si>
  <si>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</si>
  <si>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</si>
  <si>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</si>
  <si>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</si>
  <si>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</si>
  <si>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</si>
  <si>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</si>
  <si>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</si>
  <si>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</si>
  <si>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</si>
  <si>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</si>
  <si>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</si>
  <si>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</si>
  <si>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</si>
  <si>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</si>
  <si>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</si>
  <si>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</si>
  <si>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</si>
  <si>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</si>
  <si>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</si>
  <si>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</si>
  <si>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</si>
  <si>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</si>
  <si>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</si>
  <si>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</si>
  <si>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</si>
  <si>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</si>
  <si>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</si>
  <si>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</si>
  <si>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</si>
  <si>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</si>
  <si>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</si>
  <si>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</si>
  <si>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</si>
  <si>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</si>
  <si>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</si>
  <si>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</si>
  <si>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</si>
  <si>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</si>
  <si>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</si>
  <si>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</si>
  <si>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</si>
  <si>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</si>
  <si>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</si>
  <si>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</si>
  <si>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</si>
  <si>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</si>
  <si>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</si>
  <si>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</si>
  <si>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</si>
  <si>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</si>
  <si>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</si>
  <si>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</si>
  <si>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</si>
  <si>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</si>
  <si>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</si>
  <si>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</si>
  <si>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</si>
  <si>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</si>
  <si>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</si>
  <si>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</si>
  <si>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</si>
  <si>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</si>
  <si>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</si>
  <si>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</si>
  <si>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</si>
  <si>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</si>
  <si>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</si>
  <si>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</si>
  <si>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</si>
  <si>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</si>
  <si>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</si>
  <si>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</si>
  <si>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</si>
  <si>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</si>
  <si>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</si>
  <si>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</si>
  <si>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</si>
  <si>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</si>
  <si>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</si>
  <si>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</si>
  <si>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</si>
  <si>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</si>
  <si>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</si>
  <si>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</si>
  <si>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</si>
  <si>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</si>
  <si>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</si>
  <si>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</si>
  <si>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</si>
  <si>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</si>
  <si>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</si>
  <si>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</si>
  <si>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</si>
  <si>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</si>
  <si>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</si>
  <si>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</si>
  <si>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</si>
  <si>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</si>
  <si>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</si>
  <si>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</si>
  <si>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</si>
  <si>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</si>
  <si>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</si>
  <si>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</si>
  <si>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</si>
  <si>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</si>
  <si>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</si>
  <si>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</si>
  <si>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</si>
  <si>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</si>
  <si>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</si>
  <si>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</si>
  <si>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</si>
  <si>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</si>
  <si>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</si>
  <si>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</si>
  <si>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</si>
  <si>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</si>
  <si>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</si>
  <si>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</si>
  <si>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</si>
  <si>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</si>
  <si>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</si>
  <si>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</si>
  <si>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</si>
  <si>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</si>
  <si>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</si>
  <si>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</si>
  <si>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</si>
  <si>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</si>
  <si>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</si>
  <si>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</si>
  <si>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</si>
  <si>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</si>
  <si>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</si>
  <si>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</si>
  <si>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</si>
  <si>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</si>
  <si>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</si>
  <si>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</si>
  <si>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</si>
  <si>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</si>
  <si>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</si>
  <si>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</si>
  <si>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</si>
  <si>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</si>
  <si>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</si>
  <si>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</si>
  <si>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</si>
  <si>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</si>
  <si>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</si>
  <si>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</si>
  <si>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</si>
  <si>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</si>
  <si>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</si>
  <si>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</si>
  <si>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</si>
  <si>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</si>
  <si>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</si>
  <si>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</si>
  <si>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</si>
  <si>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</si>
  <si>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</si>
  <si>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</si>
  <si>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</si>
  <si>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</si>
  <si>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</si>
  <si>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</si>
  <si>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</si>
  <si>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</si>
  <si>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</si>
  <si>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</si>
  <si>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</si>
  <si>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</si>
  <si>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</si>
  <si>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</si>
  <si>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</si>
  <si>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</si>
  <si>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</si>
  <si>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</si>
  <si>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</si>
  <si>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</si>
  <si>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</si>
  <si>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</si>
  <si>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</si>
  <si>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</si>
  <si>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</si>
  <si>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</si>
  <si>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</si>
  <si>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</si>
  <si>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</si>
  <si>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</si>
  <si>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</si>
  <si>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</si>
  <si>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</si>
  <si>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</si>
  <si>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</si>
  <si>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</si>
  <si>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</si>
  <si>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</si>
  <si>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</si>
  <si>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</si>
  <si>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</si>
  <si>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</si>
  <si>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</si>
  <si>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</si>
  <si>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</si>
  <si>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</si>
  <si>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</si>
  <si>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</si>
  <si>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</si>
  <si>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</si>
  <si>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</si>
  <si>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</si>
  <si>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</si>
  <si>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</si>
  <si>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</si>
  <si>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</si>
  <si>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</si>
  <si>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</si>
  <si>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</si>
  <si>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</si>
  <si>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</si>
  <si>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</si>
  <si>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</si>
  <si>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</si>
  <si>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</si>
  <si>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</si>
  <si>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</si>
  <si>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</si>
  <si>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</si>
  <si>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</si>
  <si>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</si>
  <si>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</si>
  <si>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</si>
  <si>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</si>
  <si>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</si>
  <si>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</si>
  <si>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</si>
  <si>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</si>
  <si>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</si>
  <si>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</si>
  <si>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</si>
  <si>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</si>
  <si>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</si>
  <si>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</si>
  <si>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</si>
  <si>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</si>
  <si>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</si>
  <si>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</si>
  <si>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</si>
  <si>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</si>
  <si>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</si>
  <si>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</si>
  <si>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</si>
  <si>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</si>
  <si>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</si>
  <si>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</si>
  <si>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</si>
  <si>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</si>
  <si>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</si>
  <si>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</si>
  <si>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</si>
  <si>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</si>
  <si>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</si>
  <si>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</si>
  <si>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</si>
  <si>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</si>
  <si>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</si>
  <si>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</si>
  <si>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</si>
  <si>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</si>
  <si>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</si>
  <si>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</si>
  <si>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</si>
  <si>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</si>
  <si>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</si>
  <si>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</si>
  <si>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</si>
  <si>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</si>
  <si>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</si>
  <si>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</si>
  <si>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</si>
  <si>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</si>
  <si>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</si>
  <si>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</si>
  <si>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</si>
  <si>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</si>
  <si>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</si>
  <si>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</si>
  <si>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</si>
  <si>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</si>
  <si>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</si>
  <si>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</si>
  <si>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</si>
  <si>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</si>
  <si>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</si>
  <si>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</si>
  <si>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</si>
  <si>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</si>
  <si>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</si>
  <si>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</si>
  <si>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</si>
  <si>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</si>
  <si>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</si>
  <si>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</si>
  <si>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</si>
  <si>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</si>
  <si>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</si>
  <si>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</si>
  <si>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</si>
  <si>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</si>
  <si>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</si>
  <si>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</si>
  <si>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</si>
  <si>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</si>
  <si>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</si>
  <si>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</si>
  <si>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</si>
  <si>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</si>
  <si>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</si>
  <si>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</si>
  <si>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</si>
  <si>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</si>
  <si>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</si>
  <si>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</si>
  <si>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</si>
  <si>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</si>
  <si>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</si>
  <si>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</si>
  <si>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</si>
  <si>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</si>
  <si>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</si>
  <si>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</si>
  <si>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</si>
  <si>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</si>
  <si>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</si>
  <si>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</si>
  <si>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</si>
  <si>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</si>
  <si>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</si>
  <si>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</si>
  <si>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</si>
  <si>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</si>
  <si>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</si>
  <si>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</si>
  <si>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</si>
  <si>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</si>
  <si>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</si>
  <si>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</si>
  <si>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</si>
  <si>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</si>
  <si>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</si>
  <si>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</si>
  <si>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</si>
  <si>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</si>
  <si>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</si>
  <si>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</si>
  <si>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</si>
  <si>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</si>
  <si>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</si>
  <si>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</si>
  <si>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</si>
  <si>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</si>
  <si>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</si>
  <si>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</si>
  <si>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</si>
  <si>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</si>
  <si>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</si>
  <si>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</si>
  <si>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</si>
  <si>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</si>
  <si>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</si>
  <si>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</si>
  <si>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</si>
  <si>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</si>
  <si>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</si>
  <si>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</si>
  <si>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</si>
  <si>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</si>
  <si>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</si>
  <si>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</si>
  <si>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</si>
  <si>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</si>
  <si>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</si>
  <si>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</si>
  <si>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</si>
  <si>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</si>
  <si>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</si>
  <si>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</si>
  <si>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</si>
  <si>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</si>
  <si>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</si>
  <si>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</si>
  <si>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</si>
  <si>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</si>
  <si>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</si>
  <si>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</si>
  <si>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</si>
  <si>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</si>
  <si>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</si>
  <si>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</si>
  <si>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</si>
  <si>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</si>
  <si>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</si>
  <si>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</si>
  <si>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</si>
  <si>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</si>
  <si>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</si>
  <si>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</si>
  <si>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</si>
  <si>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</si>
  <si>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</si>
  <si>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</si>
  <si>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</si>
  <si>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</si>
  <si>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</si>
  <si>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</si>
  <si>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</si>
  <si>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</si>
  <si>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</si>
  <si>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</si>
  <si>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</si>
  <si>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</si>
  <si>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</si>
  <si>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</si>
  <si>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</si>
  <si>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</si>
  <si>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</si>
  <si>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</si>
  <si>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</si>
  <si>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</si>
  <si>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</si>
  <si>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</si>
  <si>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</si>
  <si>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</si>
  <si>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</si>
  <si>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</si>
  <si>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</si>
  <si>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</si>
  <si>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</si>
  <si>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</si>
  <si>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</si>
  <si>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</si>
  <si>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</si>
  <si>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</si>
  <si>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</si>
  <si>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</si>
  <si>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</si>
  <si>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</si>
  <si>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</si>
  <si>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</si>
  <si>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</si>
  <si>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</si>
  <si>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</si>
  <si>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</si>
  <si>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</si>
  <si>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</si>
  <si>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</si>
  <si>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</si>
  <si>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</si>
  <si>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</si>
  <si>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</si>
  <si>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</si>
  <si>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</si>
  <si>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</si>
  <si>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</si>
  <si>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</si>
  <si>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</si>
  <si>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</si>
  <si>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</si>
  <si>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</si>
  <si>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</si>
  <si>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</si>
  <si>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</si>
  <si>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</si>
  <si>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</si>
  <si>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</si>
  <si>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</si>
  <si>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</si>
  <si>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</si>
  <si>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</si>
  <si>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</si>
  <si>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</si>
  <si>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</si>
  <si>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</si>
  <si>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</si>
  <si>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</si>
  <si>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</si>
  <si>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</si>
  <si>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</si>
  <si>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</si>
  <si>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</si>
  <si>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</si>
  <si>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</si>
  <si>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</si>
  <si>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</si>
  <si>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</si>
  <si>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</si>
  <si>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</si>
  <si>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</si>
  <si>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</si>
  <si>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</si>
  <si>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</si>
  <si>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</si>
  <si>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</si>
  <si>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</si>
  <si>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</si>
  <si>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</si>
  <si>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</si>
  <si>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</si>
  <si>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</si>
  <si>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</si>
  <si>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</si>
  <si>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</si>
  <si>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</si>
  <si>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</si>
  <si>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</si>
  <si>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</si>
  <si>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</si>
  <si>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</si>
  <si>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</si>
  <si>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</si>
  <si>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</si>
  <si>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</si>
  <si>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</si>
  <si>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</si>
  <si>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</si>
  <si>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</si>
  <si>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</si>
  <si>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</si>
  <si>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</si>
  <si>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</si>
  <si>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</si>
  <si>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</si>
  <si>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</si>
  <si>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</si>
  <si>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</si>
  <si>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</si>
  <si>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</si>
  <si>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</si>
  <si>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</si>
  <si>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</si>
  <si>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</si>
  <si>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</si>
  <si>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</si>
  <si>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</si>
  <si>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</si>
  <si>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</si>
  <si>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</si>
  <si>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</si>
  <si>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</si>
  <si>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</si>
  <si>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</si>
  <si>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</si>
  <si>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</si>
  <si>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</si>
  <si>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</si>
  <si>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</si>
  <si>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</si>
  <si>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</si>
  <si>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</si>
  <si>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</si>
  <si>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</si>
  <si>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</si>
  <si>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</si>
  <si>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</si>
  <si>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</si>
  <si>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</si>
  <si>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</si>
  <si>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</si>
  <si>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</si>
  <si>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</si>
  <si>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</si>
  <si>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</si>
  <si>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</si>
  <si>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</si>
  <si>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</si>
  <si>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</si>
  <si>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</si>
  <si>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</si>
  <si>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</si>
  <si>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</si>
  <si>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</si>
  <si>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</si>
  <si>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</si>
  <si>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</si>
  <si>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</si>
  <si>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</si>
  <si>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</si>
  <si>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</si>
  <si>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</si>
  <si>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</si>
  <si>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</si>
  <si>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</si>
  <si>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</si>
  <si>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</si>
  <si>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</si>
  <si>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</si>
  <si>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</si>
  <si>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</si>
  <si>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</si>
  <si>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</si>
  <si>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</si>
  <si>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</si>
  <si>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</si>
  <si>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</si>
  <si>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</si>
  <si>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</si>
  <si>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</si>
  <si>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</si>
  <si>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</si>
  <si>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</si>
  <si>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</si>
  <si>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</si>
  <si>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</si>
  <si>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</si>
  <si>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</si>
  <si>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</si>
  <si>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</si>
  <si>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</si>
  <si>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</si>
  <si>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</si>
  <si>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</si>
  <si>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</si>
  <si>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</si>
  <si>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</si>
  <si>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</si>
  <si>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</si>
  <si>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</si>
  <si>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</si>
  <si>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</si>
  <si>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</si>
  <si>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</si>
  <si>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</si>
  <si>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</si>
  <si>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</si>
  <si>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</si>
  <si>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</si>
  <si>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</si>
  <si>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</si>
  <si>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</si>
  <si>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</si>
  <si>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</si>
  <si>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</si>
  <si>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</si>
  <si>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</si>
  <si>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</si>
  <si>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</si>
  <si>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</si>
  <si>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</si>
  <si>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</si>
  <si>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</si>
  <si>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</si>
  <si>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</si>
  <si>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</si>
  <si>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</si>
  <si>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</si>
  <si>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</si>
  <si>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</si>
  <si>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</si>
  <si>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</si>
  <si>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</si>
  <si>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</si>
  <si>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</si>
  <si>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</si>
  <si>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</si>
  <si>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</si>
  <si>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</si>
  <si>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</si>
  <si>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</si>
  <si>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</si>
  <si>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</si>
  <si>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</si>
  <si>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</si>
  <si>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</si>
  <si>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</si>
  <si>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</si>
  <si>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</si>
  <si>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</si>
  <si>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</si>
  <si>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</si>
  <si>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</si>
  <si>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</si>
  <si>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</si>
  <si>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</si>
  <si>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</si>
  <si>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</si>
  <si>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</si>
  <si>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</si>
  <si>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</si>
  <si>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</si>
  <si>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</si>
  <si>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</si>
  <si>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</si>
  <si>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</si>
  <si>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</si>
  <si>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</si>
  <si>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</si>
  <si>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</si>
  <si>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</si>
  <si>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</si>
  <si>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</si>
  <si>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</si>
  <si>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</si>
  <si>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</si>
  <si>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</si>
  <si>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</si>
  <si>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</si>
  <si>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</si>
  <si>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</si>
  <si>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</si>
  <si>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</si>
  <si>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</si>
  <si>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</si>
  <si>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</si>
  <si>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</si>
  <si>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</si>
  <si>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</si>
  <si>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</si>
  <si>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</si>
  <si>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</si>
  <si>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</si>
  <si>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</si>
  <si>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</si>
  <si>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</si>
  <si>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</si>
  <si>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</si>
  <si>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</si>
  <si>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</si>
  <si>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</si>
  <si>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</si>
  <si>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</si>
  <si>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</si>
  <si>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</si>
  <si>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</si>
  <si>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</si>
  <si>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</si>
  <si>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</si>
  <si>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</si>
  <si>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</si>
  <si>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</si>
  <si>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</si>
  <si>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</si>
  <si>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</si>
  <si>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</si>
  <si>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</si>
  <si>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</si>
  <si>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</si>
  <si>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</si>
  <si>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</si>
  <si>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</si>
  <si>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</si>
  <si>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</si>
  <si>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</si>
  <si>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</si>
  <si>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</si>
  <si>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</si>
  <si>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</si>
  <si>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</si>
  <si>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</si>
  <si>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</si>
  <si>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</si>
  <si>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</si>
  <si>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</si>
  <si>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</si>
  <si>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</si>
  <si>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</si>
  <si>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</si>
  <si>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</si>
  <si>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</si>
  <si>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</si>
  <si>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</si>
  <si>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</si>
  <si>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</si>
  <si>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</si>
  <si>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</si>
  <si>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</si>
  <si>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</si>
  <si>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</si>
  <si>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</si>
  <si>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</si>
  <si>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</si>
  <si>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</si>
  <si>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</si>
  <si>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</si>
  <si>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</si>
  <si>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</si>
  <si>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</si>
  <si>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</si>
  <si>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</si>
  <si>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</si>
  <si>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</si>
  <si>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</si>
  <si>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</si>
  <si>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</si>
  <si>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</si>
  <si>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</si>
  <si>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</si>
  <si>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</si>
  <si>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</si>
  <si>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</si>
  <si>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</si>
  <si>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</si>
  <si>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</si>
  <si>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</si>
  <si>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</si>
  <si>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</si>
  <si>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</si>
  <si>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</si>
  <si>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</si>
  <si>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</si>
  <si>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</si>
  <si>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</si>
  <si>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</si>
  <si>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</si>
  <si>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</si>
  <si>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</si>
  <si>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</si>
  <si>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</si>
  <si>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</si>
  <si>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</si>
  <si>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</si>
  <si>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</si>
  <si>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</si>
  <si>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</si>
  <si>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</si>
  <si>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</si>
  <si>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</si>
  <si>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</si>
  <si>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</si>
  <si>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</si>
  <si>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</si>
  <si>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</si>
  <si>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</si>
  <si>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</si>
  <si>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</si>
  <si>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</si>
  <si>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</si>
  <si>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</si>
  <si>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</si>
  <si>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</si>
  <si>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</si>
  <si>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</si>
  <si>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</si>
  <si>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</si>
  <si>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</si>
  <si>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</si>
  <si>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</si>
  <si>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</si>
  <si>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</si>
  <si>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</si>
  <si>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</si>
  <si>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</si>
  <si>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</si>
  <si>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</si>
  <si>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</si>
  <si>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</si>
  <si>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</si>
  <si>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</si>
  <si>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</si>
  <si>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</si>
  <si>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</si>
  <si>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</si>
  <si>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</si>
  <si>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</si>
  <si>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</si>
  <si>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</si>
  <si>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</si>
  <si>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</si>
  <si>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</si>
  <si>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</si>
  <si>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</si>
  <si>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</si>
  <si>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</si>
  <si>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</si>
  <si>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</si>
  <si>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</si>
  <si>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</si>
  <si>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</si>
  <si>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</si>
  <si>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</si>
  <si>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</si>
  <si>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</si>
  <si>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</si>
  <si>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</si>
  <si>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</si>
  <si>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</si>
  <si>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</si>
  <si>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</si>
  <si>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</si>
  <si>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</si>
  <si>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</si>
  <si>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</si>
  <si>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</si>
  <si>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</si>
  <si>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</si>
  <si>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</si>
  <si>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</si>
  <si>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</si>
  <si>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</si>
  <si>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</si>
  <si>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</si>
  <si>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</si>
  <si>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</si>
  <si>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</si>
  <si>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</si>
  <si>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</si>
  <si>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</si>
  <si>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</si>
  <si>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</si>
  <si>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</si>
  <si>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</si>
  <si>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</si>
  <si>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</si>
  <si>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</si>
  <si>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</si>
  <si>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</si>
  <si>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</si>
  <si>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</si>
  <si>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</si>
  <si>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</si>
  <si>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</si>
  <si>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</si>
  <si>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</si>
  <si>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</si>
  <si>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</si>
  <si>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</si>
  <si>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</si>
  <si>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</si>
  <si>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</si>
  <si>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</si>
  <si>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</si>
  <si>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</si>
  <si>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</si>
  <si>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</si>
  <si>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</si>
  <si>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</si>
  <si>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</si>
  <si>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</si>
  <si>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</si>
  <si>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</si>
  <si>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</si>
  <si>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</si>
  <si>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</si>
  <si>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</si>
  <si>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</si>
  <si>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</si>
  <si>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</si>
  <si>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</si>
  <si>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</si>
  <si>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</si>
  <si>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</si>
  <si>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</si>
  <si>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</si>
  <si>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</si>
  <si>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</si>
  <si>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</si>
  <si>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</si>
  <si>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</si>
  <si>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</si>
  <si>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</si>
  <si>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</si>
  <si>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</si>
  <si>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</si>
  <si>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</si>
  <si>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</si>
  <si>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</si>
  <si>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</si>
  <si>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</si>
  <si>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</si>
  <si>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</si>
  <si>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</si>
  <si>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</si>
  <si>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</si>
  <si>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</si>
  <si>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</si>
  <si>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</si>
  <si>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</si>
  <si>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</si>
  <si>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</si>
  <si>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</si>
  <si>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</si>
  <si>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</si>
  <si>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</si>
  <si>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</si>
  <si>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</si>
  <si>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</si>
  <si>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</si>
  <si>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</si>
  <si>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</si>
  <si>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</si>
  <si>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</si>
  <si>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</si>
  <si>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</si>
  <si>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</si>
  <si>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</si>
  <si>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</si>
  <si>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</si>
  <si>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</si>
  <si>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</si>
  <si>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</si>
  <si>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</si>
  <si>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</si>
  <si>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</si>
  <si>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</si>
  <si>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</si>
  <si>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</si>
  <si>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</si>
  <si>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</si>
  <si>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</si>
  <si>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</si>
  <si>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</si>
  <si>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</si>
  <si>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</si>
  <si>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</si>
  <si>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</si>
  <si>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</si>
  <si>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</si>
  <si>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</si>
  <si>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</si>
  <si>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</si>
  <si>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</si>
  <si>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</si>
  <si>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</si>
  <si>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</si>
  <si>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</si>
  <si>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</si>
  <si>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</si>
  <si>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</si>
  <si>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</si>
  <si>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</si>
  <si>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</si>
  <si>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</si>
  <si>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</si>
  <si>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</si>
  <si>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</si>
  <si>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</si>
  <si>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</si>
  <si>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</si>
  <si>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</si>
  <si>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</si>
  <si>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</si>
  <si>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</si>
  <si>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</si>
  <si>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</si>
  <si>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</si>
  <si>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</si>
  <si>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</si>
  <si>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</si>
  <si>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</si>
  <si>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</si>
  <si>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</si>
  <si>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</si>
  <si>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</si>
  <si>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</si>
  <si>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</si>
  <si>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</si>
  <si>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</si>
  <si>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</si>
  <si>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</si>
  <si>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</si>
  <si>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</si>
  <si>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</si>
  <si>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</si>
  <si>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</si>
  <si>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</si>
  <si>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</si>
  <si>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</si>
  <si>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</si>
  <si>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</si>
  <si>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</si>
  <si>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</si>
  <si>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</si>
  <si>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</si>
  <si>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</si>
  <si>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</si>
  <si>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</si>
  <si>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</si>
  <si>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</si>
  <si>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</si>
  <si>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</si>
  <si>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</si>
  <si>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</si>
  <si>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</si>
  <si>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</si>
  <si>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</si>
  <si>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</si>
  <si>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</si>
  <si>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</si>
  <si>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</si>
  <si>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</si>
  <si>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</si>
  <si>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</si>
  <si>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</si>
  <si>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</si>
  <si>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</si>
  <si>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</si>
  <si>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</si>
  <si>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</si>
  <si>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</si>
  <si>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</si>
  <si>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</si>
  <si>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</si>
  <si>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</si>
  <si>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</si>
  <si>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</si>
  <si>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</si>
  <si>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</si>
  <si>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</si>
  <si>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</si>
  <si>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</si>
  <si>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</si>
  <si>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</si>
  <si>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</si>
  <si>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</si>
  <si>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</si>
  <si>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</si>
  <si>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</si>
  <si>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</si>
  <si>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</si>
  <si>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</si>
  <si>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</si>
  <si>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</si>
  <si>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</si>
  <si>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</si>
  <si>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</si>
  <si>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</si>
  <si>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</si>
  <si>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</si>
  <si>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</si>
  <si>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</si>
  <si>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</si>
  <si>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</si>
  <si>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</si>
  <si>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</si>
  <si>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</si>
  <si>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</si>
  <si>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</si>
  <si>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</si>
  <si>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</si>
  <si>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</si>
  <si>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</si>
  <si>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</si>
  <si>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</si>
  <si>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</si>
  <si>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</si>
  <si>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</si>
  <si>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</si>
  <si>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</si>
  <si>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</si>
  <si>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</si>
  <si>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</si>
  <si>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</si>
  <si>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</si>
  <si>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</si>
  <si>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</si>
  <si>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</si>
  <si>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</si>
  <si>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</si>
  <si>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</si>
  <si>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</si>
  <si>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</si>
  <si>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</si>
  <si>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</si>
  <si>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</si>
  <si>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</si>
  <si>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</si>
  <si>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</si>
  <si>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</si>
  <si>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</si>
  <si>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</si>
  <si>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</si>
  <si>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</si>
  <si>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</si>
  <si>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</si>
  <si>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</si>
  <si>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</si>
  <si>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</si>
  <si>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</si>
  <si>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</si>
  <si>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</si>
  <si>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</si>
  <si>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</si>
  <si>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</si>
  <si>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</si>
  <si>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</si>
  <si>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</si>
  <si>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</si>
  <si>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</si>
  <si>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</si>
  <si>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</si>
  <si>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</si>
  <si>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</si>
  <si>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</si>
  <si>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</si>
  <si>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</si>
  <si>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</si>
  <si>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</si>
  <si>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</si>
  <si>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</si>
  <si>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</si>
  <si>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</si>
  <si>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</si>
  <si>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</si>
  <si>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</si>
  <si>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</si>
  <si>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</si>
  <si>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</si>
  <si>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</si>
  <si>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</si>
  <si>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</si>
  <si>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</si>
  <si>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</si>
  <si>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</si>
  <si>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</si>
  <si>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</si>
  <si>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</si>
  <si>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</si>
  <si>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</si>
  <si>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</si>
  <si>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</si>
  <si>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</si>
  <si>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</si>
  <si>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</si>
  <si>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</si>
  <si>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</si>
  <si>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</si>
  <si>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</si>
  <si>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</si>
  <si>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</si>
  <si>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</si>
  <si>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</si>
  <si>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</si>
  <si>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</si>
  <si>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</si>
  <si>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</si>
  <si>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</si>
  <si>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</si>
  <si>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</si>
  <si>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</si>
  <si>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</si>
  <si>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</si>
  <si>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</si>
  <si>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</si>
  <si>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</si>
  <si>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</si>
  <si>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</si>
  <si>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</si>
  <si>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</si>
  <si>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</si>
  <si>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</si>
  <si>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</si>
  <si>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</si>
  <si>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</si>
  <si>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</si>
  <si>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</si>
  <si>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</si>
  <si>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</si>
  <si>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</si>
  <si>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</si>
  <si>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</si>
  <si>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</si>
  <si>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</si>
  <si>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</si>
  <si>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</si>
  <si>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</si>
  <si>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</si>
  <si>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</si>
  <si>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</si>
  <si>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</si>
  <si>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</si>
  <si>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</si>
  <si>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</si>
  <si>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</si>
  <si>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</si>
  <si>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</si>
  <si>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</si>
  <si>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</si>
  <si>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</si>
  <si>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</si>
  <si>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</si>
  <si>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</si>
  <si>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</si>
  <si>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</si>
  <si>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</si>
  <si>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</si>
  <si>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</si>
  <si>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</si>
  <si>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</si>
  <si>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</si>
  <si>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</si>
  <si>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</si>
  <si>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</si>
  <si>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</si>
  <si>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</si>
  <si>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</si>
  <si>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</si>
  <si>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</si>
  <si>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</si>
  <si>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</si>
  <si>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</si>
  <si>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</si>
  <si>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</si>
  <si>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</si>
  <si>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</si>
  <si>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</si>
  <si>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</si>
  <si>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</si>
  <si>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</si>
  <si>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</si>
  <si>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</si>
  <si>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</si>
  <si>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</si>
  <si>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</si>
  <si>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</si>
  <si>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</si>
  <si>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</si>
  <si>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</si>
  <si>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</si>
  <si>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</si>
  <si>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</si>
  <si>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</si>
  <si>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</si>
  <si>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</si>
  <si>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</si>
  <si>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</si>
  <si>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</si>
  <si>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</si>
  <si>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</si>
  <si>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</si>
  <si>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</si>
  <si>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</si>
  <si>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</si>
  <si>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</si>
  <si>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</si>
  <si>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</si>
  <si>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</si>
  <si>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</si>
  <si>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</si>
  <si>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</si>
  <si>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</si>
  <si>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</si>
  <si>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</si>
  <si>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</si>
  <si>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</si>
  <si>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</si>
  <si>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</si>
  <si>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</si>
  <si>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</si>
  <si>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</si>
  <si>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</si>
  <si>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</si>
  <si>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</si>
  <si>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</si>
  <si>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</si>
  <si>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</si>
  <si>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</si>
  <si>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</si>
  <si>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</si>
  <si>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</si>
  <si>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</si>
  <si>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</si>
  <si>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</si>
  <si>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</si>
  <si>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</si>
  <si>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</si>
  <si>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</si>
  <si>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</si>
  <si>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</si>
  <si>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</si>
  <si>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</si>
  <si>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</si>
  <si>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</si>
  <si>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</si>
  <si>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</si>
  <si>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</si>
  <si>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</si>
  <si>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</si>
  <si>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</si>
  <si>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</si>
  <si>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</si>
  <si>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</si>
  <si>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</si>
  <si>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</si>
  <si>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</si>
  <si>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</si>
  <si>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</si>
  <si>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</si>
  <si>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</si>
  <si>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</si>
  <si>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</si>
  <si>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</si>
  <si>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</si>
  <si>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</si>
  <si>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</si>
  <si>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</si>
  <si>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</si>
  <si>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</si>
  <si>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</si>
  <si>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</si>
  <si>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</si>
  <si>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</si>
  <si>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</si>
  <si>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</si>
  <si>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</si>
  <si>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</si>
  <si>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</si>
  <si>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</si>
  <si>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</si>
  <si>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</si>
  <si>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</si>
  <si>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</si>
  <si>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</si>
  <si>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</si>
  <si>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</si>
  <si>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</si>
  <si>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</si>
  <si>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</si>
  <si>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</si>
  <si>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</si>
  <si>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</si>
  <si>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</si>
  <si>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</si>
  <si>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</si>
  <si>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</si>
  <si>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</si>
  <si>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</si>
  <si>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</si>
  <si>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</si>
  <si>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</si>
  <si>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</si>
  <si>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</si>
  <si>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</si>
  <si>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</si>
  <si>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</si>
  <si>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</si>
  <si>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</si>
  <si>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</si>
  <si>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</si>
  <si>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</si>
  <si>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</si>
  <si>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</si>
  <si>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</si>
  <si>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</si>
  <si>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</si>
  <si>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</si>
  <si>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</si>
  <si>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</si>
  <si>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</si>
  <si>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</si>
  <si>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</si>
  <si>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</si>
  <si>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</si>
  <si>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</si>
  <si>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</si>
  <si>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</si>
  <si>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</si>
  <si>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</si>
  <si>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</si>
  <si>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</si>
  <si>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</si>
  <si>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</si>
  <si>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</si>
  <si>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</si>
  <si>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</si>
  <si>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</si>
  <si>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</si>
  <si>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</si>
  <si>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</si>
  <si>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</si>
  <si>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</si>
  <si>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</si>
  <si>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</si>
  <si>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</si>
  <si>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</si>
  <si>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</si>
  <si>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</si>
  <si>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</si>
  <si>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</si>
  <si>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</si>
  <si>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</si>
  <si>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</si>
  <si>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</si>
  <si>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</si>
  <si>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</si>
  <si>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</si>
  <si>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</si>
  <si>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</si>
  <si>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</si>
  <si>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</si>
  <si>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</si>
  <si>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</si>
  <si>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</si>
  <si>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</si>
  <si>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</si>
  <si>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</si>
  <si>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</si>
  <si>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</si>
  <si>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</si>
  <si>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</si>
  <si>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</si>
  <si>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</si>
  <si>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</si>
  <si>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</si>
  <si>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</si>
  <si>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</si>
  <si>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</si>
  <si>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</si>
  <si>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</si>
  <si>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</si>
  <si>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</si>
  <si>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</si>
  <si>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</si>
  <si>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</si>
  <si>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</si>
  <si>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</si>
  <si>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</si>
  <si>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</si>
  <si>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</si>
  <si>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</si>
  <si>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</si>
  <si>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</si>
  <si>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</si>
  <si>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</si>
  <si>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</si>
  <si>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</si>
  <si>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</si>
  <si>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</si>
  <si>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</si>
  <si>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</si>
  <si>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</si>
  <si>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</si>
  <si>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</si>
  <si>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</si>
  <si>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</si>
  <si>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</si>
  <si>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</si>
  <si>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</si>
  <si>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</si>
  <si>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</si>
  <si>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</si>
  <si>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</si>
  <si>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</si>
  <si>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</si>
  <si>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</si>
  <si>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</si>
  <si>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</si>
  <si>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</si>
  <si>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</si>
  <si>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</si>
  <si>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</si>
  <si>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</si>
  <si>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</si>
  <si>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</si>
  <si>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</si>
  <si>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</si>
  <si>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</si>
  <si>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</si>
  <si>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</si>
  <si>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</si>
  <si>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</si>
  <si>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</si>
  <si>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</si>
  <si>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</si>
  <si>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</si>
  <si>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</si>
  <si>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</si>
  <si>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</si>
  <si>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</si>
  <si>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</si>
  <si>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</si>
  <si>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</si>
  <si>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</si>
  <si>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</si>
  <si>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</si>
  <si>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</si>
  <si>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</si>
  <si>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</si>
  <si>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</si>
  <si>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</si>
  <si>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</si>
  <si>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</si>
  <si>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</si>
  <si>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</si>
  <si>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</si>
  <si>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</si>
  <si>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</si>
  <si>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</si>
  <si>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</si>
  <si>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</si>
  <si>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</si>
  <si>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</si>
  <si>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</si>
  <si>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</si>
  <si>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</si>
  <si>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</si>
  <si>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</si>
  <si>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</si>
  <si>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</si>
  <si>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</si>
  <si>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</si>
  <si>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</si>
  <si>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</si>
  <si>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</si>
  <si>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</si>
  <si>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</si>
  <si>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</si>
  <si>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</si>
  <si>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</si>
  <si>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</si>
  <si>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</si>
  <si>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</si>
  <si>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</si>
  <si>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</si>
  <si>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</si>
  <si>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</si>
  <si>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</si>
  <si>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</si>
  <si>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</si>
  <si>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</si>
  <si>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</si>
  <si>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</si>
  <si>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</si>
  <si>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</si>
  <si>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</si>
  <si>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</si>
  <si>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</si>
  <si>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</si>
  <si>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</si>
  <si>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</si>
  <si>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</si>
  <si>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</si>
  <si>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</si>
  <si>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</si>
  <si>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</si>
  <si>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</si>
  <si>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</si>
  <si>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</si>
  <si>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</si>
  <si>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</si>
  <si>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</si>
  <si>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</si>
  <si>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</si>
  <si>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</si>
  <si>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</si>
  <si>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</si>
  <si>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</si>
  <si>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</si>
  <si>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</si>
  <si>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</si>
  <si>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</si>
  <si>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</si>
  <si>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</si>
  <si>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</si>
  <si>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</si>
  <si>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</si>
  <si>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</si>
  <si>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</si>
  <si>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</si>
  <si>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</si>
  <si>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</si>
  <si>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</si>
  <si>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</si>
  <si>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</si>
  <si>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</si>
  <si>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</si>
  <si>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</si>
  <si>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</si>
  <si>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</si>
  <si>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</si>
  <si>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</si>
  <si>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</si>
  <si>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</si>
  <si>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</si>
  <si>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</si>
  <si>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</si>
  <si>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</si>
  <si>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</si>
  <si>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</si>
  <si>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</si>
  <si>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</si>
  <si>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</si>
  <si>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</si>
  <si>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</si>
  <si>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</si>
  <si>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</si>
  <si>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</si>
  <si>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</si>
  <si>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</si>
  <si>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</si>
  <si>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</si>
  <si>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</si>
  <si>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</si>
  <si>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</si>
  <si>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</si>
  <si>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</si>
  <si>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</si>
  <si>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</si>
  <si>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</si>
  <si>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</si>
  <si>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</si>
  <si>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</si>
  <si>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</si>
  <si>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</si>
  <si>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</si>
  <si>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</si>
  <si>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</si>
  <si>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</si>
  <si>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</si>
  <si>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</si>
  <si>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</si>
  <si>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</si>
  <si>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</si>
  <si>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</si>
  <si>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</si>
  <si>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</si>
  <si>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</si>
  <si>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</si>
  <si>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</si>
  <si>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</si>
  <si>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</si>
  <si>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</si>
  <si>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</si>
  <si>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</si>
  <si>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</si>
  <si>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</si>
  <si>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</si>
  <si>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</si>
  <si>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</si>
  <si>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</si>
  <si>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</si>
  <si>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</si>
  <si>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</si>
  <si>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</si>
  <si>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</si>
  <si>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</si>
  <si>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</si>
  <si>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</si>
  <si>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</si>
  <si>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</si>
  <si>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</si>
  <si>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</si>
  <si>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</si>
  <si>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</si>
  <si>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</si>
  <si>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</si>
  <si>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</si>
  <si>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</si>
  <si>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</si>
  <si>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</si>
  <si>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</si>
  <si>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</si>
  <si>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</si>
  <si>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</si>
  <si>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</si>
  <si>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</si>
  <si>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</si>
  <si>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</si>
  <si>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</si>
  <si>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</si>
  <si>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</si>
  <si>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</si>
  <si>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</si>
  <si>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</si>
  <si>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</si>
  <si>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</si>
  <si>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</si>
  <si>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</si>
  <si>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</si>
  <si>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</si>
  <si>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</si>
  <si>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</si>
  <si>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</si>
  <si>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</si>
  <si>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</si>
  <si>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</si>
  <si>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</si>
  <si>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</si>
  <si>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</si>
  <si>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</si>
  <si>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</si>
  <si>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</si>
  <si>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</si>
  <si>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</si>
  <si>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</si>
  <si>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</si>
  <si>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</si>
  <si>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</si>
  <si>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</si>
  <si>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</si>
  <si>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</si>
  <si>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</si>
  <si>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</si>
  <si>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</si>
  <si>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</si>
  <si>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</si>
  <si>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</si>
  <si>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</si>
  <si>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</si>
  <si>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</si>
  <si>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</si>
  <si>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</si>
  <si>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</si>
  <si>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</si>
  <si>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</si>
  <si>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</si>
  <si>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</si>
  <si>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</si>
  <si>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</si>
  <si>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</si>
  <si>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</si>
  <si>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</si>
  <si>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</si>
  <si>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</si>
  <si>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</si>
  <si>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</si>
  <si>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</si>
  <si>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</si>
  <si>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</si>
  <si>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</si>
  <si>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</si>
  <si>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</si>
  <si>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</si>
  <si>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</si>
  <si>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</si>
  <si>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</si>
  <si>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</si>
  <si>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</si>
  <si>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</si>
  <si>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</si>
  <si>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</si>
  <si>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</si>
  <si>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</si>
  <si>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</si>
  <si>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</si>
  <si>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</si>
  <si>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</si>
  <si>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</si>
  <si>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</si>
  <si>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</si>
  <si>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</si>
  <si>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</si>
  <si>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</si>
  <si>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</si>
  <si>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</si>
  <si>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</si>
  <si>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</si>
  <si>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</si>
  <si>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</si>
  <si>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</si>
  <si>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</si>
  <si>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</si>
  <si>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</si>
  <si>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</si>
  <si>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</si>
  <si>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</si>
  <si>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</si>
  <si>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</si>
  <si>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</si>
  <si>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</si>
  <si>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</si>
  <si>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</si>
  <si>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</si>
  <si>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</si>
  <si>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</si>
  <si>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</si>
  <si>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</si>
  <si>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</si>
  <si>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</si>
  <si>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</si>
  <si>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</si>
  <si>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</si>
  <si>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</si>
  <si>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</si>
  <si>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</si>
  <si>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</si>
  <si>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</si>
  <si>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</si>
  <si>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</si>
  <si>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</si>
  <si>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</si>
  <si>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</si>
  <si>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</si>
  <si>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</si>
  <si>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</si>
  <si>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</si>
  <si>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</si>
  <si>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</si>
  <si>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</si>
  <si>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</si>
  <si>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</si>
  <si>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</si>
  <si>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</si>
  <si>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</si>
  <si>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</si>
  <si>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</si>
  <si>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</si>
  <si>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</si>
  <si>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</si>
  <si>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</si>
  <si>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</si>
  <si>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</si>
  <si>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</si>
  <si>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</si>
  <si>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</si>
  <si>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</si>
  <si>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</si>
  <si>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</si>
  <si>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</si>
  <si>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</si>
  <si>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</si>
  <si>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</si>
  <si>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</si>
  <si>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</si>
  <si>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</si>
  <si>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</si>
  <si>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</si>
  <si>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</si>
  <si>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</si>
  <si>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</si>
  <si>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</si>
  <si>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</si>
  <si>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</si>
  <si>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</si>
  <si>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</si>
  <si>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</si>
  <si>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</si>
  <si>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</si>
  <si>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</si>
  <si>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</si>
  <si>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</si>
  <si>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</si>
  <si>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</si>
  <si>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</si>
  <si>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</si>
  <si>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</si>
  <si>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</si>
  <si>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</si>
  <si>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</si>
  <si>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</si>
  <si>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</si>
  <si>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</si>
  <si>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</si>
  <si>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</si>
  <si>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</si>
  <si>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</si>
  <si>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</si>
  <si>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</si>
  <si>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</si>
  <si>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</si>
  <si>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</si>
  <si>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</si>
  <si>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</si>
  <si>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</si>
  <si>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</si>
  <si>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</si>
  <si>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</si>
  <si>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</si>
  <si>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</si>
  <si>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</si>
  <si>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</si>
  <si>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</si>
  <si>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</si>
  <si>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</si>
  <si>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</si>
  <si>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</si>
  <si>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</si>
  <si>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</si>
  <si>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</si>
  <si>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</si>
  <si>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</si>
  <si>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</si>
  <si>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</si>
  <si>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</si>
  <si>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</si>
  <si>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</si>
  <si>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</si>
  <si>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</si>
  <si>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</si>
  <si>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</si>
  <si>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</si>
  <si>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</si>
  <si>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</si>
  <si>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</si>
  <si>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</si>
  <si>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</si>
  <si>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</si>
  <si>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</si>
  <si>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</si>
  <si>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</si>
  <si>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</si>
  <si>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</si>
  <si>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</si>
  <si>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</si>
  <si>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</si>
  <si>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</si>
  <si>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</si>
  <si>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</si>
  <si>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</si>
  <si>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</si>
  <si>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</si>
  <si>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</si>
  <si>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</si>
  <si>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</si>
  <si>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</si>
  <si>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</si>
  <si>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</si>
  <si>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</si>
  <si>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</si>
  <si>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</si>
  <si>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</si>
  <si>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</si>
  <si>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</si>
  <si>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</si>
  <si>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</si>
  <si>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</si>
  <si>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</si>
  <si>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</si>
  <si>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</si>
  <si>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</si>
  <si>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</si>
  <si>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</si>
  <si>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</si>
  <si>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</si>
  <si>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</si>
  <si>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</si>
  <si>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</si>
  <si>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</si>
  <si>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</si>
  <si>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</si>
  <si>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</si>
  <si>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</si>
  <si>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</si>
  <si>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</si>
  <si>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</si>
  <si>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</si>
  <si>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</si>
  <si>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</si>
  <si>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</si>
  <si>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</si>
  <si>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</si>
  <si>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</si>
  <si>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</si>
  <si>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</si>
  <si>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</si>
  <si>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</si>
  <si>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</si>
  <si>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</si>
  <si>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</si>
  <si>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</si>
  <si>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</si>
  <si>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</si>
  <si>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</si>
  <si>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</si>
  <si>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</si>
  <si>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</si>
  <si>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</si>
  <si>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</si>
  <si>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</si>
  <si>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</si>
  <si>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</si>
  <si>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</si>
  <si>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</si>
  <si>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</si>
  <si>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</si>
  <si>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</si>
  <si>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</si>
  <si>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</si>
  <si>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</si>
  <si>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</si>
  <si>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</si>
  <si>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</si>
  <si>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</si>
  <si>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</si>
  <si>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</si>
  <si>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</si>
  <si>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</si>
  <si>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</si>
  <si>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</si>
  <si>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</si>
  <si>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</si>
  <si>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</si>
  <si>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</si>
  <si>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</si>
  <si>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</si>
  <si>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</si>
  <si>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</si>
  <si>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</si>
  <si>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</si>
  <si>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</si>
  <si>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</si>
  <si>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</si>
  <si>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</si>
  <si>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</si>
  <si>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</si>
  <si>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</si>
  <si>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</si>
  <si>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</si>
  <si>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</si>
  <si>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</si>
  <si>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</si>
  <si>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</si>
  <si>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</si>
  <si>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</si>
  <si>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</si>
  <si>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</si>
  <si>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</si>
  <si>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</si>
  <si>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</si>
  <si>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</si>
  <si>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</si>
  <si>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</si>
  <si>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</si>
  <si>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</si>
  <si>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</si>
  <si>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</si>
  <si>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</si>
  <si>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</si>
  <si>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</si>
  <si>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</si>
  <si>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</si>
  <si>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</si>
  <si>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</si>
  <si>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</si>
  <si>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</si>
  <si>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</si>
  <si>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</si>
  <si>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</si>
  <si>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</si>
  <si>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</si>
  <si>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</si>
  <si>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</si>
  <si>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</si>
  <si>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</si>
  <si>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</si>
  <si>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</si>
  <si>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</si>
  <si>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</si>
  <si>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</si>
  <si>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</si>
  <si>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</si>
  <si>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</si>
  <si>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</si>
  <si>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</si>
  <si>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</si>
  <si>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</si>
  <si>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</si>
  <si>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</si>
  <si>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</si>
  <si>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</si>
  <si>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</si>
  <si>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</si>
  <si>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</si>
  <si>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</si>
  <si>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</si>
  <si>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</si>
  <si>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</si>
  <si>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</si>
  <si>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</si>
  <si>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</si>
  <si>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</si>
  <si>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</si>
  <si>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</si>
  <si>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</si>
  <si>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</si>
  <si>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</si>
  <si>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</si>
  <si>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</si>
  <si>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</si>
  <si>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</si>
  <si>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</si>
  <si>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</si>
  <si>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</si>
  <si>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</si>
  <si>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</si>
  <si>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</si>
  <si>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</si>
  <si>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</si>
  <si>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</si>
  <si>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</si>
  <si>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</si>
  <si>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</si>
  <si>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</si>
  <si>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</si>
  <si>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</si>
  <si>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</si>
  <si>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</si>
  <si>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</si>
  <si>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</si>
  <si>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</si>
  <si>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</si>
  <si>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</si>
  <si>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</si>
  <si>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</si>
  <si>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</si>
  <si>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</si>
  <si>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</si>
  <si>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</si>
  <si>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</si>
  <si>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</si>
  <si>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</si>
  <si>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</si>
  <si>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</si>
  <si>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</si>
  <si>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</si>
  <si>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</si>
  <si>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</si>
  <si>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</si>
  <si>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</si>
  <si>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</si>
  <si>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</si>
  <si>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</si>
  <si>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</si>
  <si>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</si>
  <si>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</si>
  <si>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</si>
  <si>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</si>
  <si>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</si>
  <si>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</si>
  <si>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</si>
  <si>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</si>
  <si>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</si>
  <si>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</si>
  <si>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</si>
  <si>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</si>
  <si>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</si>
  <si>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</si>
  <si>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</si>
  <si>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</si>
  <si>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</si>
  <si>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</si>
  <si>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</si>
  <si>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</si>
  <si>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</si>
  <si>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</si>
  <si>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</si>
  <si>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</si>
  <si>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</si>
  <si>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</si>
  <si>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</si>
  <si>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</si>
  <si>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</si>
  <si>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</si>
  <si>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</si>
  <si>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</si>
  <si>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</si>
  <si>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</si>
  <si>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</si>
  <si>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</si>
  <si>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</si>
  <si>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</si>
  <si>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</si>
  <si>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</si>
  <si>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</si>
  <si>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</si>
  <si>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</si>
  <si>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</si>
  <si>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</si>
  <si>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</si>
  <si>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</si>
  <si>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</si>
  <si>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</si>
  <si>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</si>
  <si>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</si>
  <si>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</si>
  <si>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</si>
  <si>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</si>
  <si>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</si>
  <si>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</si>
  <si>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</si>
  <si>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</si>
  <si>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</si>
  <si>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</si>
  <si>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</si>
  <si>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</si>
  <si>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</si>
  <si>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</si>
  <si>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</si>
  <si>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</si>
  <si>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</si>
  <si>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</si>
  <si>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</si>
  <si>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</si>
  <si>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</si>
  <si>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</si>
  <si>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</si>
  <si>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</si>
  <si>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</si>
  <si>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</si>
  <si>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</si>
  <si>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</si>
  <si>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</si>
  <si>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</si>
  <si>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</si>
  <si>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</si>
  <si>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</si>
  <si>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</si>
  <si>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</si>
  <si>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</si>
  <si>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</si>
  <si>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</si>
  <si>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</si>
  <si>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</si>
  <si>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</si>
  <si>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</si>
  <si>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</si>
  <si>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</si>
  <si>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</si>
  <si>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</si>
  <si>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</si>
  <si>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</si>
  <si>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</si>
  <si>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</si>
  <si>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</si>
  <si>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</si>
  <si>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</si>
  <si>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</si>
  <si>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</si>
  <si>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</si>
  <si>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</si>
  <si>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</si>
  <si>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</si>
  <si>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</si>
  <si>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</si>
  <si>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</si>
  <si>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</si>
  <si>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</si>
  <si>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</si>
  <si>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</si>
  <si>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</si>
  <si>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</si>
  <si>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</si>
  <si>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</si>
  <si>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</si>
  <si>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</si>
  <si>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</si>
  <si>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</si>
  <si>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</si>
  <si>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</si>
  <si>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</si>
  <si>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</si>
  <si>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</si>
  <si>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</si>
  <si>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</si>
  <si>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</si>
  <si>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</si>
  <si>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</si>
  <si>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</si>
  <si>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</si>
  <si>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</si>
  <si>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</si>
  <si>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</si>
  <si>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</si>
  <si>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</si>
  <si>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</si>
  <si>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</si>
  <si>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</si>
  <si>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</si>
  <si>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</si>
  <si>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</si>
  <si>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</si>
  <si>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</si>
  <si>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</si>
  <si>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</si>
  <si>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</si>
  <si>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</si>
  <si>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</si>
  <si>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</si>
  <si>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</si>
  <si>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</si>
  <si>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</si>
  <si>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</si>
  <si>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</si>
  <si>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</si>
  <si>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</si>
  <si>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</si>
  <si>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</si>
  <si>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</si>
  <si>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</si>
  <si>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</si>
  <si>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</si>
  <si>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</si>
  <si>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</si>
  <si>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</si>
  <si>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</si>
  <si>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</si>
  <si>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</si>
  <si>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</si>
  <si>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</si>
  <si>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</si>
  <si>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</si>
  <si>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</si>
  <si>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</si>
  <si>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</si>
  <si>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</si>
  <si>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</si>
  <si>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</si>
  <si>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</si>
  <si>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</si>
  <si>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</si>
  <si>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</si>
  <si>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</si>
  <si>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</si>
  <si>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</si>
  <si>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</si>
  <si>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</si>
  <si>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</si>
  <si>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</si>
  <si>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</si>
  <si>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</si>
  <si>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</si>
  <si>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</si>
  <si>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</si>
  <si>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</si>
  <si>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</si>
  <si>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</si>
  <si>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</si>
  <si>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</si>
  <si>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</si>
  <si>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</si>
  <si>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</si>
  <si>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</si>
  <si>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</si>
  <si>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</si>
  <si>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</si>
  <si>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</si>
  <si>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</si>
  <si>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</si>
  <si>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</si>
  <si>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</si>
  <si>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</si>
  <si>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</si>
  <si>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</si>
  <si>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</si>
  <si>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</si>
  <si>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</si>
  <si>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</si>
  <si>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</si>
  <si>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</si>
  <si>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</si>
  <si>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</si>
  <si>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</si>
  <si>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</si>
  <si>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</si>
  <si>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</si>
  <si>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</si>
  <si>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</si>
  <si>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</si>
  <si>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</si>
  <si>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</si>
  <si>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</si>
  <si>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</si>
  <si>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</si>
  <si>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</si>
  <si>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</si>
  <si>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</si>
  <si>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</si>
  <si>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</si>
  <si>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</si>
  <si>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</si>
  <si>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</si>
  <si>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</si>
  <si>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</si>
  <si>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</si>
  <si>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</si>
  <si>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</si>
  <si>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</si>
  <si>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</si>
  <si>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</si>
  <si>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</si>
  <si>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</si>
  <si>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</si>
  <si>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</si>
  <si>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</si>
  <si>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</si>
  <si>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</si>
  <si>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</si>
  <si>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</si>
  <si>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</si>
  <si>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</si>
  <si>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</si>
  <si>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</si>
  <si>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</si>
  <si>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</si>
  <si>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</si>
  <si>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</si>
  <si>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</si>
  <si>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</si>
  <si>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</si>
  <si>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</si>
  <si>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</si>
  <si>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</si>
  <si>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</si>
  <si>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</si>
  <si>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</si>
  <si>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</si>
  <si>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</si>
  <si>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</si>
  <si>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</si>
  <si>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</si>
  <si>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</si>
  <si>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</si>
  <si>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</si>
  <si>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</si>
  <si>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</si>
  <si>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</si>
  <si>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</si>
  <si>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</si>
  <si>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</si>
  <si>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</si>
  <si>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</si>
  <si>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</si>
  <si>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</si>
  <si>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</si>
  <si>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</si>
  <si>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</si>
  <si>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</si>
  <si>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</si>
  <si>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</si>
  <si>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</si>
  <si>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</si>
  <si>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</si>
  <si>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</si>
  <si>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</si>
  <si>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</si>
  <si>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</si>
  <si>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</si>
  <si>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</si>
  <si>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</si>
  <si>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</si>
  <si>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</si>
  <si>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</si>
  <si>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</si>
  <si>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</si>
  <si>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</si>
  <si>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</si>
  <si>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</si>
  <si>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</si>
  <si>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</si>
  <si>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</si>
  <si>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</si>
  <si>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</si>
  <si>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</si>
  <si>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</si>
  <si>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</si>
  <si>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</si>
  <si>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</si>
  <si>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</si>
  <si>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</si>
  <si>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</si>
  <si>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</si>
  <si>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</si>
  <si>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</si>
  <si>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</si>
  <si>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</si>
  <si>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</si>
  <si>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</si>
  <si>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</si>
  <si>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</si>
  <si>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</si>
  <si>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</si>
  <si>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</si>
  <si>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</si>
  <si>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</si>
  <si>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</si>
  <si>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</si>
  <si>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</si>
  <si>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</si>
  <si>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</si>
  <si>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</si>
  <si>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</si>
  <si>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</si>
  <si>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</si>
  <si>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</si>
  <si>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</si>
  <si>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</si>
  <si>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</si>
  <si>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</si>
  <si>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</si>
  <si>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</si>
  <si>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</si>
  <si>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</si>
  <si>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</si>
  <si>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</si>
  <si>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</si>
  <si>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</si>
  <si>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</si>
  <si>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</si>
  <si>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</si>
  <si>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</si>
  <si>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</si>
  <si>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</si>
  <si>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</si>
  <si>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</si>
  <si>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</si>
  <si>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</si>
  <si>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</si>
  <si>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</si>
  <si>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</si>
  <si>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</si>
  <si>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</si>
  <si>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</si>
  <si>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</si>
  <si>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</si>
  <si>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</si>
  <si>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</si>
  <si>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</si>
  <si>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</si>
  <si>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</si>
  <si>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</si>
  <si>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</si>
  <si>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</si>
  <si>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</si>
  <si>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</si>
  <si>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</si>
  <si>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</si>
  <si>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</si>
  <si>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</si>
  <si>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</si>
  <si>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</si>
  <si>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</si>
  <si>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</si>
  <si>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</si>
  <si>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</si>
  <si>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</si>
  <si>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</si>
  <si>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</si>
  <si>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</si>
  <si>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</si>
  <si>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</si>
  <si>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</si>
  <si>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</si>
  <si>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</si>
  <si>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</si>
  <si>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</si>
  <si>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</si>
  <si>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</si>
  <si>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</si>
  <si>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</si>
  <si>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</si>
  <si>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</si>
  <si>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</si>
  <si>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</si>
  <si>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</si>
  <si>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</si>
  <si>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</si>
  <si>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</si>
  <si>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</si>
  <si>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</si>
  <si>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</si>
  <si>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</si>
  <si>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</si>
  <si>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</si>
  <si>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</si>
  <si>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</si>
  <si>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</si>
  <si>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</si>
  <si>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</si>
  <si>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</si>
  <si>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</si>
  <si>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</si>
  <si>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</si>
  <si>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</si>
  <si>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</si>
  <si>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</si>
  <si>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</si>
  <si>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</si>
  <si>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</si>
  <si>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</si>
  <si>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</si>
  <si>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</si>
  <si>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</si>
  <si>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</si>
  <si>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</si>
  <si>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</si>
  <si>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</si>
  <si>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</si>
  <si>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</si>
  <si>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</si>
  <si>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</si>
  <si>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</si>
  <si>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</si>
  <si>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</si>
  <si>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</si>
  <si>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</si>
  <si>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</si>
  <si>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</si>
  <si>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</si>
  <si>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</si>
  <si>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</si>
  <si>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</si>
  <si>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</si>
  <si>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</si>
  <si>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</si>
  <si>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</si>
  <si>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</si>
  <si>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</si>
  <si>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</si>
  <si>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</si>
  <si>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</si>
  <si>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</si>
  <si>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</si>
  <si>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</si>
  <si>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</si>
  <si>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</si>
  <si>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</si>
  <si>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</si>
  <si>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</si>
  <si>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</si>
  <si>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</si>
  <si>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</si>
  <si>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</si>
  <si>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</si>
  <si>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</si>
  <si>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</si>
  <si>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</si>
  <si>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</si>
  <si>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</si>
  <si>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</si>
  <si>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</si>
  <si>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</si>
  <si>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</si>
  <si>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</si>
  <si>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</si>
  <si>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</si>
  <si>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</si>
  <si>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</si>
  <si>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</si>
  <si>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</si>
  <si>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</si>
  <si>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</si>
  <si>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</si>
  <si>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</si>
  <si>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</si>
  <si>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</si>
  <si>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</si>
  <si>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</si>
  <si>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</si>
  <si>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</si>
  <si>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</si>
  <si>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</si>
  <si>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</si>
  <si>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</si>
  <si>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</si>
  <si>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</si>
  <si>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</si>
  <si>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</si>
  <si>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</si>
  <si>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</si>
  <si>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</si>
  <si>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</si>
  <si>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</si>
  <si>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</si>
  <si>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</si>
  <si>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</si>
  <si>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</si>
  <si>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</si>
  <si>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</si>
  <si>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</si>
  <si>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</si>
  <si>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</si>
  <si>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</si>
  <si>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</si>
  <si>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</si>
  <si>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</si>
  <si>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</si>
  <si>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</si>
  <si>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</si>
  <si>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</si>
  <si>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</si>
  <si>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</si>
  <si>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</si>
  <si>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</si>
  <si>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</si>
  <si>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</si>
  <si>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</si>
  <si>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</si>
  <si>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</si>
  <si>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</si>
  <si>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</si>
  <si>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</si>
  <si>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</si>
  <si>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</si>
  <si>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</si>
  <si>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</si>
  <si>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</si>
  <si>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</si>
  <si>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</si>
  <si>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</si>
  <si>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</si>
  <si>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</si>
  <si>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</si>
  <si>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</si>
  <si>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</si>
  <si>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</si>
  <si>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</si>
  <si>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</si>
  <si>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</si>
  <si>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</si>
  <si>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</si>
  <si>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</si>
  <si>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</si>
  <si>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</si>
  <si>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</si>
  <si>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</si>
  <si>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</si>
  <si>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</si>
  <si>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</si>
  <si>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</si>
  <si>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</si>
  <si>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</si>
  <si>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</si>
  <si>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</si>
  <si>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</si>
  <si>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</si>
  <si>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</si>
  <si>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</si>
  <si>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</si>
  <si>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</si>
  <si>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</si>
  <si>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</si>
  <si>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</si>
  <si>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</si>
  <si>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</si>
  <si>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</si>
  <si>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</si>
  <si>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</si>
  <si>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</si>
  <si>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</si>
  <si>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</si>
  <si>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</si>
  <si>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</si>
  <si>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</si>
  <si>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</si>
  <si>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</si>
  <si>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</si>
  <si>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</si>
  <si>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</si>
  <si>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</si>
  <si>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</si>
  <si>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</si>
  <si>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</si>
  <si>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</si>
  <si>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</si>
  <si>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</si>
  <si>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</si>
  <si>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</si>
  <si>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</si>
  <si>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</si>
  <si>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</si>
  <si>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</si>
  <si>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</si>
  <si>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</si>
  <si>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</si>
  <si>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</si>
  <si>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</si>
  <si>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</si>
  <si>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</si>
  <si>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</si>
  <si>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</si>
  <si>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</si>
  <si>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</si>
  <si>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</si>
  <si>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</si>
  <si>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</si>
  <si>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</si>
  <si>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</si>
  <si>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</si>
  <si>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</si>
  <si>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</si>
  <si>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</si>
  <si>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</si>
  <si>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</si>
  <si>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</si>
  <si>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</si>
  <si>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</si>
  <si>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</si>
  <si>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</si>
  <si>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</si>
  <si>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</si>
  <si>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</si>
  <si>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</si>
  <si>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</si>
  <si>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</si>
  <si>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</si>
  <si>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</si>
  <si>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</si>
  <si>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</si>
  <si>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</si>
  <si>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</si>
  <si>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</si>
  <si>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</si>
  <si>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</si>
  <si>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</si>
  <si>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</si>
  <si>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</si>
  <si>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</si>
  <si>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</si>
  <si>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</si>
  <si>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</si>
  <si>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</si>
  <si>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</si>
  <si>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</si>
  <si>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</si>
  <si>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</si>
  <si>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</si>
  <si>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</si>
  <si>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</si>
  <si>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</si>
  <si>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</si>
  <si>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</si>
  <si>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</si>
  <si>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</si>
  <si>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</si>
  <si>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</si>
  <si>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</si>
  <si>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</si>
  <si>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</si>
  <si>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</si>
  <si>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</si>
  <si>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</si>
  <si>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</si>
  <si>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</si>
  <si>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</si>
  <si>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</si>
  <si>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</si>
  <si>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</si>
  <si>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</si>
  <si>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</si>
  <si>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</si>
  <si>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</si>
  <si>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</si>
  <si>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</si>
  <si>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</si>
  <si>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</si>
  <si>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</si>
  <si>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</si>
  <si>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</si>
  <si>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</si>
  <si>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</si>
  <si>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</si>
  <si>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</si>
  <si>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</si>
  <si>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</si>
  <si>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</si>
  <si>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</si>
  <si>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</si>
  <si>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</si>
  <si>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</si>
  <si>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</si>
  <si>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</si>
  <si>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</si>
  <si>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</si>
  <si>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</si>
  <si>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</si>
  <si>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</si>
  <si>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</si>
  <si>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</si>
  <si>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</si>
  <si>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</si>
  <si>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</si>
  <si>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</si>
  <si>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</si>
  <si>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</si>
  <si>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</si>
  <si>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</si>
  <si>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</si>
  <si>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</si>
  <si>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</si>
  <si>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</si>
  <si>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</si>
  <si>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</si>
  <si>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</si>
  <si>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</si>
  <si>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</si>
  <si>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</si>
  <si>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</si>
  <si>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</si>
  <si>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</si>
  <si>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</si>
  <si>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</si>
  <si>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</si>
  <si>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</si>
  <si>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</si>
  <si>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</si>
  <si>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</si>
  <si>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</si>
  <si>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</si>
  <si>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</si>
  <si>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</si>
  <si>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</si>
  <si>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</si>
  <si>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</si>
  <si>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</si>
  <si>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</si>
  <si>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</si>
  <si>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</si>
  <si>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</si>
  <si>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</si>
  <si>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</si>
  <si>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</si>
  <si>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</si>
  <si>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</si>
  <si>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</si>
  <si>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</si>
  <si>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</si>
  <si>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</si>
  <si>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</si>
  <si>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</si>
  <si>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</si>
  <si>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</si>
  <si>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</si>
  <si>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</si>
  <si>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</si>
  <si>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</si>
  <si>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</si>
  <si>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</si>
  <si>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</si>
  <si>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</si>
  <si>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</si>
  <si>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</si>
  <si>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</si>
  <si>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</si>
  <si>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</si>
  <si>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</si>
  <si>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</si>
  <si>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</si>
  <si>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</si>
  <si>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</si>
  <si>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</si>
  <si>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</si>
  <si>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</si>
  <si>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</si>
  <si>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</si>
  <si>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</si>
  <si>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</si>
  <si>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</si>
  <si>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</si>
  <si>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</si>
  <si>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</si>
  <si>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</si>
  <si>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</si>
  <si>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</si>
  <si>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</si>
  <si>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</si>
  <si>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</si>
  <si>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</si>
  <si>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</si>
  <si>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</si>
  <si>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</si>
  <si>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</si>
  <si>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</si>
  <si>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</si>
  <si>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</si>
  <si>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</si>
  <si>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</si>
  <si>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</si>
  <si>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</si>
  <si>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</si>
  <si>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</si>
  <si>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</si>
  <si>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</si>
  <si>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</si>
  <si>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</si>
  <si>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</si>
  <si>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</si>
  <si>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</si>
  <si>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</si>
  <si>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</si>
  <si>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</si>
  <si>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</si>
  <si>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</si>
  <si>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</si>
  <si>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</si>
  <si>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</si>
  <si>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</si>
  <si>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</si>
  <si>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</si>
  <si>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</si>
  <si>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</si>
  <si>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</si>
  <si>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</si>
  <si>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</si>
  <si>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</si>
  <si>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</si>
  <si>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</si>
  <si>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</si>
  <si>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</si>
  <si>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</si>
  <si>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</si>
  <si>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</si>
  <si>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</si>
  <si>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</si>
  <si>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</si>
  <si>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</si>
  <si>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</si>
  <si>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</si>
  <si>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</si>
  <si>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</si>
  <si>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</si>
  <si>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</si>
  <si>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</si>
  <si>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</si>
  <si>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</si>
  <si>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</si>
  <si>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</si>
  <si>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</si>
  <si>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</si>
  <si>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</si>
  <si>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</si>
  <si>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</si>
  <si>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</si>
  <si>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</si>
  <si>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</si>
  <si>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</si>
  <si>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</si>
  <si>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</si>
  <si>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</si>
  <si>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</si>
  <si>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</si>
  <si>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</si>
  <si>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</si>
  <si>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</si>
  <si>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</si>
  <si>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</si>
  <si>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</si>
  <si>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</si>
  <si>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</si>
  <si>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</si>
  <si>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</si>
  <si>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</si>
  <si>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</si>
  <si>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</si>
  <si>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</si>
  <si>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</si>
  <si>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</si>
  <si>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</si>
  <si>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</si>
  <si>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</si>
  <si>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</si>
  <si>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</si>
  <si>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</si>
  <si>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</si>
  <si>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</si>
  <si>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</si>
  <si>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</si>
  <si>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</si>
  <si>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</si>
  <si>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</si>
  <si>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</si>
  <si>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</si>
  <si>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</si>
  <si>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</si>
  <si>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</si>
  <si>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</si>
  <si>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</si>
  <si>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</si>
  <si>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</si>
  <si>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</si>
  <si>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</si>
  <si>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</si>
  <si>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</si>
  <si>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</si>
  <si>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</si>
  <si>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</si>
  <si>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</si>
  <si>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</si>
  <si>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</si>
  <si>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</si>
  <si>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</si>
  <si>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</si>
  <si>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</si>
  <si>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</si>
  <si>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</si>
  <si>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</si>
  <si>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</si>
  <si>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</si>
  <si>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</si>
  <si>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</si>
  <si>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</si>
  <si>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</si>
  <si>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</si>
  <si>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</si>
  <si>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</si>
  <si>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</si>
  <si>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</si>
  <si>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</si>
  <si>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</si>
  <si>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</si>
  <si>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</si>
  <si>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</si>
  <si>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</si>
  <si>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</si>
  <si>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</si>
  <si>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</si>
  <si>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</si>
  <si>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</si>
  <si>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</si>
  <si>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</si>
  <si>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</si>
  <si>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</si>
  <si>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</si>
  <si>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</si>
  <si>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</si>
  <si>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</si>
  <si>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</si>
  <si>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</si>
  <si>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</si>
  <si>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</si>
  <si>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</si>
  <si>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</si>
  <si>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</si>
  <si>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</si>
  <si>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</si>
  <si>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</si>
  <si>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</si>
  <si>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</si>
  <si>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</si>
  <si>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</si>
  <si>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</si>
  <si>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</si>
  <si>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</si>
  <si>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</si>
  <si>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</si>
  <si>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</si>
  <si>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</si>
  <si>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</si>
  <si>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</si>
  <si>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</si>
  <si>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</si>
  <si>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</si>
  <si>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</si>
  <si>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</si>
  <si>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</si>
  <si>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</si>
  <si>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</si>
  <si>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</si>
  <si>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</si>
  <si>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</si>
  <si>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</si>
  <si>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</si>
  <si>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</si>
  <si>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</si>
  <si>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</si>
  <si>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</si>
  <si>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</si>
  <si>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</si>
  <si>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</si>
  <si>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</si>
  <si>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</si>
  <si>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</si>
  <si>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</si>
  <si>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</si>
  <si>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</si>
  <si>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</si>
  <si>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</si>
  <si>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</si>
  <si>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</si>
  <si>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</si>
  <si>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</si>
  <si>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</si>
  <si>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</si>
  <si>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</si>
  <si>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</si>
  <si>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</si>
  <si>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</si>
  <si>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</si>
  <si>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</si>
  <si>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</si>
  <si>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</si>
  <si>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</si>
  <si>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</si>
  <si>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</si>
  <si>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</si>
  <si>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</si>
  <si>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</si>
  <si>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</si>
  <si>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</si>
  <si>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</si>
  <si>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</si>
  <si>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</si>
  <si>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</si>
  <si>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</si>
  <si>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</si>
  <si>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</si>
  <si>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</si>
  <si>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</si>
  <si>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</si>
  <si>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</si>
  <si>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</si>
  <si>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</si>
  <si>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</si>
  <si>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</si>
  <si>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</si>
  <si>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</si>
  <si>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</si>
  <si>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</si>
  <si>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</si>
  <si>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</si>
  <si>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</si>
  <si>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</si>
  <si>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</si>
  <si>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</si>
  <si>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</si>
  <si>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</si>
  <si>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</si>
  <si>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</si>
  <si>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</si>
  <si>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</si>
  <si>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</si>
  <si>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</si>
  <si>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</si>
  <si>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</si>
  <si>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</si>
  <si>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</si>
  <si>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</si>
  <si>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</si>
  <si>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</si>
  <si>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</si>
  <si>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</si>
  <si>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</si>
  <si>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</si>
  <si>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</si>
  <si>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</si>
  <si>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</si>
  <si>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</si>
  <si>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</si>
  <si>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</si>
  <si>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</si>
  <si>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</si>
  <si>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</si>
  <si>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</si>
  <si>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</si>
  <si>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</si>
  <si>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</si>
  <si>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</si>
  <si>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</si>
  <si>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</si>
  <si>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</si>
  <si>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</si>
  <si>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</si>
  <si>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</si>
  <si>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</si>
  <si>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</si>
  <si>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</si>
  <si>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</si>
  <si>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</si>
  <si>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</si>
  <si>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</si>
  <si>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</si>
  <si>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</si>
  <si>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</si>
  <si>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</si>
  <si>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</si>
  <si>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</si>
  <si>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</si>
  <si>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</si>
  <si>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</si>
  <si>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</si>
  <si>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</si>
  <si>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</si>
  <si>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</si>
  <si>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</si>
  <si>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</si>
  <si>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</si>
  <si>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</si>
  <si>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</si>
  <si>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</si>
  <si>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Customer ID</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</si>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</sst>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409]* #,##0.00_ ;_-[$$-409]* \-#,##0.00\ ;_-[$$-409]* &quot;-&quot;??_ ;_-@_ "/>
    <numFmt numFmtId="166" formatCode="\$0.00,&quot;K&quot;"/>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Rounded MT 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166" fontId="0" fillId="0" borderId="1" xfId="0" applyNumberFormat="1" applyBorder="1"/>
    <xf numFmtId="166" fontId="0" fillId="0" borderId="4" xfId="0" applyNumberFormat="1" applyBorder="1"/>
    <xf numFmtId="166" fontId="0" fillId="0" borderId="2" xfId="0" applyNumberFormat="1" applyBorder="1"/>
    <xf numFmtId="166" fontId="0" fillId="0" borderId="5" xfId="0" applyNumberFormat="1" applyBorder="1"/>
    <xf numFmtId="0" fontId="0" fillId="0" borderId="8" xfId="0" applyBorder="1"/>
    <xf numFmtId="0" fontId="1" fillId="0" borderId="0" xfId="0" applyFont="1"/>
    <xf numFmtId="166" fontId="0" fillId="0" borderId="0" xfId="0" applyNumberFormat="1"/>
    <xf numFmtId="10" fontId="0" fillId="0" borderId="8" xfId="0" applyNumberFormat="1" applyBorder="1"/>
    <xf numFmtId="10" fontId="0" fillId="0" borderId="9" xfId="0" applyNumberFormat="1" applyBorder="1"/>
    <xf numFmtId="10" fontId="0" fillId="0" borderId="10" xfId="0" applyNumberFormat="1" applyBorder="1"/>
    <xf numFmtId="14" fontId="0" fillId="0" borderId="0" xfId="0" applyNumberFormat="1"/>
    <xf numFmtId="165"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7" xfId="0" applyBorder="1" applyAlignment="1">
      <alignment horizontal="left"/>
    </xf>
    <xf numFmtId="164" fontId="6" fillId="0" borderId="0" xfId="0" applyNumberFormat="1" applyFont="1"/>
    <xf numFmtId="0" fontId="0" fillId="0" borderId="8" xfId="0" applyNumberFormat="1" applyBorder="1"/>
    <xf numFmtId="0" fontId="0" fillId="0" borderId="9" xfId="0" applyNumberFormat="1" applyBorder="1"/>
    <xf numFmtId="0" fontId="0" fillId="0" borderId="10" xfId="0" applyNumberFormat="1" applyBorder="1"/>
    <xf numFmtId="0" fontId="0" fillId="0" borderId="1" xfId="0" applyNumberFormat="1" applyBorder="1"/>
    <xf numFmtId="0" fontId="0" fillId="0" borderId="4" xfId="0" applyNumberFormat="1" applyBorder="1"/>
    <xf numFmtId="0" fontId="0" fillId="0" borderId="2" xfId="0" applyNumberFormat="1" applyBorder="1"/>
    <xf numFmtId="0" fontId="0" fillId="0" borderId="5" xfId="0" applyNumberFormat="1" applyBorder="1"/>
    <xf numFmtId="0" fontId="0" fillId="0" borderId="3" xfId="0" applyNumberFormat="1" applyBorder="1"/>
    <xf numFmtId="0" fontId="0" fillId="0" borderId="6" xfId="0" applyNumberFormat="1" applyBorder="1"/>
    <xf numFmtId="0" fontId="0" fillId="0" borderId="11" xfId="0" applyNumberFormat="1" applyBorder="1"/>
    <xf numFmtId="0" fontId="0" fillId="0" borderId="12" xfId="0" applyNumberFormat="1" applyBorder="1"/>
    <xf numFmtId="0" fontId="0" fillId="0" borderId="7"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57">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numFmt numFmtId="168" formatCode="\$0.00.&quot;K&quot;"/>
    </dxf>
    <dxf>
      <numFmt numFmtId="166" formatCode="\$0.00,&quot;K&quot;"/>
    </dxf>
    <dxf>
      <font>
        <color theme="0"/>
      </font>
      <fill>
        <patternFill>
          <bgColor theme="1"/>
        </patternFill>
      </fill>
      <border diagonalUp="0" diagonalDown="0">
        <left/>
        <right/>
        <top/>
        <bottom/>
        <vertical/>
        <horizontal/>
      </border>
    </dxf>
    <dxf>
      <font>
        <color theme="2"/>
        <name val="Arial Rounded MT Bold"/>
        <family val="2"/>
        <scheme val="none"/>
      </font>
      <fill>
        <patternFill>
          <bgColor theme="1" tint="0.499984740745262"/>
        </patternFill>
      </fill>
      <border diagonalUp="0" diagonalDown="0">
        <left style="thin">
          <color theme="2"/>
        </left>
        <right style="thin">
          <color theme="2"/>
        </right>
        <top style="thin">
          <color theme="2"/>
        </top>
        <bottom style="thin">
          <color theme="2"/>
        </bottom>
        <vertical/>
        <horizontal/>
      </border>
    </dxf>
    <dxf>
      <numFmt numFmtId="19" formatCode="dd/mm/yyyy"/>
    </dxf>
    <dxf>
      <numFmt numFmtId="19" formatCode="dd/mm/yyyy"/>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A" pivot="0" table="0" count="3" xr9:uid="{9099ED86-57BF-4B39-96A9-8165D8C3BD3D}">
      <tableStyleElement type="wholeTable" dxfId="49"/>
      <tableStyleElement type="headerRow" dxfId="48"/>
    </tableStyle>
    <tableStyle name="Data-style" pivot="0" count="3" xr9:uid="{00000000-0011-0000-FFFF-FFFF00000000}">
      <tableStyleElement type="headerRow" dxfId="56"/>
      <tableStyleElement type="firstRowStripe" dxfId="55"/>
      <tableStyleElement type="secondRowStripe" dxfId="54"/>
    </tableStyle>
  </tableStyles>
  <extLst>
    <ext xmlns:x14="http://schemas.microsoft.com/office/spreadsheetml/2009/9/main" uri="{46F421CA-312F-682f-3DD2-61675219B42D}">
      <x14:dxfs count="4">
        <dxf>
          <fill>
            <patternFill>
              <bgColor theme="1"/>
            </patternFill>
          </fill>
          <border>
            <left style="thin">
              <color auto="1"/>
            </left>
            <right style="thin">
              <color auto="1"/>
            </right>
            <top style="thin">
              <color auto="1"/>
            </top>
            <bottom style="thin">
              <color auto="1"/>
            </bottom>
          </border>
        </dxf>
        <dxf>
          <fill>
            <patternFill>
              <bgColor theme="1"/>
            </patternFill>
          </fill>
          <border>
            <left style="thin">
              <color auto="1"/>
            </left>
            <right style="thin">
              <color auto="1"/>
            </right>
            <top style="thin">
              <color auto="1"/>
            </top>
            <bottom style="thin">
              <color auto="1"/>
            </bottom>
          </border>
        </dxf>
        <dxf>
          <fill>
            <patternFill>
              <bgColor theme="1"/>
            </patternFill>
          </fill>
          <border>
            <left style="thin">
              <color auto="1"/>
            </left>
            <right style="thin">
              <color auto="1"/>
            </right>
            <top style="thin">
              <color auto="1"/>
            </top>
            <bottom style="thin">
              <color auto="1"/>
            </bottom>
          </border>
        </dxf>
        <dxf>
          <fill>
            <patternFill>
              <bgColor theme="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AA">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47F-4B1D-AA7E-1614E4C4123D}"/>
            </c:ext>
          </c:extLst>
        </c:ser>
        <c:dLbls>
          <c:showLegendKey val="0"/>
          <c:showVal val="0"/>
          <c:showCatName val="0"/>
          <c:showSerName val="0"/>
          <c:showPercent val="0"/>
          <c:showBubbleSize val="0"/>
        </c:dLbls>
        <c:axId val="838933231"/>
        <c:axId val="8389327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47F-4B1D-AA7E-1614E4C4123D}"/>
            </c:ext>
          </c:extLst>
        </c:ser>
        <c:dLbls>
          <c:showLegendKey val="0"/>
          <c:showVal val="0"/>
          <c:showCatName val="0"/>
          <c:showSerName val="0"/>
          <c:showPercent val="0"/>
          <c:showBubbleSize val="0"/>
        </c:dLbls>
        <c:gapWidth val="219"/>
        <c:overlap val="-27"/>
        <c:axId val="952588175"/>
        <c:axId val="952592015"/>
      </c:barChart>
      <c:catAx>
        <c:axId val="9525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592015"/>
        <c:crosses val="autoZero"/>
        <c:auto val="1"/>
        <c:lblAlgn val="ctr"/>
        <c:lblOffset val="100"/>
        <c:noMultiLvlLbl val="0"/>
      </c:catAx>
      <c:valAx>
        <c:axId val="95259201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588175"/>
        <c:crosses val="autoZero"/>
        <c:crossBetween val="between"/>
      </c:valAx>
      <c:valAx>
        <c:axId val="838932751"/>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33231"/>
        <c:crosses val="max"/>
        <c:crossBetween val="between"/>
      </c:valAx>
      <c:catAx>
        <c:axId val="838933231"/>
        <c:scaling>
          <c:orientation val="minMax"/>
        </c:scaling>
        <c:delete val="1"/>
        <c:axPos val="b"/>
        <c:numFmt formatCode="General" sourceLinked="1"/>
        <c:majorTickMark val="out"/>
        <c:minorTickMark val="none"/>
        <c:tickLblPos val="nextTo"/>
        <c:crossAx val="838932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50-4A38-8299-8149378579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50-4A38-8299-8149378579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50-4A38-8299-8149378579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D9D-4079-B208-A41D7E5B594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0EB-4C50-8F17-32973F965425}"/>
            </c:ext>
          </c:extLst>
        </c:ser>
        <c:dLbls>
          <c:showLegendKey val="0"/>
          <c:showVal val="0"/>
          <c:showCatName val="0"/>
          <c:showSerName val="0"/>
          <c:showPercent val="0"/>
          <c:showBubbleSize val="0"/>
        </c:dLbls>
        <c:gapWidth val="182"/>
        <c:axId val="1020546175"/>
        <c:axId val="655584895"/>
      </c:barChart>
      <c:catAx>
        <c:axId val="1020546175"/>
        <c:scaling>
          <c:orientation val="minMax"/>
        </c:scaling>
        <c:delete val="0"/>
        <c:axPos val="l"/>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584895"/>
        <c:crosses val="autoZero"/>
        <c:auto val="1"/>
        <c:lblAlgn val="ctr"/>
        <c:lblOffset val="100"/>
        <c:noMultiLvlLbl val="0"/>
      </c:catAx>
      <c:valAx>
        <c:axId val="65558489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0546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43119266055051E-2"/>
          <c:y val="0.2320675105485232"/>
          <c:w val="0.83180428134556572"/>
          <c:h val="0.5358649789029535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5D3-46B4-82C9-A8578317A5D5}"/>
            </c:ext>
          </c:extLst>
        </c:ser>
        <c:dLbls>
          <c:showLegendKey val="0"/>
          <c:showVal val="0"/>
          <c:showCatName val="0"/>
          <c:showSerName val="0"/>
          <c:showPercent val="0"/>
          <c:showBubbleSize val="0"/>
        </c:dLbls>
        <c:smooth val="0"/>
        <c:axId val="1041079327"/>
        <c:axId val="1041079807"/>
      </c:lineChart>
      <c:catAx>
        <c:axId val="1041079327"/>
        <c:scaling>
          <c:orientation val="minMax"/>
        </c:scaling>
        <c:delete val="1"/>
        <c:axPos val="b"/>
        <c:numFmt formatCode="General" sourceLinked="1"/>
        <c:majorTickMark val="none"/>
        <c:minorTickMark val="none"/>
        <c:tickLblPos val="nextTo"/>
        <c:crossAx val="1041079807"/>
        <c:crosses val="autoZero"/>
        <c:auto val="1"/>
        <c:lblAlgn val="ctr"/>
        <c:lblOffset val="100"/>
        <c:noMultiLvlLbl val="0"/>
      </c:catAx>
      <c:valAx>
        <c:axId val="1041079807"/>
        <c:scaling>
          <c:orientation val="minMax"/>
        </c:scaling>
        <c:delete val="1"/>
        <c:axPos val="l"/>
        <c:numFmt formatCode="General" sourceLinked="1"/>
        <c:majorTickMark val="none"/>
        <c:minorTickMark val="none"/>
        <c:tickLblPos val="nextTo"/>
        <c:crossAx val="104107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08084163898119E-2"/>
          <c:y val="0.11458333333333333"/>
          <c:w val="0.87818383167220382"/>
          <c:h val="0.7708333333333333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B5C-49D9-879C-1994695625FB}"/>
            </c:ext>
          </c:extLst>
        </c:ser>
        <c:dLbls>
          <c:showLegendKey val="0"/>
          <c:showVal val="0"/>
          <c:showCatName val="0"/>
          <c:showSerName val="0"/>
          <c:showPercent val="0"/>
          <c:showBubbleSize val="0"/>
        </c:dLbls>
        <c:smooth val="0"/>
        <c:axId val="655576735"/>
        <c:axId val="655586335"/>
      </c:lineChart>
      <c:catAx>
        <c:axId val="655576735"/>
        <c:scaling>
          <c:orientation val="minMax"/>
        </c:scaling>
        <c:delete val="1"/>
        <c:axPos val="b"/>
        <c:numFmt formatCode="General" sourceLinked="1"/>
        <c:majorTickMark val="none"/>
        <c:minorTickMark val="none"/>
        <c:tickLblPos val="nextTo"/>
        <c:crossAx val="655586335"/>
        <c:crosses val="autoZero"/>
        <c:auto val="1"/>
        <c:lblAlgn val="ctr"/>
        <c:lblOffset val="100"/>
        <c:noMultiLvlLbl val="0"/>
      </c:catAx>
      <c:valAx>
        <c:axId val="655586335"/>
        <c:scaling>
          <c:orientation val="minMax"/>
        </c:scaling>
        <c:delete val="1"/>
        <c:axPos val="l"/>
        <c:numFmt formatCode="General" sourceLinked="1"/>
        <c:majorTickMark val="none"/>
        <c:minorTickMark val="none"/>
        <c:tickLblPos val="nextTo"/>
        <c:crossAx val="65557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5870516185475"/>
          <c:y val="0.26328484981044037"/>
          <c:w val="0.72191863517060373"/>
          <c:h val="0.5377438757655292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E9A-4D85-8FC6-204B75AB2A09}"/>
            </c:ext>
          </c:extLst>
        </c:ser>
        <c:dLbls>
          <c:showLegendKey val="0"/>
          <c:showVal val="0"/>
          <c:showCatName val="0"/>
          <c:showSerName val="0"/>
          <c:showPercent val="0"/>
          <c:showBubbleSize val="0"/>
        </c:dLbls>
        <c:smooth val="0"/>
        <c:axId val="1041076447"/>
        <c:axId val="1041076927"/>
      </c:lineChart>
      <c:catAx>
        <c:axId val="1041076447"/>
        <c:scaling>
          <c:orientation val="minMax"/>
        </c:scaling>
        <c:delete val="1"/>
        <c:axPos val="b"/>
        <c:numFmt formatCode="General" sourceLinked="1"/>
        <c:majorTickMark val="none"/>
        <c:minorTickMark val="none"/>
        <c:tickLblPos val="nextTo"/>
        <c:crossAx val="1041076927"/>
        <c:crosses val="autoZero"/>
        <c:auto val="1"/>
        <c:lblAlgn val="ctr"/>
        <c:lblOffset val="100"/>
        <c:noMultiLvlLbl val="0"/>
      </c:catAx>
      <c:valAx>
        <c:axId val="1041076927"/>
        <c:scaling>
          <c:orientation val="minMax"/>
        </c:scaling>
        <c:delete val="1"/>
        <c:axPos val="l"/>
        <c:numFmt formatCode="General" sourceLinked="1"/>
        <c:majorTickMark val="none"/>
        <c:minorTickMark val="none"/>
        <c:tickLblPos val="nextTo"/>
        <c:crossAx val="104107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425120772946863E-2"/>
          <c:y val="0.15536723163841809"/>
          <c:w val="0.86714975845410625"/>
          <c:h val="0.6892655367231638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C90-4887-9AFF-163DDDF68FBE}"/>
            </c:ext>
          </c:extLst>
        </c:ser>
        <c:dLbls>
          <c:showLegendKey val="0"/>
          <c:showVal val="0"/>
          <c:showCatName val="0"/>
          <c:showSerName val="0"/>
          <c:showPercent val="0"/>
          <c:showBubbleSize val="0"/>
        </c:dLbls>
        <c:smooth val="0"/>
        <c:axId val="1020548575"/>
        <c:axId val="1020550495"/>
      </c:lineChart>
      <c:catAx>
        <c:axId val="1020548575"/>
        <c:scaling>
          <c:orientation val="minMax"/>
        </c:scaling>
        <c:delete val="1"/>
        <c:axPos val="b"/>
        <c:numFmt formatCode="General" sourceLinked="1"/>
        <c:majorTickMark val="none"/>
        <c:minorTickMark val="none"/>
        <c:tickLblPos val="nextTo"/>
        <c:crossAx val="1020550495"/>
        <c:crosses val="autoZero"/>
        <c:auto val="1"/>
        <c:lblAlgn val="ctr"/>
        <c:lblOffset val="100"/>
        <c:noMultiLvlLbl val="0"/>
      </c:catAx>
      <c:valAx>
        <c:axId val="1020550495"/>
        <c:scaling>
          <c:orientation val="minMax"/>
        </c:scaling>
        <c:delete val="1"/>
        <c:axPos val="l"/>
        <c:numFmt formatCode="General" sourceLinked="1"/>
        <c:majorTickMark val="none"/>
        <c:minorTickMark val="none"/>
        <c:tickLblPos val="nextTo"/>
        <c:crossAx val="10205485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F5-4CFB-885B-1BFCA2BE5D93}"/>
            </c:ext>
          </c:extLst>
        </c:ser>
        <c:dLbls>
          <c:showLegendKey val="0"/>
          <c:showVal val="0"/>
          <c:showCatName val="0"/>
          <c:showSerName val="0"/>
          <c:showPercent val="0"/>
          <c:showBubbleSize val="0"/>
        </c:dLbls>
        <c:smooth val="0"/>
        <c:axId val="1041074047"/>
        <c:axId val="1041054847"/>
      </c:lineChart>
      <c:catAx>
        <c:axId val="1041074047"/>
        <c:scaling>
          <c:orientation val="minMax"/>
        </c:scaling>
        <c:delete val="1"/>
        <c:axPos val="b"/>
        <c:numFmt formatCode="General" sourceLinked="1"/>
        <c:majorTickMark val="none"/>
        <c:minorTickMark val="none"/>
        <c:tickLblPos val="nextTo"/>
        <c:crossAx val="1041054847"/>
        <c:crosses val="autoZero"/>
        <c:auto val="1"/>
        <c:lblAlgn val="ctr"/>
        <c:lblOffset val="100"/>
        <c:noMultiLvlLbl val="0"/>
      </c:catAx>
      <c:valAx>
        <c:axId val="1041054847"/>
        <c:scaling>
          <c:orientation val="minMax"/>
        </c:scaling>
        <c:delete val="1"/>
        <c:axPos val="l"/>
        <c:numFmt formatCode="General" sourceLinked="1"/>
        <c:majorTickMark val="none"/>
        <c:minorTickMark val="none"/>
        <c:tickLblPos val="nextTo"/>
        <c:crossAx val="104107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43119266055051E-2"/>
          <c:y val="0.2320675105485232"/>
          <c:w val="0.83180428134556572"/>
          <c:h val="0.5358649789029535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297-41B9-B237-82BE2C1D294C}"/>
            </c:ext>
          </c:extLst>
        </c:ser>
        <c:dLbls>
          <c:showLegendKey val="0"/>
          <c:showVal val="0"/>
          <c:showCatName val="0"/>
          <c:showSerName val="0"/>
          <c:showPercent val="0"/>
          <c:showBubbleSize val="0"/>
        </c:dLbls>
        <c:smooth val="0"/>
        <c:axId val="1041079327"/>
        <c:axId val="1041079807"/>
      </c:lineChart>
      <c:catAx>
        <c:axId val="1041079327"/>
        <c:scaling>
          <c:orientation val="minMax"/>
        </c:scaling>
        <c:delete val="1"/>
        <c:axPos val="b"/>
        <c:numFmt formatCode="General" sourceLinked="1"/>
        <c:majorTickMark val="none"/>
        <c:minorTickMark val="none"/>
        <c:tickLblPos val="nextTo"/>
        <c:crossAx val="1041079807"/>
        <c:crosses val="autoZero"/>
        <c:auto val="1"/>
        <c:lblAlgn val="ctr"/>
        <c:lblOffset val="100"/>
        <c:noMultiLvlLbl val="0"/>
      </c:catAx>
      <c:valAx>
        <c:axId val="1041079807"/>
        <c:scaling>
          <c:orientation val="minMax"/>
        </c:scaling>
        <c:delete val="1"/>
        <c:axPos val="l"/>
        <c:numFmt formatCode="General" sourceLinked="1"/>
        <c:majorTickMark val="none"/>
        <c:minorTickMark val="none"/>
        <c:tickLblPos val="nextTo"/>
        <c:crossAx val="104107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31134551577273E-2"/>
          <c:y val="0.13873863593137817"/>
          <c:w val="0.87818383167220382"/>
          <c:h val="0.7708333333333333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5E-4B37-B291-57DE01F795B7}"/>
            </c:ext>
          </c:extLst>
        </c:ser>
        <c:dLbls>
          <c:showLegendKey val="0"/>
          <c:showVal val="0"/>
          <c:showCatName val="0"/>
          <c:showSerName val="0"/>
          <c:showPercent val="0"/>
          <c:showBubbleSize val="0"/>
        </c:dLbls>
        <c:smooth val="0"/>
        <c:axId val="655576735"/>
        <c:axId val="655586335"/>
      </c:lineChart>
      <c:catAx>
        <c:axId val="655576735"/>
        <c:scaling>
          <c:orientation val="minMax"/>
        </c:scaling>
        <c:delete val="1"/>
        <c:axPos val="b"/>
        <c:numFmt formatCode="General" sourceLinked="1"/>
        <c:majorTickMark val="none"/>
        <c:minorTickMark val="none"/>
        <c:tickLblPos val="nextTo"/>
        <c:crossAx val="655586335"/>
        <c:crosses val="autoZero"/>
        <c:auto val="1"/>
        <c:lblAlgn val="ctr"/>
        <c:lblOffset val="100"/>
        <c:noMultiLvlLbl val="0"/>
      </c:catAx>
      <c:valAx>
        <c:axId val="655586335"/>
        <c:scaling>
          <c:orientation val="minMax"/>
        </c:scaling>
        <c:delete val="1"/>
        <c:axPos val="l"/>
        <c:numFmt formatCode="General" sourceLinked="1"/>
        <c:majorTickMark val="none"/>
        <c:minorTickMark val="none"/>
        <c:tickLblPos val="nextTo"/>
        <c:crossAx val="65557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5870516185475"/>
          <c:y val="0.26328484981044037"/>
          <c:w val="0.72191863517060373"/>
          <c:h val="0.5377438757655292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691-40F5-8B30-7A48B981F82B}"/>
            </c:ext>
          </c:extLst>
        </c:ser>
        <c:dLbls>
          <c:showLegendKey val="0"/>
          <c:showVal val="0"/>
          <c:showCatName val="0"/>
          <c:showSerName val="0"/>
          <c:showPercent val="0"/>
          <c:showBubbleSize val="0"/>
        </c:dLbls>
        <c:smooth val="0"/>
        <c:axId val="1041076447"/>
        <c:axId val="1041076927"/>
      </c:lineChart>
      <c:catAx>
        <c:axId val="1041076447"/>
        <c:scaling>
          <c:orientation val="minMax"/>
        </c:scaling>
        <c:delete val="1"/>
        <c:axPos val="b"/>
        <c:numFmt formatCode="General" sourceLinked="1"/>
        <c:majorTickMark val="none"/>
        <c:minorTickMark val="none"/>
        <c:tickLblPos val="nextTo"/>
        <c:crossAx val="1041076927"/>
        <c:crosses val="autoZero"/>
        <c:auto val="1"/>
        <c:lblAlgn val="ctr"/>
        <c:lblOffset val="100"/>
        <c:noMultiLvlLbl val="0"/>
      </c:catAx>
      <c:valAx>
        <c:axId val="1041076927"/>
        <c:scaling>
          <c:orientation val="minMax"/>
        </c:scaling>
        <c:delete val="1"/>
        <c:axPos val="l"/>
        <c:numFmt formatCode="General" sourceLinked="1"/>
        <c:majorTickMark val="none"/>
        <c:minorTickMark val="none"/>
        <c:tickLblPos val="nextTo"/>
        <c:crossAx val="104107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64980490198369E-2"/>
          <c:y val="0.1280431134632761"/>
          <c:w val="0.98035754964591681"/>
          <c:h val="0.7165870659610171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47-4038-AA85-E4DEFE5AEECF}"/>
            </c:ext>
          </c:extLst>
        </c:ser>
        <c:dLbls>
          <c:showLegendKey val="0"/>
          <c:showVal val="0"/>
          <c:showCatName val="0"/>
          <c:showSerName val="0"/>
          <c:showPercent val="0"/>
          <c:showBubbleSize val="0"/>
        </c:dLbls>
        <c:smooth val="0"/>
        <c:axId val="1020548575"/>
        <c:axId val="1020550495"/>
      </c:lineChart>
      <c:catAx>
        <c:axId val="1020548575"/>
        <c:scaling>
          <c:orientation val="minMax"/>
        </c:scaling>
        <c:delete val="1"/>
        <c:axPos val="b"/>
        <c:numFmt formatCode="General" sourceLinked="1"/>
        <c:majorTickMark val="none"/>
        <c:minorTickMark val="none"/>
        <c:tickLblPos val="nextTo"/>
        <c:crossAx val="1020550495"/>
        <c:crosses val="autoZero"/>
        <c:auto val="1"/>
        <c:lblAlgn val="ctr"/>
        <c:lblOffset val="100"/>
        <c:noMultiLvlLbl val="0"/>
      </c:catAx>
      <c:valAx>
        <c:axId val="1020550495"/>
        <c:scaling>
          <c:orientation val="minMax"/>
        </c:scaling>
        <c:delete val="1"/>
        <c:axPos val="l"/>
        <c:numFmt formatCode="General" sourceLinked="1"/>
        <c:majorTickMark val="none"/>
        <c:minorTickMark val="none"/>
        <c:tickLblPos val="nextTo"/>
        <c:crossAx val="1020548575"/>
        <c:crosses val="autoZero"/>
        <c:crossBetween val="between"/>
      </c:valAx>
      <c:spPr>
        <a:gradFill>
          <a:gsLst>
            <a:gs pos="1000">
              <a:schemeClr val="tx1">
                <a:lumMod val="95000"/>
                <a:lumOff val="5000"/>
              </a:schemeClr>
            </a:gs>
            <a:gs pos="100000">
              <a:schemeClr val="tx2">
                <a:lumMod val="65000"/>
                <a:lumOff val="35000"/>
              </a:schemeClr>
            </a:gs>
          </a:gsLst>
          <a:lin ang="5400000" scaled="1"/>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7AD-4398-8729-54EDCE724ABA}"/>
            </c:ext>
          </c:extLst>
        </c:ser>
        <c:dLbls>
          <c:showLegendKey val="0"/>
          <c:showVal val="0"/>
          <c:showCatName val="0"/>
          <c:showSerName val="0"/>
          <c:showPercent val="0"/>
          <c:showBubbleSize val="0"/>
        </c:dLbls>
        <c:smooth val="0"/>
        <c:axId val="1041074047"/>
        <c:axId val="1041054847"/>
      </c:lineChart>
      <c:catAx>
        <c:axId val="1041074047"/>
        <c:scaling>
          <c:orientation val="minMax"/>
        </c:scaling>
        <c:delete val="1"/>
        <c:axPos val="b"/>
        <c:numFmt formatCode="General" sourceLinked="1"/>
        <c:majorTickMark val="none"/>
        <c:minorTickMark val="none"/>
        <c:tickLblPos val="nextTo"/>
        <c:crossAx val="1041054847"/>
        <c:crosses val="autoZero"/>
        <c:auto val="1"/>
        <c:lblAlgn val="ctr"/>
        <c:lblOffset val="100"/>
        <c:noMultiLvlLbl val="0"/>
      </c:catAx>
      <c:valAx>
        <c:axId val="1041054847"/>
        <c:scaling>
          <c:orientation val="minMax"/>
        </c:scaling>
        <c:delete val="1"/>
        <c:axPos val="l"/>
        <c:numFmt formatCode="General" sourceLinked="1"/>
        <c:majorTickMark val="none"/>
        <c:minorTickMark val="none"/>
        <c:tickLblPos val="nextTo"/>
        <c:crossAx val="104107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1">
            <a:lumMod val="95000"/>
            <a:lumOff val="5000"/>
          </a:schemeClr>
        </a:gs>
        <a:gs pos="100000">
          <a:schemeClr val="tx2">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B31-4A94-BC03-34EBDC6A35D7}"/>
            </c:ext>
          </c:extLst>
        </c:ser>
        <c:dLbls>
          <c:showLegendKey val="0"/>
          <c:showVal val="0"/>
          <c:showCatName val="0"/>
          <c:showSerName val="0"/>
          <c:showPercent val="0"/>
          <c:showBubbleSize val="0"/>
        </c:dLbls>
        <c:axId val="838933231"/>
        <c:axId val="8389327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B31-4A94-BC03-34EBDC6A35D7}"/>
            </c:ext>
          </c:extLst>
        </c:ser>
        <c:dLbls>
          <c:showLegendKey val="0"/>
          <c:showVal val="0"/>
          <c:showCatName val="0"/>
          <c:showSerName val="0"/>
          <c:showPercent val="0"/>
          <c:showBubbleSize val="0"/>
        </c:dLbls>
        <c:gapWidth val="219"/>
        <c:overlap val="-27"/>
        <c:axId val="952588175"/>
        <c:axId val="952592015"/>
      </c:barChart>
      <c:catAx>
        <c:axId val="9525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2592015"/>
        <c:crosses val="autoZero"/>
        <c:auto val="1"/>
        <c:lblAlgn val="ctr"/>
        <c:lblOffset val="100"/>
        <c:noMultiLvlLbl val="0"/>
      </c:catAx>
      <c:valAx>
        <c:axId val="952592015"/>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2588175"/>
        <c:crosses val="autoZero"/>
        <c:crossBetween val="between"/>
      </c:valAx>
      <c:valAx>
        <c:axId val="838932751"/>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8933231"/>
        <c:crosses val="max"/>
        <c:crossBetween val="between"/>
      </c:valAx>
      <c:catAx>
        <c:axId val="838933231"/>
        <c:scaling>
          <c:orientation val="minMax"/>
        </c:scaling>
        <c:delete val="1"/>
        <c:axPos val="b"/>
        <c:numFmt formatCode="General" sourceLinked="1"/>
        <c:majorTickMark val="out"/>
        <c:minorTickMark val="none"/>
        <c:tickLblPos val="nextTo"/>
        <c:crossAx val="83893275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tx1"/>
            </a:solidFill>
          </a:ln>
          <a:effectLst/>
        </c:spPr>
      </c:pivotFmt>
      <c:pivotFmt>
        <c:idx val="10"/>
        <c:spPr>
          <a:solidFill>
            <a:schemeClr val="accent1"/>
          </a:solidFill>
          <a:ln w="19050">
            <a:solidFill>
              <a:schemeClr val="tx1"/>
            </a:solidFill>
          </a:ln>
          <a:effectLst/>
        </c:spPr>
      </c:pivotFmt>
      <c:pivotFmt>
        <c:idx val="11"/>
        <c:spPr>
          <a:solidFill>
            <a:schemeClr val="accent1"/>
          </a:solidFill>
          <a:ln w="19050">
            <a:solidFill>
              <a:schemeClr val="tx1"/>
            </a:solidFill>
          </a:ln>
          <a:effectLst/>
        </c:spPr>
        <c:dLbl>
          <c:idx val="0"/>
          <c:layout>
            <c:manualLayout>
              <c:x val="1.0775862068965452E-2"/>
              <c:y val="-3.124999999999995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226937958186259"/>
          <c:y val="0.25463910761154857"/>
          <c:w val="0.26574859715811383"/>
          <c:h val="0.74536089238845149"/>
        </c:manualLayout>
      </c:layout>
      <c:doughnutChart>
        <c:varyColors val="1"/>
        <c:ser>
          <c:idx val="0"/>
          <c:order val="0"/>
          <c:tx>
            <c:strRef>
              <c:f>'Pie chart'!$B$3</c:f>
              <c:strCache>
                <c:ptCount val="1"/>
                <c:pt idx="0">
                  <c:v>Total</c:v>
                </c:pt>
              </c:strCache>
            </c:strRef>
          </c:tx>
          <c:spPr>
            <a:ln>
              <a:solidFill>
                <a:schemeClr val="tx1"/>
              </a:solidFill>
            </a:ln>
          </c:spPr>
          <c:explosion val="1"/>
          <c:dPt>
            <c:idx val="0"/>
            <c:bubble3D val="0"/>
            <c:spPr>
              <a:solidFill>
                <a:schemeClr val="accent1"/>
              </a:solidFill>
              <a:ln w="19050">
                <a:solidFill>
                  <a:schemeClr val="tx1"/>
                </a:solidFill>
              </a:ln>
              <a:effectLst/>
            </c:spPr>
            <c:extLst>
              <c:ext xmlns:c16="http://schemas.microsoft.com/office/drawing/2014/chart" uri="{C3380CC4-5D6E-409C-BE32-E72D297353CC}">
                <c16:uniqueId val="{00000001-C8BA-4EF1-9A8B-1399CF2CFDB2}"/>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C8BA-4EF1-9A8B-1399CF2CFDB2}"/>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C8BA-4EF1-9A8B-1399CF2CFDB2}"/>
              </c:ext>
            </c:extLst>
          </c:dPt>
          <c:dLbls>
            <c:dLbl>
              <c:idx val="2"/>
              <c:layout>
                <c:manualLayout>
                  <c:x val="1.0775862068965452E-2"/>
                  <c:y val="-3.12499999999999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BA-4EF1-9A8B-1399CF2CFDB2}"/>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8BA-4EF1-9A8B-1399CF2CFDB2}"/>
            </c:ext>
          </c:extLst>
        </c:ser>
        <c:dLbls>
          <c:showLegendKey val="0"/>
          <c:showVal val="1"/>
          <c:showCatName val="0"/>
          <c:showSerName val="0"/>
          <c:showPercent val="0"/>
          <c:showBubbleSize val="0"/>
          <c:showLeaderLines val="1"/>
        </c:dLbls>
        <c:firstSliceAng val="0"/>
        <c:holeSize val="3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269-4537-A776-02AB5146C76A}"/>
            </c:ext>
          </c:extLst>
        </c:ser>
        <c:dLbls>
          <c:showLegendKey val="0"/>
          <c:showVal val="0"/>
          <c:showCatName val="0"/>
          <c:showSerName val="0"/>
          <c:showPercent val="0"/>
          <c:showBubbleSize val="0"/>
        </c:dLbls>
        <c:gapWidth val="182"/>
        <c:axId val="1020546175"/>
        <c:axId val="655584895"/>
      </c:barChart>
      <c:catAx>
        <c:axId val="1020546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5584895"/>
        <c:crossesAt val="0"/>
        <c:auto val="1"/>
        <c:lblAlgn val="ctr"/>
        <c:lblOffset val="100"/>
        <c:noMultiLvlLbl val="0"/>
      </c:catAx>
      <c:valAx>
        <c:axId val="655584895"/>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054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5B43CEA-D054-4609-9608-2D2AD6ACD89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0E0CFA6-CBAB-4AC3-9D5D-11EDA0FFD062}">
          <cx:tx>
            <cx:txData>
              <cx:f>_xlchart.v5.5</cx:f>
              <cx:v>Sales</cx:v>
            </cx:txData>
          </cx:tx>
          <cx:dataId val="0"/>
          <cx:layoutPr>
            <cx:geography cultureLanguage="en-US" cultureRegion="IN" attribution="Powered by Bing">
              <cx:geoCache provider="{E9337A44-BEBE-4D9F-B70C-5C5E7DAFC167}">
                <cx:binary>1F1pc9w4kv0rDn9eqgkS58T0RjTJqlLpvizZ/sIo6yDBCyQBnr9+s6yjJbpkaba1sVGamR63JRSO
h8x8+RKA/n3d/+s6u13Vn/o8K/S/rvs/P8fGlP/64w99Hd/mK72Ty+taaXVndq5V/oe6u5PXt3/c
1KtOFtEfjo3wH9fxqja3/ef//jd8WnSrDtT1ykhVnDa39XB2q5vM6N98b+O3Pq1uclkEUptaXhv0
5+e/stWPVb76/Om2MNIMF0N5++fnFz/0+dMf04/6pdtPGYzMNDfQ1nV2GKXYobawf365nz9lqoge
vm1xusOx7bqO7Yj7r8e+j1Y5tH/HgH4OZ3VzU99qDRP6+f/PGr4YPfz9wedP16opzHrRIli/Pz9/
KaS5vfl0blbmVn/+JLXy73/AV+spfDn/Oec/Xi77f/978hewCpO/eYbMdMne+tYvwBxKrdf/LUv5
uEAfA45jc8bJw9qLCThihxLq2Nhx7sGjj33fg/POQW0G6EXjCUiHsOTbCNKqHrJVcfO4Sh+AEN8R
xGEumSDD6A6zkSNcge+hA7O6N9kHZN4xkldgeWo5xSTYSkz+qtNVoVdg1x/m0vAOF4LbLnowG/7S
aoSzg12BCCH83mrIY98PLu0dI9qMzd9zmWDz19mWYiNHVXxktME7YBOOw9GDWbCX0CCEdiAaEQFu
7Sc2aArNmwN6DZmHhlNgvm8lMIeqMKuPBAazHQjyBAmG720C/NVzGoBsCDWYIIe6+CUk7xjKZkie
Gk4gObzYSkj8VSbvVF3IjzQXtuMQTKlAD+QMzOEFKghQQcxhCKNN5Ox9Y9oMz/O2E4T8v7YTIZWp
enWjHvfvx0R/wQkBAnZvNVN8bLJDMOMunYR//x1DeQWWp5ZTUI63EpSL2/5DYz/awdTlmCO0EREh
dlxIZgRjD+kMcIPnvOzN4WxG5aHZBJKLr1sJia+K4vbayOvGPC7OPzcVjHYII4hAkNkIDIM81OVA
DJwJG3vnaDbj8qLxBB1/O+PM4UoWtx+IC9lxIcJgAinMz68JI6Nix0EUYZs9MLZp+H9rOJuBeZjF
BJLD2VYaTHCbrbpV/YGouGLHhryfOo+oTNNLAm6OU+wiyHTWXxOjec+INgPzd8sJNsGWYvOgnX1S
d58g6jb5jw8laJD+2xDg0ZoVP2dmDPg0oo6AWHQP0MRsHiW99w7rFbA2Tm4KnL+VRjUHsiZvPpBM
O3yHCAIpjDsxJg56AGcudrj7lPs85wTvGMlmeJ4aThCZb6fEubhVdfSh1uNATgkxH4vNZI27Oxhj
F1LSB6FmwqLfMaDNwDw1nACz2M7EZlncyA9VAyD8QMopmLDvnZeYWgzdAabGbSoeyNzEu71jQJuB
eWo4AWZ5tJU+bHmzij8w3cR4B8KJzZzHbH8ibCKEoR4gXMbtCR94cyCvwHE//ikYwXaCkWWyUFJ/
IHe2dxBggUEAuLeTCR5c7CDMqUue6jePfd8Lzct3jOgVYJ5aTrHZztByFkMl79NSf2xxBnJO6nBH
kAcOJib4MMhJEQc3BoLzz69JfHnvqDZj9LL1BKez5XbakOo+kJFhZwfSSkoY3iw6C3dnHV8osh++
PylvLt8YzWZc7ltN8FhuZ+Tf/+jSGQcqjEEbY2yjSiM4RCAbIv9jXgpqwXOq/PZ4NmPy2G6Cyv75
VlrJPixJc50Oj2vzz9Uzl+2sq8wOJP0v80xOgIkBWBjTexc2YWLvGcorkDxNYgrKt60E5UA1Un8w
TbZ3BIfUhdKH6suEJgsEhWjEodz5wA8m4LxrSJvRedZ0As/Bdnqyw5XWq+u40bfGfCRFc3agPgYp
JHvI7dFL+wEKQG0CpU8+8WTvHs9mfCbNJxgdbidGR6o28adglSqz+jjfBqVn8F6uDSLavQubWBEY
GIid61MDf1vZ85jz3lFtBupl6wlOR9uZ6RzK61hGq+IDMYIjNWBDApTOe4x+DUNgYCAYrGWD9deE
qb1nRJvx+bvlBJvD5VaGoUMJxTX9sQZEoYQjEJxpepDJJj5O4B0kQNsEC3rcEY/HA98xltdgeWo6
xWU7pZr1aUfV1PJxhT6AswFXpgzOmOEHdRNW/3mJYH0MjTE4GvCYnv5iM2+P6DVwHltOsdnOMwJH
tz/qlU4/MuZA5g+nZlzG7o+Z2VNsxA4Qu/UZgc1HBN8zos3Y/N1ygs3RdtbXjm7b1UdWaUB6dgnF
UI/erKkhREHjJMDXQLhZf4Gze8EG3hzPa7jcz2OKyuVWRpmj2+7T7iovdSw/siyN3R3KCWQ7j4c4
QDB77tLWghqYlAN1g3v5YBJw3j2s1zB6MaspVLtbCdXlbZ3Dac7HXfzP4w5UCWxGHPjPFB0ot1GH
CsofiPakSPCOkWzG5anhBJHLi61E5D4l8Fe1goLBBwYdFw4DulCdeXJtk6M2DMoFHDwbpQ9BaUII
3j+uzTBN20/QOvK3Ey1wdXu3tb4dPtCEoLDjghMj7mbqxqDOBpdy4NrXfbYjJsLO2s+9PaZXUHrW
dorQ3lYidCnh2MBHn4uGcxxcAL++B2CSjjK+Q4G5YfcxXZ16uneMaDM6f89lgs3lX1uJzXqnHt72
8voDy9Qu3sEOcGuEH/zYJA4hm+4gG4IQSD6PNnufkL5vNJuRed52gs3R4dZi803V6eMafQA1cHbg
RpqD19c5f35NkGEECqa2DQzv4bDnNALBbnlrRK+jc99yis23rcTmOJYfaDEYFE64jwYqzkPZbYIL
nFBjNpBu/ooE+tZoNmNy32qCx/F2sOjfXz69Twjv7eXFT/6nl6MFFKBdqE+7m3GB2wRQDAUJ5/GW
54QHTC4uvz6szQBNmr+YyXbcij5OMzgB9aH31YFEcxcKBg8nz9b5//MUVEClFGKLbbMHaiAe3ed9
iHnPiDaj8XfLqcnsb6cLq28j9ZE1AheCC4dT6e5DKRpW/jkyyLF34MotQu4k6h+/OZBXAHloN4Xj
bCvhOFfN/0VxDbiYC+EcZJl7pjzJOdfFNce1oXxAJ77rvePZjM3L1hOEzoOtROjktij0kLWrD81l
IPZzAVc8H4Tmn4Lmc7OBmwTc5Xx9Iucp13kueL53VJtxetl6gtPJduY093vv/0C/AQdnQ6h3Hu8W
TlnaGkk4qw6X2O+RmrDn949rM1bT9hO0zv2ttKoLsCp4GOb29jFO//M0B4Q2jqF2A6elnkzmuUnB
mzYuXh+mepagPjepdw1pM0bPmk7gudjOuugXs4o/EBmo7sBpHCgRPNC3Sd3t5/sPDE5MOXRiPG+N
YzMc960mSHy52EpDuVpBNaeIzIdyNjh7A4SMMP4KPfjJ2eCSzmMRe0Ld3jemzdg8bztB6Go7A8/V
rTaf/lYIn6d7Lyb4n2ahoGZiZ52FPqjRAMILd2bDIxAuAz3t4fsQl567s3cP6xWcXs7qxUz+/Hx1
uZ3GJPW1KrT8yPwHigJQWCMuPKV2/zWBScANd7iMABd0nsS3FzC9Z0ivQPR30yk8y+2EZ1Dw7l30
uI//OSWAqwaACVQ/X3kTCg57QHKK4NyB/YDeY9/3ssHV2wN6BZrHhlNg/p90z9efwHt6JTBYmdXs
5/OCz17B+/13f84d3jycNH1wQxvhu9/6y5s/PwOddoEHPD1buP6QFw7s6R7tL21uV9r8+dniNrxe
5NgEqgo/PeW6rtCB21p/i4FVOnArTiAHHjGC6uvnT8X6HCs8fYjgkj0C6Q78qmvD8XrIgPU6C//z
s4PhfBDoGOvLQUBW4J7j07OOJyobQDd5Wo+Hf/9UNPmJkoXRf36GalR5/1Pr6REMt8AJdn8qvPBH
eBYOvn+9OoMNDj+M/ivqenvkpWp2HaeJjJ+lIs997MTiADeu0B4jdXGQ0gZeghRxyyF7flqrDb3D
BJ/3TmxnfccWwfpwBo8FOuvRPeu9qqJRtGNvFl3jtDM25HSGpJMFA5M5iMH/cVfwIA6obxg4w/qy
wvOuajdpEcqJWWBUy0XmoM5zdVzOoE5X/S9mBUu5LgGi9UMIQBefdzWiPi0HjM0i63u56N2xCmpj
Ut/0rAGf+LtZgW71ywKuD7zAM5iwKQifzKpvTZNmBBZQyFB47eCcFnVD7/qWBlERJj5TruVVYZj6
pY0VZGm/6xz24IbOXczWuxgJMpmn6eMwdEtjFpbC1ENJH88KhCu4Bvi7Xn7dI+titgNnqjC8OQEP
T7xcTR1xV7dV2CxqSKpq2JuFNh7pK9bOkjIv8jcmBaLTZFLEWV+8c1yo4sL1u/Wkn21JUrWOGyPT
LKKBGi9O61uInHc8UrmHsnyfhknp/X6Cvy4jgaRCwGta8PQcFCDtlz2GcZp03FXNIrEJ8YtQZACW
ULPf97JepmeGDqYGvawzTw5izfpJlZe94CZERVqlzcKV7eC5lnUQWfp4QI7j93ZO3pjTplV83tsE
NIrtqIpI1ix42yEvVNKL2tx4ZZKWnhLCeHWa/vj9BB1wpL/MEI7e0fUxFQEbcuLKhjilvOvA7FBM
8TFWOLuM7CZcUjXy3UZFadBUZ6wduF9lWN9QY/O9kri7TVSrRduIdtb0TufVHSuv+961lgPFwnNC
U52P9eBlLI58lFbjG44JbcAfVE54kpMSzpxfdhzXEXWUATOSXYNTD1tdyry+J+3MslzbkxpVfslV
F7iwejMn6/F3e2T9SYN4ecTM6PpRGYljKAZFb9gC2Tg08M9rCyfwv4kxJCKj6Ugys+hNPHPCmASy
jnu/4tTMdBXpL710E9/uqMgClY3FXl8k9YEO8zYN8t60XmsXXop14lVDYXsuKsMgLLjtFU407EeN
Ux85dLSWY9qpoGqNCTpGSr8ytbhsOmldmpaHvnBl5dfYYnMoHkuvdWs+a1S/Z9Jae52VNb4JifD6
jOzHOP3SdFwfpXhwvcEd03ntNjLoLHOsBBt3K8lGb8CZ6/VhFh7Y8WBfWXXVLpIitfyQDHfp4J4Z
blJPsCjdNTQ2x/DJxfz3u/VXA1m/zQbH3gmGGAxPfr00x15HpCHdGnQdH1lpE/uS20sk+4tmDMtZ
0+ToPzZJ6BFefIPqFGFrf/OyR1H3LRdjahZ1GC6RxrMMRdeiwAe1W2A/FfTr72f4q9/mhIG3Qet7
F0B9Jm5NR6ItABuzSIas9JwWd8tIde6MO/UQ/L6rX7cph/ozHA+A6g7cl1qXC5777KghbdK1CqIg
b8m+sioEF20b9sYCbuwFdDugKfBOG6zhy15yO7Ry08ECWrS2a69iwtptqoif/H4y6Fc/BrMBpZZD
Xg0XxMikn1RaI6Kl0Iu+RypQSCdz2udRQHWhPBxqBpQCNr7N3Giv5le1Ey0UTuVbbgky84k7hacB
oD4DZTE4awavbL2cblUpPMqW6QXuMzbrKpHNwy4xc9wZyX0Xj3iJil7MalvdZqpjZ6lJukVE7PYw
H0d3j6QqfAMBZ+OY4GIChzsj61dyJ2ElwpZlhbGrF0XUFEu7JjNhN503FqY6CnXZ+DFrym8ZAVPO
Kms4bko5+FTaTiB4oQJWZLcZ6tujlPfBOHbfm8Ry/Eqa8nwoGumVRpJdEsXdXjFkR5Zt3iIXmycg
QNYCTQTyuXW58flODVEt8oF3sKjxcBbVrJw3HY6+xODF/LJiSRBqZPs5owYiVp3vDfG44pJd6JqK
ZVOGod/zup3FthKnamTqguPxdiRhsefyWMy7MhqCLk0siBUmm9eyKt8ICWgN+0sesX4x4u8ZTHZn
ZzIYsBr0YrCSaC8cRbFnSF8EiWUHRtbg5Bs6eEliL101tL4ucf7GLnA37oJ1UYqAMSI2NXc+gC8Z
SKMXiRWb0msyTn4ArTphWBdeJuwblbX9FXNQfK1r3zRt5CfKiYPUjQuvjfTcsbUKaoqZ10nU5R5z
mtKPocNFT5LEx0mEbocCIXCV7Jy56YzYiQqoJa5KntS7qCX2gUVQtjsqtWKtfU4H6CjCqPHLTmjy
xpr/St04nFYDAQAYArUhW3q5aQjcsk7DBBxClWRXRbhgbZIF1mjHnhqJ+wZP3OC2KXBFyDzhrj1w
xUlGobOUFjU4nUUZFXdC8hCidpt4uB/FGz2tP2myk6AnLhwBRyaYPSX2VRg1JQsJ7KQ6ukiRG10l
2RhmXj5ANkGGNMs8m1p8L6QofmMLbYi+FB5GpcyFp7VsIN4vV9REsnLCxNaLhg3fQsNPelad2Ti8
y5j5ASkvfSNA/eSev8yVOHAlG14pJnTq00Vr6V5K2LJwCrs4a1zgPUPoBkMRt77bjrd2mF8omfVB
NJRAbjCXfqujOrCBrfw+vGzcTHCL5f7qsT0Ny7IxLYlbsN+OKxPYJaMejsPYs6SKfBInd7/vbkPQ
pDYwx/VlcwJn/ycem4okjfKmB5CHul9EJQr9seHxGznixvWFWgE8ybVeXngn4iWgiUaRQrjUC8iR
a5+3fRy0RSJ8GnJr2WkXrLPFTWANVTbrwij3QQ3IZn1r7Y8jfctH/pqUc3j5GNiyDTYEp+Yn9toN
DRljncJgWmPP4ohFc12Ph0M7RH6UI8svdV4sYmYcT6WN/YZZoU0WDGwIFht4O8fTvWaiNnTcwq4X
A8Lxj5LVFvG6OjLHWiKSex1VlPqqgQ/wrEFYQKhplZHATsrU8fKKxanfWUN32MZuFHqOMQ3ySUT0
ze93xoZhrg8XUPAxDHgOmuyM2OJyIAWtFrQP63mDx3aGdSVmwOXlG0uyoSsoQMAdYZuBDAfngF7u
DpkgXVY1qxZmDPM77A7sdCzivPYsav8vpgUclGB7fRMMOpxMqyzK0ZQcVwviyPpUEETnamDhflKv
L67/ThjZ4MSgJ5BFgCIyELUme94ZwyhRDfQkXTsKQlOU53lUOTOIbqNn9zn2sIqHN9zHxqWE/BrT
9cur8Bj+y6WMIrswIibVYnBQ6+ek7zyZ5E5Q245+oysoT8CHTbwmMA0Qvde3u13wWC874ylWTTQi
2CK4tqs5HQZT+zLG3RiQPCwyn9baCShw8syv3Laz5pA5Nv1s7Jmbn+acgHFJFzTGZQiHZy6dss3i
oC5S3gRlllHpmbCKV6oj1mHqcqLnUZxFiacLJGOvgCm5PqOK80C0pEPzDu4xD/vEisVCDjUbZwrX
ceJFaYwuaOOMKMhwT5x5gvKezlxRxs5X0SGZ39IExJLIKyGDiff7uHbDoJZpHX/RmULDMitAXVvE
EuV4Ztkl2svHvrcWuklbfUTyouGH2DRDeEo1yoo5/LvVzfOu1mnvNVikRVCkLY4OOSsICxriqmTe
kCo7by1Bw726sNQuqtMi9IaodmpPxPIy1/Ccvtc3WCVLFnVR6fNGqXQ+pHKIZnk5FPVB0kI6KX0q
yi5baN2JNOhbMvSBaofQ3s8tHdqgO+SlE5Q5WZMrybmzYjoEvYSFpvdHjlV9XhJpsYUyOhlOupC1
54XEtZkNViXYma1yHs2aoY2aJZDYfl7xXsg5LiJaeriMxtHXOhGLooYQNcvCtfxnW45IvUoT/iWJ
q8zvs1y5vsZxi7ykLMluzptT0HnnTUvKq7B0sq8ZKPVnpqCdF+ZJv2sNSTZzK3HcZMO8qPS8j1lx
FjIQUXEczdKxkAsHp12QijSfR02757ZD5zulXiUpxR5pnDBokt6d5657g12rm7XFoGEMNVtQ3dkz
gSVdYDEqDxjz6CWFiPY1LvsfzFRdgJsh8QrWrsaKkt3W7Uev7QePyOwSHnWZUYtWJ0Tk9QzZhTxJ
3W70G1uifZ5n8aHbAR6QLUhPy/CyH12yIBY6lTIuvXjow2UocOr3SdoAqdDMzyBKBFqz8TTN+mVl
sPHkOBD4R3qcgrrUd7jeS/veCUY7rWa9qTMvicPWT1ma73duHEhA9iTk+Cy34n6GOh7Px7Ee/cEy
TRA6g7MYgbqehVFWfi+4tg+KmPFgMBUNetvUd9SqCt8ybRlwEKwXTCmyrDMxeqwI+6VrS2epB8Zn
IFLsOaifS1KieUqGr7ndVF8LGe4ygs9lM3wlfVjMOluAUNeEX3NqRTVYYM6XbcOKeWtVYTAS6yIV
PNzToSsDGik+sxNsAQ7V6OFEjEEMecOZrK32pIpqfqabHuKiqw/MEDIv60fpDRacDKq6cpe7Ru5K
nee7Rc7bO6xN4w2yG0HhSltpxsFvVFWMLqTmjl1H4UxJYS5SxePRc2DzXOWO7fYBqyCPgGAKTiKJ
mu5bCWt/VHWwy5IhLDyeoqXdRMPMUkbNKRr5PvxBzXowiFkI9ykHfcCHLur0tyGuma68wQlxlwaj
dupvFnLndhLxyLMcGPOCWY667tmYlrtumjlNkPOatd6gEOMHlkVN4qWM15GXDS2x9kCetTWItJXc
rWtYKc+kRRaMPG8vYlD1T5wscS7CvEjlsktoPSNCVkeoc/hcybYbvb4CMS6W2v5B7RD4JOi75YyN
drZfQpC9NppHdLauXPlJR6R70PeanuM2De8EiPuNDywgh+Q7bO1gHHj/BepM+V1d1rTwhlyj70XP
6gBSNHIsCqf8JkXRBTrWw8IAY7ngA06+tRo+Z7CyfqaMU+2NCvJp2Rd4CRdO9BWocFAGSXQ8zk3b
wE6IXVF9jSNeXVclTudpb1VfWeXI3aQOTbZ0e5PO5WDrK6KqAfJD1XUBDUlugmbUYByZYxE/tXEa
RJQSPwHCtWwqkgYMJOQZZKWinqeQN+W7eang542M2ssq7KJxxolE3BNRF0pf2bgSfg6lwWVZxNl6
D1rdXiSS+NzO48xTrG6cuYbltC4LgWGKrExFvB85IwyVpu1l6/RNdxiFYXQsecUDZZfjoTKcH+AY
w6e6pVxgW9Lz1jhk9ICJVHu0jOPjpNPld5DunBkIZ+Q4qsFUZ4XKx/nY9Om8Uz3OF4yx6DjLypb5
JYnJMRhRBUYF6IIIX+2lucDHLI7LH3Ub1ad4rNGFlrDeMkmHxTgUw4LHsKhWjYd9C7bmaUnq8gdZ
Z5h+QceyDdIqkQtYWblL+hw+1mr6E1Tjaq9EiTgYW13+MENZf21jWNeRsepaoaiuvLGJYVmrIg/3
IlAjFo0w+kZ0mhzjsbI6r1UiOu4lkSXw3TwfbsbExbyHCNy5OPPcDoXDAYKwXAadSCLfinlVeVER
JwV4qCbUXqVsdFGigRxLosIvJY2jI0oa9Z1GNA1ME4+x51hjiLyWA4kkjevMIsOrvaG2wyCymna/
zmHycK+m/8KtBPxiFMpdt4TWpW1Fx42o6OjFnAADL2wOFQu3ypZ1GuahZwSIOIFMu3Avzg38QNgK
7kVRl5kgGUvVeCPYOchYhb4aBhCtOWv1DYsw8cNwyJaoNutd3sRlAzUXh5zLPG4vsTIN8zsFg8yI
nZ5xU5crN4npuSXGKvPKoouPB5oXyNO4qL9m1difcKqbS7vs0zO5htupQ35AEhSeVbiFjlJrmK/P
BzsekIz4GGtYNZ7Ew4kdWcOdPSq5sHpMCg9E+/DMyRO8rOy4OKBuB5+oxvQMKHv/BV4y1zdj12Jr
b6xBEp9ZeTzcsRJkPj9s4lB5oLfo2iuo1RU+tRQrwJOPueVLi4ZnOIaUyysbXQ3LvG1pDHOHnTRa
VQ2ul2LYaeCz4uMsTRTyczSqE8tNQMRthwywtjWP2yV1FS98oc2d4hbkTK2dJ36Vd9WdpRJ0iaOy
C9pOo1vaJk3jg+lVp+AtxjvlJGXtU6cYUr9OSHPr8GYkgBmDvV+WsCwUIrle2F2Kag9+ow66GJ3M
OhPGBm/GaHvbl7w6NWEBwn/llEemHcpvfRJWp8jw6DiklVwY0XB4uZ27S/Bjop4NHOy7sCJzVUlZ
2Ke1xTX4eJXmZKkGBYvHXXYIOXE4L5uwBidGHQa6qXEbKAi7/PuouTkK8zJatFnW7mKaAzQQNg/c
GqeNR1gkTyjW5bwssP5Sl23o1WN8ZyIFf6XLsgzCtnR/EBGROS6z0S/xoALH7QuftC5dIFgvDyqa
OEjhN0iWnnHz4QzldX8CJKTzCpyEl04WYT+z1LkR+LBl4BJ725aQy9R10DUiOapA/7GbuN1L8rKG
blN6bHc5OopZDn7DHaG8bkvrsKdWeVwMJDynoaOWopdNBE43Hz1UQLGxQsReEmn22mHIAgm2eWhH
XX1QRKzYi+Ji8IDqAwUUUP4DCXUlSFwtU1b0Z6lq3Zs2w3uVtBG4NA7/cHU1Kygq/d7g/b5P8BXw
bdsb7F79EN26zqTMPAZleVmFikG1LAZC2iZquOJ9F53ZRdzNWV/uUpVVgegsGXmyUru8G1eg/+Xf
0pyNDGIOLJJj4QgcPWQ4PhsGHPtJmuplatmu14aWfZzmuJzrpiH7edj0Ac6c/BT+wECUD62LprIo
uDoRnTUaOmlIyE4aWxQeCNODB0kpXgkp6CXVJtuVkl32iZ0vQC6NgQcClfNyOShPyS4+lByEG4Wc
ZeiO6Edsh9285Za9MA4aAy4bN+haMEZdxsbrUpAKo2Gg+0Au8FWCyaIgvZqDOYEDVglkpxGtxEJk
Qty1aeNc9SVGRyIXI5xayPFFGfeJ3wOHnRPwXTA1nV0iuEVyOrSAEml1X80Z8EKvNnU0i/q+vB2h
1OT4ZWTkUZXANpBFFknP6osS3Fo5xB7OE+33ZVL7UEDwxGgcv2EUCD2OklUy9Ole1BW7Jq2yxCPY
OlBD0p+OtnNlpJXPwRTn0h0TIGqEACFjzVGOSfglSxXQDNzOU3CBiVdyI8+4XY9Bmrt8Xw8SvJcd
z2KSpV7q1uQ4L4lSftwJBEWLbFwOg2oPKbEg7OTcSsHgaLFXRn1ynCVurLwqGTOwu7qAtDSzEjAj
qKG1hyI0ydccTpEv4NemFRByegURayxB0mik1Z+I0K0OBhCzIatjrUy9pk7SPdFJ+wzOcu7VCet3
w9b4LdfpYQYo7+uiY+D1VQbF0c54RafNAei+g0d1sot6S3wVUDOFPAeepigaP4/J6Fclbf2EFTH3
2tagr/2A66Vy2A800tuwVtV3YKzZ90znCpyWtr6wjFhzt22imWFNfjpQYCzZUCMoegsz+lEfxiXQ
oX63dfJW7lmu6nDQMluzXZYiBDEGU3VsdVEaecXA1DHIN8r2HJ5ECsoAGTghhUjyPc+T4tSpeH5K
JejInhzAgSZxZ24y7dg/Cp3EN1Voj6XvWPCBFZwC2CN1os4H+EUM3dcaGA/gJiHJyWOaQZSwqLvM
Sg4RRfTlN4iWoJ2NGXIaEP3hWyqUzgXwY8hM0zzGe1Ha65scniq80Y0GEUEPTX6X4gJUBT2a8Lut
E/QjjWuI9AoP/Ymu+vC7k9aQhONQWsIvx1DfWKS0cs8ZW8FmY0qK86zqwTHouO/UnEWmVXMsOlA0
mj6G7RE7DRAcVWTqPKZNSoBjqvA7/NojaCPKPqsDloiUBLiwYRsV7mDSoNUwyllC4LhUUMApLQZJ
TA+dJhIXel+OxEDeaBctiv2u7GQ0B/IKnzxavFdL3IH8GMRYDNbCGtYUwECFNPQgmRIHSWzjIqB1
DqQ1C/+HvStbkhPXtl/ECTEJeLkPQE5VWVmjy2W/KDyCQAIJgQR8/V3Y7uN29T3u2+8nwhGOGrKS
REjae02iGCVvxVZXiHli7+1g6zqvJp7NOati+TWYJrzrpMPFLx3C5N5/v5mx9aopD0FP8mI1BMq0
xF/nPkc/0R/CLK6KUFPTFsCCcOtDP+oeY+jHuoPgDeAeKAs4Gsx2bo/KBwp0G+h49vdjvMbXyzD2
j7GDogJDCL61cEzj87VJDDxkUKRtrg1UDPYgFwg/bjI72q+WAhvNpyBW9Q31/PqpXWxw6Kaueytx
euF9m2SaFUql5MnVyizHGTA8u40mfOhjYAmuEVU5rpp3DINHl7nzwP/1sSgwJpi7wP7rpQQug7to
vRG/v3aB+czRvfAcF5udF2PNF96YRhyyadAgMDLJmwNpeTAXgmD+5A7DuR474H9XjhuP5HgOUdHF
daSaE6EDQJQB3EqDxYXHA6Y6TEV4rYf9q5ATYW3epRNkVcE6r+K2tiEp9FZCiqQLxlxAG/jGb0iw
06InV+Ckh6OTU3gvq3Q+Q8vEn9e1dm9cENnvNNgP1efdd+Dvu3bxU6+WgVf1j1Op//3l/zz14EHk
t8OSf35zO9T651dIZfx+GvZvfwvHbGzqWfP6l7ar+fffwsX8uLpN9/nLF38Rof4Hmen3w7X/ww//
nxpUgMR/Qob/IkH9ebLrnzSo317zhwT12/mYoGE22xGYGALQ9ocEFfmLAHIBwwdRAgNsvKXF/CFB
pXArQ0iFw7VQ/cBmDij4hwQ1DOEtB5+TIeYEEg9IOP+JBBVSjV9xXkC8+BdCluKD04/A3/yK82qw
cZEKpugUizQtptizl6Eb7WFl9XwlKh0fV5TgS4E2fPkc9yY5x22kqxwiCvfQ9xPJJ6O8DyIR5KYF
tXlZOxY+0aZB1UMV7crKRMmlFtY8LI3lT9LE4tBOlp9kRf33vWLpTjRJcwVaZTcuRn+0pmmOs5cO
HPC2m4fcTGr9RBSEBZxBr1WwuQ0eB8Oxq3aiu2ZJKA5TaHJAB91ND+y/yASTpdfI+sq3xp06LrF+
SewkZeBVyZXUE2oTJubbXqXioES6ze4KVGtC5+B+9qbskvCW3PgLJzdLuHhQU/Wh3iM7UBz8Pqhe
fFRvFx9Vgz/T6YYFaCsISnCfsinvdJR5OdEq/BouqH+cXGiR+rYLikEO410GcgiSzSTcQacwm3wQ
fDrEgqjPzuFNwgFoleaDwPLWt2901FANgVXUHJScmyOaJEi1IidBUC5+MWInfNunnN2iL3b3Y8/X
T9nilheIUcP7qk2XY7g0w4WGKKqgA+YFCQK+1yyerslM9UfsEjMIuyrZA6K3h8Rv8TFQ2OURkKij
7VyQ6zaaPntZmPMhXgqA69dBV50i5s27iQuscqTvShOzG9kqefJA+wmgl2Wl+/VtZAd90NrGX4Gt
9LlpRn490sgdYJdgp0DW8s5fkzXYZx7KpHoxzNuh2puu0dI0z9XCs3eJpnLXcKqumKLuUVmnnzIW
8ZsVyoMbZ8hsUWSF/C0bI3NuJiIeoUBUBwkBdJY7oAlAOEQC4E2E4f0KgfNNhY1nvyQJeG5PpclD
x5Vvc0hZtj4vtGeKcu0uG/Cs9NVIWdGskfg0odq9MErFcZmn8JqOShykovzdlCb8Ravav3SVikF+
iPU4Awy+EM+G14GL++MAEeTtGPXmqVnDrJilESfpTcCemGN51sXpJdAqeNfBkX2jq6g9cV+oY9MI
aDhka8TeRUCBhHLXQe0iPI56OEIls5vqCla9KSXoKubW3wWKJR906L7EepYnUNoWpP7Wl2oW7ZNU
ARnGZvIcRu2nxYUK8EsVBe+StHtCu7U+G6MAHxE0tX1NAQJCZ+xdxZ6B4AEuf3IByh/74Cip/gCm
obmDTg/oBZJlsk+cpfWhs3hRtXLxJuVEFjb0hh2xQLKbCoPowpCf6CRomUZCQt5hxo8QHNkBsKf/
BIvbqQocveqdPnRdSouVJrLLuWjae8ikxEPMxJEubryibO1OUSv7Esoj1AVYLN+NfcZPCcip/cJD
XSZmRIXTzc2DMiT6sgIpLcK2qYu1XlowFXH7khBvfpN0yrtXgewLDGhC8qFug1Kjx7zzhnnvBNXX
erBpU2TZPh4beWBgGG7gzAYNIO4tY/bFY5BQtjT07xtShccOByWYQjhiLx2xw6dwXHAlESkdmUHF
+G7eWeFP3q6G2uplTBatckVWwXOXLP2uW5fqdjV9C/Rm3ODwJU6Kwc40K8A99XnFlt3Urcbkaz8B
mMgy+6ZagcTmcBCoUgyVxjJnOKDSSa6Q5M36ZukY2fm+99Kg1N3QrDXccZFB60o1KbKhQ3Xo8bdt
6shJEEN2PWl0HjRt/1HQer1mfZ3dxzKlJ2OAFuZr5Y33fPSAuibAHDpQMxSNzSajTu+IoXIslAzJ
xaY9KVImV4FOQdCdDPvsOcOucVmjun47pBE/y9W+R1NIj9gRwWo0xl5MFXE8Sq45m4Z2xbh42VlO
0XA3ohu8aYjTzx7j4mJaAJcQzFR7P+urcg1gKoiNDt+2TgZHCn3uDphZv0dTG3xZk2q6cXGmPgDt
2zaXaY1eain4G3TSVuSUt9k+bLLqMK11u+uXyhWez+o7f6MkHYTdEDDp+ZFMuPUdmrASnKjamTlI
r9Moi5tyFsCbwqRxeNB8V2ReFGuM7LQeliqcDh2fx1ObreqNmNiB+6rZtQtb71obRjtlLVH5MpK1
KSavA8tVzXuqe3vxbRVcZX7Vvnc6aEsXUPR8PrZbjil+bVigjvBCoDRv9ZC9aynlpewceRFsYEes
TPWJjUG5wAxzt0J090lBD32lxtTbyyoxtz769RPabranUWXuxeLSN5VL2d4nmjzWlhO8XcK8Ylk8
ug/rZLgMi0Yjty6fyDph+Z+GcTWgbqIK6kjnl2uYhnlgvOu4I4FFlTvwWecTuF7pARQCl4YVjZN7
xLUM2PubpnoCY8p13kxaLEUXZuO9rrQ49jWmdD6rpG1zYP+uA7GZ6q/ZoNoT6OQAyijnnXkggch1
8s7aDqLheHoXD3EFAt7oOk8nN31sR/ou5vUHwqaviVjfpf380PmrLLzVKbyflqehS5bdoPlToCt1
peokebJgOJ7hD+g+hRmd3w4ML7QAQfGoc5DhLbACfIrpSmkD+fRB0Fmv9AalFtjTfA1aEu84xOXR
jva8Ps9QnJaTm6f0To96oS+Gsq8TX8L0KKzDwHlLHai9Z1f0vz05TAuqnoOsVX/Dlfb6dwoLKGqv
zJb+zNq9bpdKXgG3GErjmqBEkdde+9XSXSHNOnkXL7F+TxLIFO7YXIvrpI794WlDztlBrC304sVs
3Aroohrj5jOoLmAEsWZzvPNrC1as93jbn3TCw7LzyAIHSA+Kj5q3Box1PsyVKMmCkRyr6O3sBe5I
uUqKRY7TBb857zORoJwU9RUfovOUBSDIiNfHeVthl/ES6x1Ri7zp1lrsaqCjV9hBvMcagNx5ToRf
VJ2/XGxd6cuA0bxaR5ePNXcfojZbroaMegBMvOkAFeySd9NWboVrMOXQOQzXnJ9ahnaSLqXt2XhM
RQiRtU75wUCgXSwsupcQCZWN9qrTGlXjaWIMVD0og6uRVGfqC1FAzqLONaNjuVSJfj+FVBTpHC8H
ri3fN6PJdl5F2G7gooesCeRy3sOxgj5cmSLGMB8notCWAxY8xISRr3CBoIxWreIzz6Gx9T/TtKPp
W0OmLjGfpijRbfyG6QgVR8G14FJ8F3X8t4n7OyMhlubfN3F87X8mun7zHn57yY8eDiqYf8Hl9S2H
DUAGDDz/7uG2o/XgHMJZIQksS+ju0F790cPhqNftVSmw/m8/+VMP5yPuAD6nDPs7jKf+P2rhYB/4
tYUjcNYlIaL8U3i1cHmvPW+QjRkzt9Sdfa7ErGmeulGKDS8F9nPdK5sGEN1p2FWmQxtIIcnbEell
/q7tlDRPgYzGdcjhYQGyIIZmUA7mNdtplT5yiq2djsXUdPybwnaOun0UOmAUXZctx8ZzzquLDv4n
aU/DJCRAknwdp25UN51YgK1ayBcMHnjVnWPWzFe9Jy05oZxfbpaIsacm1Oqq8+iLZ3p7cL1NqoLM
WYkNVZ0bafgB2PUEECUG4VxTjpWL15Pz8kw6YJGQZGeoKzV0HWJYgUVSLMQPa2vjD5h/G6IyGnvD
Sc2GXVCPbsoHO/EV1WxF0GHNVhxmO4i0jLMetSlUXMkFJLptgBwSftCe1+NvqmU8YMm3U+4J0Nu1
jIBrscHtmxVipDzxOvzhjVYBjmOZvQ0gC383usV/cLTuLPQ3zVjWxtgqr9QCvMhUy5qjfBnKBra3
lxE07TNbe6B0KN/UfJr7dG5zNsT4oBEjU/DCRKPPDsrngwkgBIj81u5opTQIQ384u773VYmzOtwO
klBAUSAw4xOFY+E5A8R+DkaIow+8iTT4ETMQASuPH5VeOC3kXtN2F4xeJw/hKFhB+3iTxDRjAgNU
03jglKRNctgth74kE+oggM/yqHtWl3Nlp3QfOOd2bmz6QlaBrfZLMBLc6ApyoMI3wn0FvUQ+rLEP
lC8e+LpvGUdf0EXLB6B3GZq/QcYH+IrUo98N9XVLR/GCEpTmjFhUUgpcG7bJuiJlMCS3IJWHcgpq
rL51n8ChVcNPUxB/9u2uqoTeQ9A0o7oests51uqg2TAVk46qqzpjc5L3oWwfqQhjBWhuEp9J4/Wn
kTXBaZSJLHEyHXu/FSfoCBs/+whLlY8y3Iy2PVSjhh4DDfvJDTLZB8Im6Iw6Zh7TyH4ikLOVcLmt
JUsHiBcwA/ipT1Qoi6WabVZUNPXPkoLUaus4fYfQtOBgTU1ZHpvV98vYQqpmAumFpWH6KY7EcNEp
WT+KUULzpKvleeJKHtnKMAU9j2RgPjyUuVZtjsJ+7i4aMnpslj0QmDywnBWxadPSB4/7hlYaFJGX
dacu49XbUQs55+nIxEMLDKgwEK0c7CgPY4/eawBHBSoyask9KDkoPMY5zPY9IEuHlYX57BpoawNm
a1S3QNOzvaFEfOn8djnpzPTFXOtm01VlecfGTw3hURkuzhVxyqNjA/6p6KPgw+yWt7EY4L1sq2yG
2C9IhrbUYYxxdLkCfzfRO2c8hsYwb2M6LcN/d8XvWOTf7IoBwL7fYpu/5u9tu+KPl/yxLeLIhe14
OWhDsZFtOvOf2+JmlMcZ52kKxA8hMRRb1o9tMcIZwdsB6BCWkgQmnODntohzORHGECXYFeH/wKaa
/RNoEz7oV/sizPUxTlpBptBmz/6L3L41E7yNU8bvmjZDX1fA748+ZKhAZGdMRdF9RDWkAb0g3bBn
DF46iLUtp0ULisDNF409UuUJnLu5GXk7hg91itV/fhun1mtJQVtQ+2prOqq1I+5uFJp8lkQ54vLE
dHBqDT6cLXkw+X0Fw0gdtCm2giyCxhOT4wpMmf81hPClzzOj049e0IKEp2l1lQBizfu+WsFzJ4A9
UscO1dqvZZgJMM8t7y3aFjpBThAMEs2RUAOooTACz0e8j+lM61KC2QTVlCUXiibuxNe1Oc9tBIjE
xtN710zBLiIqozma//phSNK2Lk0/L3cWLsishFoHCsgQ+KiHJmod053RQpUZqetrjf6jsrwqxsrR
j9zZ8Y2B8KO5xGCwSoNG4BZupMhBrDfXvBB0iYsRYqU6Z9mc2dyQkS+PSTyOSDZganlhS9/lWMyw
v0JCWT0i8waWetMvMM8vuPwTp6y+Xt08v0QcSnqIkmdyqrrQ7jLamg5rfyP9fQLHaJWjZVFvQcvC
d1BpMM9gYeWVZzqyCVlSGNUkW9PbtHUJ+C2ohtF3rjwA9jvXZsV2bMxQUgFzyjgtmt7hkwSkCFor
sTyJei7R84U7QwaaS6+pvyaDiGA04O3R8GjauyqkJbrZqZz6OrnXazSDMK3bqgyWsb9vqRyulj5i
OZHav/fizO06K+kVi5LFA9sc089OZX45gw+4wEe1brLSXoL8qhZYXPa689Q5qkiz3BC00om6CtrI
parI4s6k6Q43IgKRa+tO3UWtrvsT5LTAm0kIbXEHzROnIKqlic6OtRBb5zXgqrTNlY+oilKuuHv3
k6kwVqtvk0epOu7KxJsz9SwGm+gcHAAplxri5nwgCHktwnlOTEmDyvRXTc+G7ExVVX9GWbqoohEJ
HNUiXaR3tjGvTMEAVVwMHAhn2401TP2d+wAYGILj1rhpt6hOLqe5Wuq4MH3QwSggKKmP0AwH/RFa
JeHno7+MACE3EOpItm24qzi/4/Pir0WtLXTh/cAkZjZLE3io1MLHEhTzhEKCAWc5ryufNowsCou+
xmiWCgWOX5DOGyAW9qAWvqNgBQ3g+kkmN/Mq3UWYmByGNpnKugqrBU9c5G0MPABV4SX8gjJR2D3g
QFHnCCShQykF+OyAmx76oVlXVxExD8jbaNb7bPI+eXDvYU6BA5+LNG6W+DL2oYFIUkN1BtHz0r/M
wAGiPF2m+mld06A/REwN3QHfbKo887pxPGIlWh4hZAQlDBP5qAsuREAPgtSBOyUNC+EEVMNX50Vv
4olCX8RRZzzaNrDq6KCd708Dg6Y8VZ5/HRpDblZUQfdR5zAfWZQ1wN0rrGYQ88NLvujmsM5hetV4
6dKWqfPm+Tz7rr8GkNutJd6pPaQpM5u9GYARx1j1+0qtTRmsUXjvqYXYfTjVooQ3KbjuaZchA6Tx
0EqjqKnLqJ6h+1sjXpIQKSEAhaEQ+ThAbf2hIaP3JhyEfWcA9w+7oY8izLVotuB5UP9In3rjaQCu
X4hwasyO1vBwXeMXUMT4nvJEHgco40FKpSt4och4MbqiBdScIjls0pEt54nWRYAypspjOlRh3lll
j9Cxhf2OjdJVY97HgCFv+k5NaZ52TDz5QPaeIcR9G+ERhrQbjRjGBrjXEYEIyT0FaV9WI1vKMYCu
Kcm6hADgHdFoeTGrCgiNAEUxE12EDCZA9UMi/Rs39P3NOq60OaS6D1/0OL+AkbFZPqL/8UufM5EW
AAxHk08W3dGNVBBmrYtvHmTTQ2jTY/+q7mG3ZUOQN5FY1uUow2RMYlgsUUyxK22walwiiJ/333rn
/6IMf1dPBbDm/A5m+HnE10+uOPj+oh8VVRb/a8MXIhRNUOzH38qmH2Qxzrr+F0AGAjUIzlj+c1wR
Dl8iCDNAzYQsX1jeNjPXD64YvvE/2O9fKH4kMv34+s/xRDgS/VUBlcImjfAr1AgkpJvB71duGBMJ
yB+r7TmUyAqqb9Z2QEJjm4eRbpbuDI1ltIDw45bVX+rJS3Xeou18gg0QPAHENo9CpmyFwjYMbga/
oVCwGnqeGxxFAGDMgwTIiNrmQTh4+w5r8ksErf9lSBPdlDbIpn02pvwSzGlYoG3E9FN2DXbKr4Gw
LXF4GSsJ0W0CexKBbP2ubUl3Nzo3PWQdxYaODa99HtBzXEXekE75DFX7C9GOPU+k9kBrpn32IOpU
PgzB+EzTdj2Z1J9BgSbYAHS8PhBfDA9zFbJ9mOHyV9hqdp4Lx6tWgaqYXdgWlvrzDtKSxKDl1uJp
4s38IUmkhnGhZ4ChVzrfaa3MHRKl6rdathM2j75RZVhZNL514qMS0vVDPNNmZ0kEiMAj3XweKhec
U23egKEYqxwSrGTIIxsGBQnV+oSjptut5f0I7wgSCULbmiPoRn7WvGuAeqjYvOfd6upcYwyhlmvk
JXW23ntjvQLrjCDpqpewKoVNkwIJHGmaN8zjd0EG1ZknqlvIoJt90swwOtRYNgxK+iNxvTvPdTed
O8/nl9qXICOwNC6P8JtMEPNniFqibXCbDrM5LoHubhJN3Bnu8OWY+jT80EQhyoTMHx9hMBeAS1qv
3cFagNCPoQ7Sk1TRdAPfGdlrP/FKrLHdvTeS8HFcovEdTrEQX5fAkKcAKE5J27m7haLAu4Q82SP/
YHzBvVJLoecuu9MmlS/hwO0eaS3waY0B2bmuXQ+OxN7OC4f5s3YGDMio+nMzwzKVhXajIfDgbBts
ln0Kw2YaCj34oBLQZsP2NgtwQ1AK1vedsaSFpFjDTQWGK5ekt/sURoccccAfbGDT6w46hwO6FHWJ
BiAUUwdK1AtWZCUYsDuz72WgAr2sOWPTi46iUumRWCq+NNAc3qE4B/fZVuttCyhM5dBWep/SPkwl
hFvGz3LtqED/noDJ7zhNsH7VgNtbiPNDyRqkAoj4Bb428naYm/lMsxaG2MhMNzxRMdBqpS2Uy9X6
DnV9EKPMUvM13GLVEwxM8W2qo3xIN4WyTbo7mFTGh8DWwa6NQWdi11lbhDL5XYJ6UE/Q0o9zjJSM
MUGv5Dq4AHhK2SlsGnD8mT+cYvB6Ik+1DzsWm/U85RQl2jOWEXW3QI157CpNdnaSIE08RW6S2u8c
9LBKFYnmMCfVi76VlaxuhzqC71DT8L0Ag7ll9gzzW8PqpMrndFoeKW0RxqM64e3Wxq+PMWXyalpt
16FeTxwr4FOK7b5DMXKLAsn3Cy/uWokgmLR6TnzAnlCB9AxyQK0ZVhKu1nKV/WeBlM00n6icb8I1
kQuGJuZt2SzWe66sAR/QAOtl4FGruQy5DzAMolUd7GfwQugTUzXfB4L4bwfDoOKsVDAovRcA28h8
gySQdAZjG26G7WA/WFVJoEVuQTe4m8E4kkfYKIOFvqkSqcaHMawne+y1xGy/WhXItrUY00bOqoxs
0LrHoZmr9FNUtazukMwhgEy9kUhq0ckuVbHX7r1pGpvPS6KUj6INQzR8t8j+tw74Xgd86oFhD8vD
l4r/TN79DpJgm/y3l/gvirFXh3f8qRTYttcfhQCl/wKkgj0XRgF4EqKfqjGALf+KfZykCEUD9Fp0
S537gazglEV4n78jMX+GVfwUBzAEECPDUYREoCRI/klV8CoBZHtHPyAZkmWDBKdvb/qzX2JUhN8M
ne/a+Atk6eOUQXASobouiLJ8fY7jSbUfMCVh6O30YpYIhe8cI7fK6xn5WHVD1HlFH8xtcgUr8zLB
4+l1+ugyKcyNiKXyFvgo5nizKo3N3Jce9DYNYrbgwva/JHO/TNiyQRF+APak2KdQQoZ6qSjXKsyl
D9GlKCIVD/K29snoID8T8bAFn4F8lmcfWgtcciWlv1wHMuyar56xm2HtT0P6f5ROv9rDUbcRlDCo
4RAvheELyKvCKfEln2pap18gDOkafRxlJLC+R9YMyXE1kMq7YgVZw79CN8oD9r0Ehzzy/67cXkUy
4P2BoW0hCCDaMVK4mF/HCIarFG0M5Z8bvw0BKqG1jEPg1Fng6WY/wAoxoCOuwd1iW4u8VXV3kP4u
JiiwPlMXXgFI6UwLCEqHA+wBMeqQ4G/u0a/oHDQGCHKKUDIDRMMxE3gsf71GAENeADe295l6g0VK
UAV9RoIFMY3GECFlw0jp+xbM6Xj6R2OzvW8EkBG+Q4JMkPD1+yp01knvhennasEzR3PILoR5qSMG
TRsEvHzitx2rkQmX13WPcvc73Pwfx+ZXsm772MmWNQjlWQQxJubQrx+7ii33yFyHn71EJDosYoc0
gw+YSGhfe8i0xYV7fu/fhK1epsfWEAKzGxLABW7K728EgFb10+GPK0HDG8EzgdQ+xH/Gr6My0EoC
RIIx/RPL1i4eDr1WEtIiD8hJthwWVHAYld+/5V8/fIqQwAhhezgJFkcmvMq1qpMaLNZChs8RdZjl
+8Wnq9/u48FNCEVD4E1E30MpFwQ6N2h36PueLHbIdpbDXOn+5kHwQdu+ugGAizBLMFEhMoN67dVQ
ZGsDNdDofcRpuYn0jgja2yaEnPsa/MXkGuRsFVxi31U5/EkhrioGkTgBFKOg8lEBD91jBgXj0JU6
7ofgAc6Jznz8/T3b1tM/D5PvhySKSBT7CdbwvwSsTQ5UEoEb8OMMyw0eAjK1BDeLoPuIPfQ0ofUe
VdDqbdKMrt/+4/Du/dOb5fsUkHwIDRbMbX/VCac6MFDn0v5jByMJ1vAGq9cKs+dCxiW+DlmMdd9U
09B+kE0MR1AxwBHjx0fYLz0LPWuN1XZb+ZGqBQMaX4W9jpDVCvzw97fLf/2M+d/CX5EvlAZ4xJFx
8uuoQoHUoXBew49QRlEPANZolJju9Dpy1RVOLxoX5yXS4mf9omW/lOj8Fu/RKcVOJhsEPKlIUSPL
NVD6bmR5B96fgQOPiSceqMwqKIeCMJuxJAZes/jdFVmzjRZuOXOwsv7NBwIp88sDgDhNhLVkW/oU
0ovwsP76gfBkdtoCinoPf0TcxAgoTWM8ioxNWTYUEM96WNrZ8n31FFOEn03flhME/qT40ezGkGqY
HcK/n9DR61U8AO+TEWgY/A2B+It8HP4OI1ndq/dqwCzSuxBkY3SD+C+kdYQGALrOM2bF+izreVmS
HN5hp+sCC76jD5VemXdEL9qsz4M3GXoBOr0VCLB1SZFBJh5vw9ObMMMjtNgktg8Kbqr1eUU4pmtz
IsS2aXHcfQxQ32U1vhnC3rA+p3KeMXYhoFX8Z1YCg3CJphguNgqnOF7VzhVHgaG/vX2WwjMLYrOf
G/yJHsUDrpx73VYbjCqW7YfZUPQGe4hVffuIJnYdzwMcw0MuhBwAJXoVk/MRgKOr3nXABqNnC+4a
D1mSVqgzrO56lCi/fzZeL+G4+2DRoO7bgoBhxXn1aIRs6So/U+L96kuDTIEZNiKFXM6+6eGkn9Dd
Rrvfv+Pr1QiWhIgEiFZGVYq9+/U7QjlgaidD9y5cp+1hdFO0LX+BAcyPlBirY/qeNdBi6dwF02iq
G6QPJXhOf38ZG0v4y6QIE/gmEGkVxAFBkPVrzcsKJ5tGwIp8llEnxxB8N6wLX3pda6xGNSghH8rP
pOd3FgkIWHFUHffwK6ZjYOFhShInbD4Glb4WLKWPM5DldEHn6lOLAFKP8ALwz9xf4yGC8rlBPBl8
WxHS0LbJXhM8h72tUV2cWNOO28y3UA3dImo4UQj4bYdwtofff+LX6xpyL0Fh4vyTYOsJABO+2q1a
MGCd0yZ5YwEjoIiNhyFAEWvX7blFZBAAhBrSYjy2M+hO/Le51LaljqrtkQYo7gL2yGa6fTPQfJXD
kasg3JZIDYcXqCVhFeQ2K/LfMOuYk1tN7S+pxOxMfI1p9PuP9Co1GElh6GqxbWJVwwjChvJqqdZh
J9e+6YI36VhDBbQfVbVdwAhVyjZ1v81jnEu64NrgRtmmONbKbUlB54yNxqt9lPE+RHn4Vq9b034Q
WZNER+4gg9LIvXU9vTA947c4kivxZ6CZpGbfeskQ7hWkQ6EpFuwX+Lh/89FedQD4aJmPfDsfUwVA
Luq9XxftEVL8REz98gYo37ZSjYPGo7WKlfefRpK2AfI1xl6vz0nQbfuj9Hr4s+Fak6Jadquk/ljt
s9CbHPA/M+B2uP9l7jya60bWLftfeo4X8GbQgwaOpTl0IkvSBCGKKiR8IoGE+/W9IOr2K6n6luJG
T7oGxZBEEjgwab5v77WDwuHpg1jHaNLgVOQRc6dKbqObZtg85bacGNYGViQcMB9Skz+xx7K4FHXm
cikGmrDGkMCGLnglRGQX/On9+mxDYfleAfi3S91f3lGY4TCBWWmDVrbwMf261LWm1fXxmRofxjpA
pnN4X97aIpzHMmFnKbLmd8PCL9PRdkjKaTRkmZZMSNe/bLxARbKElHPwoddAl74MyzDwQDH3c33c
Qrqtt08no8V0g/xn4YJXaF1ZsjDocZUmNVfDfeD3YVocMJOEDAa8kOOjIneFGaA2ePGHuWGi+nHb
MjAyXMq5ChveFd6i7XZgQd1uBJZhiy/RUkTjI6SlljPx6N2vL8ibtn3qPz9yUCJ/HhP58NskwCCB
CpBV0K87G5aDPZLUefkgxOJjXaZC7Mgkncy0uPh04NSy74TyZRhHiAwLQbcZ1fWVWWlnRtPFase4
VlltuLdpjTUh6SCRZF9NHD6nKdWuv8OW31ZvLqhI9Vi3dLK/TKtVTXfuiLICLzqcpY0gzfqxpxE+
0Zy8qE6kSNP92qytGyRVVrRrGhVZCfVWrfDgzmG3YqBtRuXOuJDLkZdhXNW0VPFseIVbHCLb0i5y
LQrAmzLQQtF9lNEkLHg/S4p6dxCIHqokWKtpXdnW8ijK84y0HnlELwv/gIs3c3aoz+f1Awg+O3/R
bpWlO8dF+Z/gxopazNYZml5QFTaGf/Dp2SmwnWGHeWjC/kBHzzxakyXsA+j2UJh7Wba1+7x4Y1Ya
z1FrzvMHKsjOcGv0Q2M8MmME+g2apa+e12DMwAdLJHqif4iwdpbHNKe6cVhbN6xRf5StY4skUOsm
A7HqImzeEIO344yrZFi6b5GmrWEmZTX1VnECVtF54Y59gFf5x7Q2Sv+CSscoy+PoUwus6MaEjTNw
lWfLCZV7CyJp5JFeLQUl4MHxzcGnDdm4UgZnHaW5qG7ABJRdti/GbJhGdIYpLfUD4QJt7j96g1Lt
2S+gc4UHnhUfgxqtGJNpverDfIrizEBLg8IxVWuxnKesN0R+nPKa2Qa89eQywI4y197H1tC+1595
OCYjTSaHZYt10ZJVF81NxPCzf1dB3OPL8P6XRp5X/BucHpfDIVh3u9dVd5ENl8JXMrM3h7wRID0v
vFLDZ0ayh3Lac8dtXqTQjzzlJnM8JpUvc7ogOkoKT+BfvluwVcvgnqZHMVWHoHQMW57pzgCyvvML
x8upsEfRVpMI1OCJ8iWA9WOs165bwV/fw7NkyL5l1O6Ed204qQoqFLgdvq17FHhFmO6ngoEgg0pl
OZw7Q9Z2StSLK4S2ZiaWvNthaywUBvDBpAr90c7shuPVmzzuWcNIgr3OPpgrC9YkZwZJLF9sv4Tz
Z8kSd3T+2aS7AJm2jQE1c8c/YLbfrphTDSVf2l4MxlNTB9uQ745DRrcHUkbLA4DBGa0AvKSa75Pv
H1Xg0ObydQX8oYC5pE85WiUsNpmIRbbbY0lX2N4fVjVv17lBJEAtydCG4lYYtJGE+63r2NB0IJBz
VlrJFFqgj2CsC08b3EFXd/plKIA+N1wvQ6ztUWDFsebbsAi2U86503KlP5RPHMHhn7pXvIbbA+Yr
Y7vz3mLwd1VUb5dmHC2+lSk27CbOYSTeic/44/Mo5TjdKwU3wd95s2z9J1yqaeQk7hRRAIolnQau
xY+nJ117+jm49Y3tw6XD8v1iwOvk/v1Y40ZY2Lc/Ob1X4vaAZPb041Ib79/+r4v8/n1UCuzyNrBl
zQlYjSHG1xIrY66OORwAPnSH2ZtjZbaT5eYTG/CsjWLv/Ua16zjwqLHz1io7QypcUi+2Shiy/l1U
65arBK6h4ltsNEOcFWUOcEUYMpdt0Ut71OYvqyAzu9fo/Qq2kjeIce39MwkbrhsC2hY4n3VaoMPy
Y+b7rX1/PPy0RH+z992cn9h7YCT4jbO/CJ7TzFLbYYQrfP5yaTszEM8Y/109oOgWznZ53x+kFTsL
Z8mH3H6Llauen4PzjiI07gexnfr7BcWRs/KHtnJaN9gbmGnK4rzinZnlMdsqWrTwcqxE4w3oqK3y
0aP9foWVbnevlp81PD69x4qVD69GFrt3PbXs7Rfa4/aF7mrIl6oxt9ehXr3t/Bvtwx1/1lUGuAQt
Eeq+J9E5Fla+sl8Ca7gG5LI9K5j/oyE4/rjkUTEqTocYhpJfwgzQcvBC5iXz/GjhBTKfWbkV4bjD
vzM0GG/7LOXgXiFatkxDJaltwsXbKjfcJqHPQZttr7NmfuXvykX7RXgoWSzOyxWBQNXcnrCQbiyG
KnKreozTHgnUGZSY5vvF0PV8YdHoVRcszvx/qeFEfPbMyaJU1FHLry5jOaQUBSZVcHRLZO344sMB
ZBeQLuv27GN08ykSzw7SQjp2SlQah3bNFFvvZ4OIlP7sRUxV8yfTnwvGm6yCXVmefpSTYZ8LBQJT
VOx3vy5ujzf0JAvB5Tg639+ZrsUfy21PpzJdXxxBvMbwjGNVTP4JpNP20eco67lEjpzXkk9Uwt7z
9v6Kyg8hoQJr2eysWW5PDfWq7RF/r59CVJn4aUvb2+cd8tzmi+IB5/tpInr8Ka9W6sqRa5dNRMM5
X/z61pF0vwBmLNa2h0Ud2fNcvRdZVgtxcnrQTadS+5yl3crvWN9LbynbcqqGHRJp6qUpcA4f+gl7
JwyL8FDYh9Yl3km02O6UU4THiz0wVDp+Cnbl0i+MNMWBvd528XTubKUCMCIltfiiajJ+XC0A8+Wn
ieUZJtwp7ZXKLyhZtyJlq5nubmGTO/7w4FLGWtL9nBaYyA7+JL2q31G6INw5DigC+Z/dDCVuB2h6
irj5qwEvDr8fSjsuaO2l2zVXtrJ4+N6vZDG0VKKd3Myd8WpaMdWC2FhxXTwpFtNUFVbZRf5nxlue
L2OSK1egcM3tM6QSM0d3YHu5VakqAgC2WkBUt5P87EeL6KxXUg386uL7nVzSg2u3/WD8CQ2+mNM9
M5pTeXFfUf82krCyAvVCRRLM7AdibYos23JCHDE/TgFrm+4tGvOxsz/1aUhpAn2eHumb0mLvy5fV
1bYLm4bZAYP4YFkta8og8CJtaZ7yGhlKMvKXmNHiYKIzNe9+fJL3e9nJggJx4nn4//lY34cbaF3b
+Bct2TaasPrfXl4Ildt3oGDhmqGf2/4OCaDBdywkGfEldahO1LS3m623kVep5FXOWC2ml3VYLLkv
eFG3tzKqt3/58ciypmQkiqAv8U/v9fBtODWyRM2LcoLYspUZ3mta39iCJ+wU3OgF8a59njooDGBe
jHUrB/b0ifiCvZPRoltNnm/XpP9woW65nXmZ02n8/ONAnoqY0joeFePpfcfW5MUaYJlG9eY+lO8D
VvleaOxCaytGGyQ+bOeofOUiIs1qvCGx6HxtPOnck3zmYaKLN17ldrYt44Q7c4xgrLbT0t9fOKMt
mUdisATbSy7trc24a6Z5eyaDFDslFBbRN3W9F0XF24jdYGsQUAfeBr0y9LcllttbRnEtbAfz4W8K
X79s6KnlMD7wBNsMbmA7fi0ri4EeAvVq+0m0rc9ZB1k28zZsBBlIae72BlUjhRcRIyHZzv03u7uf
93bb4f2tcWISFAn9+VdMB2Tl1pj6gFLV+9BYUAPmLNgH8Cb986F+KaDzNiHMNzkWJSv+72/b+r+k
cE0hVsmUpeS/nhGznOFmdTJ1IU5G9KwYkX2x3VS0TtxhSMwut+zH4PjP5/JzCcFDUUFViAwUxG3E
dtDS/PlcUuROlG+L7Cmiq+Z/znEQMUT3fQg8Y21ZOv/uOv/9gMR0UTggIhqbwt8Y24Ch0HwRN/OI
goiJIiuZ8c/BgpmUsub3N/ufP+CvmR58Qmq37/ZBG5Hfr4XMuSrcrBkqNlnvI8Yk1q1ov/jO4nmH
2e3D8VDIdFUPegLksas1YITPrqMYGox+dZmPfnNGPz/pXHO2Ugg+aI1GaP5o1f18zZfINOAQON1j
9f5STazreMdnXQJDPOThmHMLhItxjGgX4MicQWeI7UQK6aAFSsaOnf3Bw+vvMZUztJAD08mOb+f9
SK1Lvji20yXTez9Lvg+z//whfr2N3DjXxGpNx4Ts6L8F1zHvdgNehPFCFsA2MqHg5g7K3mv0w2KE
2v1NCML/7XjeFiS2/QdY/5drFkAGwR9q6suPaW/ONveT2TKytjGomuw/Kq0R5mCFW1AeLwahsWST
/FLncqaUSvSYF0w32yqYRfJ2N4Ky4r1oenjHv0vt2H7hf3chqc9GtJ82aw56FEytv9Yzp2Wdc7V6
5SlAJF96SVDXgfPZV7wwv3sF/34obl0Y2OQnsNOHEPrz81endr3ozM9O70uRkTAjxprZ7mq+/PNj
8kveE78dhUZEM36L3o3879rZv451jTkIPKky+mqC2frXa4XEdVsqKgcz42mcMP3XiVm7yoYMqSo6
HXG1mlafDA505OdiMhkEf3Ne7xKRv1xwaphcggjhznfBwN9yE0yTfhHshv6oVtsU/d725k0loU3X
1u2f/drQaE/aPqPmG8U4WtjFxoOXDRbQ8KhGIIy4vJRUpG5sl5qIeV+neOra08KaxWsv6ZyX1rwk
qU0r7FPfoSTL9gpUftPt60qv9oBI1fT7ehcqjxLgjUMgluPDLvreZyx9NknOHSZEq5tvy0yMEVIe
Pfo5ukR8m5NzYgMU5DXmiALTwu7Hwikw+DEBqW/aHlF2DiGTmP99eH3fApXfr+YkapsphS3rtjyZ
Rttgod1iqa4uzcare2Lp5+vg4vTVtsg03kdmSdOW+2bK0AKbUvYDsNm46RUavp0vg6rQADXfSzEd
07mIfyywvr9CdPwmru/ahdviIuhGB7m+SWkNwXHYcsi6ZLczXpl0UXA+VRB82OfRZ6iK6tlhOR45
F3+BpSrPhQ8jnyJFPyrqv8Botv1hNC09VBpR6ppyMJWhgO4HpPchbNPEgA40mXXcYanz7PuoiyRG
3qzzXQ8T6EJOa/uBPsjWaWNtatr+pR16mhsfckkVPAPC4iJzOAjVWVYBY5fF8J8LW+I+vPL8ebI/
W968DMj96ymVD01EMoy9LxoIdezQGdDmIVGDoMcPhnrh3u6m2d5yF+HjUIVMWDIiUMQssaTTTQmA
CowobfIpZ5cfhYp+bS4I9HHNaphefbMuF7FLMatsksugqdXHhoqQoWGG+Vsr8McY2dGnz/ybsGY+
KQ4wuH2Yjj/WfxTkt/Xr0mBUh/X8fXdcfV+lNgEpSaz0I5Q6Mh6V6ZPWp/qsDTgNuyRGZSqNMfrA
5NKGT7KJjOpQ52SoxAKG85O35IBagMgDYEFMfcrhRpxr0PcnKiztY6Dgi80waOF/DRX0PXdUH1Ie
6pObYXyKefvEKw756mNm5u0OAxbGmFQoFwCNRanLbrzrUJqf25LXsZmkv5GkNl+2ENxd01AHKDnu
vmhzfbcWFRE1rCmGfbhgeOGJ9euvQuon23LltXKN7Loe+2Hv9ZTGEchkp7HV0U5EU/gQSNGhN5D5
W96D3a+EzKCHNs3OS6PuKlzt+gDbnu40QnCg22DAGrK1muAw8SvPIfvEV8Cl+ogeI33rInIBytmq
iGeMCu8gCrN9kvDs1riidNTH0ECz52lewy+V0UC3dHT9YQrtfG9i9MbYRKgFwBDDuXEpHx7U0APw
L4L0gaJmjo5qcKI3ixYU+yxLWo+jXYj8IJfG2Ft9PTz2o0shhKFg1wPWunJ6BaDJq6cQbX+UivBj
jhlgOaOM0F972y2sfaslaSQZZO0FH7sXfgsHD+O2kRrqqo6QSexcayge5hGBvoeG4NrrB7IWAFS1
X8yilzBGXPO6963tCU03UrmbjdPVzDL71gzK8UxV3kBK7Qh7FzL6vVnT5DQxLizisAb0jp8m2U3f
gAPMiZ1b6xdSMlobpYNE1riuPU+uqEDMoeRS5J2sUzlf+ToDm2daMr8sVsBAzFYvGSencq7ITK7k
lZo7dbCltq+9zZdNBfrFm2DsACe5uBavz9jrYUfJE+pKNuPI33lL6+zdYGguUrjq0yJn1oombfcM
X1CJNgN0cZ7hcje0gyJdd23s2BUOMgoYsW3Ww8NMMO1DL+CRJuUwZM8dMuuPapY17ohZzwmhebKI
C86PTjCK7pIXbxZr4s7hdB/ZvQCfuY7Ys2q5xjSf6pemRUEv5Wg9RDQ3zqicwcCARL5y88b90of+
fFPQhxhph7iag6ZDnGqjY6esIa+EBnG1lVVGX5TBYmsXsm4EClz03b0/+eWBgZ4ApShfg9NgteIe
/RCak0moZxtT1nHUs3Us5Oh/IebleWL//rx29RoeO+kSjNfV2beFC3IUMHD1nuXp8jSoyMPJ6HZ0
kkssJqYYwZFHOOE71sdWDCIpeo4I3nl1Zul8IKSgfYXRs37TPOAAclv71kXwAAbUBxs2d8MT614j
9qZmvDFIifm8Asc7OhXQ+6ShzH0h9dRlLpsZkcwiD6lTAeU/BTSMEtk3xbH0tHpGc+Zw/qN9RQaJ
cyh8p/9EvbC7jxpBCN5SRU91rdbrrC/IDAkYctme1/mlcc3hSml3um/As31QJBh9dUrU5LHdLePF
XWpeHmptd5Yz6OtZBdM5n2YCNFodNscUDvmObTvKT8ox0Xk1VHqTMrw9rHYonkNKOp+6NSRiIxPZ
iZctwKlhDGir/PxQRal3Q+fdcpKhJpM2JITA4XlXzQGjZos7JxT32YztIEGxYh7UVHSf5KDdjE3/
ut4QMa2vEVBhdDXq9gOYoKhmzK7nvROU4cmiF5mM+CTuwjFz6Bgo481IbbRxN4tHWmYEe2hmDU4M
BKX28AafwhgMe7MFuAo6NZLpzWTI7J7qD/GS7tK8VIP6ws/AWxhy66WvWcEUOiguc1QgC/WklV9F
rbQ/ayPFOVqJCRTkGOjn3B7H7ijsjSoUCSu4dtNWhYfIrJvoqhah3NFfxuYw0offEftaBxiMB2zP
tZM2l9ZAh3BN/E7AtfbNaVA3XTTSgLJmZYGqdLv6zpld4yGA0SATfwZxsReRVI9Flo/1nlb0Iq5r
4Ez5zlANQKIlTS3jGGBBWB/hYCktjtvSw9xF3dxWLRYl2YJtviqpFagqsQJWLgk+xnS8pYqDQdrR
VvZhCtYWyqdZ+TfICFNYwBZLRFCN2EpfgGetoWIcUXLwIPybGfT79DQOfnDl2bPZFB9WZ0ltck7m
zoz0FYH2nXkOCQVaoOSRZ7QTY+/pp8jIygJlUFZFKlYYEasyMdxofsod1DyxLdzqoV0sA4+Oz24X
ClNnmzfEREC2txX9hdugYjjdIdzDb0rF7aqwB1KSrKC8Goxl7oF3gymLViDtdUMQF1wsuy439Rge
l/puGNwiBOnkF34F0lr3Le9DSNs10dYCR8y1QFbdlIKucVw3lJ+TdZg7EhTqhYZUoIvyRH6S1+6z
yZtuy5zy7a6Y8/nkZK4V7vzQFAGlukJZ5zIDUxZL7QVLbE905f3BHi4YvucgqYvU7ePAhUsOVi3z
XyxpqLdxY8g5Cj7MsW1Ty9lnGG60nbCEE0aboBlAIgdaQPiPi+G2AQszHS55lTCSDnxDaxqwpb4y
CHWhvxeS6F8v6yxyYsHaW4HYS3tuPe/WMkZfP9NkrtNT0YXul2wcP0MOzp4zIT9nkfSKmG1C/TSh
OdmnYaqOJpOHySDhK9pywXpdLXZ1AbmpD6NQMLM7iU89QD4q47r26ifVwHhUijRSDe6D8RWsyNch
S9dD0MLc7MCN39L5DM3EAkPW7VYmG/c+6oWDGU4pRegRNSieBx6YGJ3e9Ga1snyQHR73fU80yk3f
Nu2T7vqB/CogNESNN+DsYqOeo3PdFti7m646lHBO2R2b1j4aRHtdpsSN2eXsXtuSZmqb9TTVI7ZF
O9tOxy+NDjQOZ9sm/TJgEt5BJOh6DIc+jnXYiMNZqo3WCQCSaIEyw0vr96OMI6vG7twi1NTn3ufD
7ReK709rqvK3lH58t6WljjvFS0lg7lKqC7M8k3/ul0QiFKwvOIX0kVmH1Kwg8jGKSfECQdf6TEUQ
o1hpRdi+o/oQyKC4N0jPSGAGiI9mUz9XBQq1jI3bISBX81M72UMbE0PWfnLMVF1p20lnQEJzEWIO
1y4MVXAGJeiyg5vPY8Im3Lkr2JZcjZOVfy2FE3wu08z6WFrOdDPSUd55smvPDqXsF5oCEAgZ02YZ
k+HR3fpp6rBuZXDcHkL3K0hONulLU2+z9mz3ry1RBfmevDcatBS5W//ceE3eJj1MwIEe2NpSxAym
wkqcinEk9o288G4r2duv8CIwBdoV5xCDERBhUvJ7Ca8hdwrrovTONclvwY4t/Ago3mD6viLyZ/hD
smsTSSkdx/zMxDsRumZgfTwZQ+nvBlkYp7zz7OdNz3CwCJPSOEXJsPC8uXjVI8HujEjGfGh1ikqr
TT3nhpaiupYLYpcNamSrmxkm8WtpD3O+pY6xsM3Hav46kGGljryU7NO0pLr6NtJNG2M6heO+KUbn
iuI5uY5TPq8s5gNv/Ib5dkwPdSCGa5d0KfayLEeGXZV2hrc3uhotsrmO3svQV9WnQI5zUvZOv6tM
ozMvesI8StcvjFArsYaL/WES1XFiUXXF6NdM+7kT0BC6OWLpibrEaC+OmEjB1IQUkGNVm57cKxAm
WYxShococUUtCrcc4Xv4tHjqcou9GGBnbdtYyITQ/G3W1E6Trh+bXjflnQ3QtN+xq0hLhrTIb0H7
K0tn1XI0TLto3DtfO2kYl1aXO18q5KxGgwcvJGPlQCOvnOFGi9Zvo4Td9uySKbyKuiduiQnXW3aC
vlpYxRqVubvsGsLv6vJ6CUl9MpNez5El76uRqhWh8sjP8QwrLbv8Y5aVgPR2E68K7R1cQg4kiREG
rA9cgbVac9ZCG/WffdfPo7cX6LLqZu919ACfUtOmJ3SUCLgAlKjFNczivtCy5D64BjIuDfZI05sY
kd/z8b/VRoStX8m+aJYd0YOz9xFooS2e3ovIhtwaIUNFEu2TYVvpLK/h4GySAnQMW3+G93AN3jI4
X7N/RO+98r51Vh9BFpaTMMhDDCnAGexs02LymSIYjocXLSgohDcDC0pIw0VkLm6is1535XGl68bd
YsqDBgBhV4MY2XnVoJfm2tF8vDXG1WbbfYIYB7PokzN4Mif6DgFt7lyZWndLiz4qH1jjsHfIusN3
2JONfBDSLeqoWxuRGUt3GTFiLlA6+yF0j/mAMXKRVIdHKrw5jDiQcJO7z5rZzau9nFACETynmja8
WVn6hfsUukdKd25MIwmowe0idx8sq+Me6UfWLzLU1bOB6meI7RZTXOxq3p09Kpj6zWxKVlmo8oWC
1ur3EbmzCv3MHK92R1N0BRb1Xf1/BexqvPdQ7Z6oT+c3rZliKLfhdhfWstR78FyIyMaIBrU0qqci
mqfg3LGEC2IHmyhJjc1UNkc1mKgr51DCIUXaXb5Jklo2RtsWGUCcBhm3g7Muj31uQPjNiBXfswJl
h5gW0vOOZF4P9S6tw/mV6Kp5kbGVTZ31GOKZ93ZT3jRfFcRAcOfFyNagWQ3QqabCwrpnOaH6kxZe
Ob5lBinkRsKK2m6StRTZAf8YgTSHWlshoiG7i7bgE5cAO3cx+5PVt8GnihgdCpZBahMER0Ex99ih
Bkt/gehr6p1tenr4iCQDOUesJOq/BK1JB/5MWzZ6J4pbl4yddx27Hevw25lG4Bzjfg/2QelXVwbo
FyT22sP0geZP1khK7EX3u7DxIlplWM5hSgNBXoM5M2IHzd+pk1UH6ZaC2euKkIJnI40e4A20fM5V
EsMn5/uFm71zozTEW4vm45uBqIriYSGzG4NhuP/M5nISD0EBNoNVl0PkFysY/0pB9chfGSKd5eiM
bvHYTk56i3wze8uUxZUn72dGRpdqKiPAYIjGyc3pGbynvp8USIKLxF5H1zqoW0bToMZEUXrRo0X5
MNiBMZ/OFkWLfDeh2fljcuCWJF7ZuycIgMRWTcp7ImG7PQx2Y370VW/FBJGRfKiqFedAvy4xvqzl
gtfTzne27kfMZhWgxTjKx2g8Z75CNQdRBZlqlk5YvCfAQ0g22A1jbA4W+0Dniv4veK2832XjZv5n
5ZNShQFhjezRyTb2bUYo5q2jpb7JAByHO9PLZAC6tJIfpjkYUEMPsG9jVArBZ9JUwyyuWYDfdca2
4u1DN2xi1tRLHvtlGiGTKbtcED8aFijCKJfcrzUVgHj1pfT35Yjwb+eYdb5fu5mfyTxkfshZarkb
Hfnn1Itmb6f9nEyDt3wKGC3Ga3j9CmB1NxID6SnCHQfD8zo2BDlVoNpub50qta9DAU0e+VIKUE9Z
aUScnbBflwr+/2zAVUBDWCRo0+wvuHV0Q/8jiJYE0A0clGBy82Wnp6UAUKxA3cFLz8OK8Vc51XVh
2Yt3GPzJAyct5HyhclU6FANa7N0VSJUt7zBb4hqByKVF+WLug8lb2BRENm4LYmy8el9bBWkk3qym
hHmTVR3r851wVBdu182/m5yJMrRjt+klrGpgLqg/snjU1SeHcJ6PiqjJWOQNtUeUngi4spFHvlKf
MmMCRFP2s5EYrDxulcZ21FN3IcxOG2dV8FLvVF4GgP+H9mrwOjwoKihvqAsEJyM1wxcqxnnAY5D5
r9IGkjNvCKJRLfa57MlqTIoR3jerNbNG0tNQ4gn6Pjz1jmj83RoZLJxqYmJIkLLH6hEXb75TFLd2
ikfdTTrH03uWL9Z1s7Sk9RST9VEAE/pIQJIVy16bWDq9cg8NP/0TubO5g3syPIcs94+Wm1qvLcr4
j3A5F9gDMxcOK8JHvEDh7Yz44CjHgbcu1F8QTg/3UgOxiMOBYEDeg/U+ygw4O8oiKJH5QDVsM3pn
BwrhmiqacTN1tvqjoNixC2c2Kl0LCQOUvdW+GGHlPhWCmJeEgGPjLGVj0aJDAVo6ztdFU/1X+1JS
D1KvTFBlTXpdiM8m+MiOtq3lo3L71vXuBrJvGeUhbm2aKdXhy0a8MC9F3dFroBHa3rkLEp/lONl4
SOyd05rzIM6mFnWxnhGYL8Nzms+T99Vr3LY8FW1YD26SusocjF04eu6kGLxKVDb02tBtwMzIfXOH
INBaWTYC/M8TVfrKnM96malixr49EwcHvCn87DfQoQhfk+S9VYxjnjA9KFcN+omdsfhZhtDGRfuF
TJplPGqvBY82Lw3yevCeyyhk+83sSBYC7EVZP0CDKKel3KhgeVaiYpJZuonbeQY72iBZka1m9zA6
4cAWJndmX6mXFmrdWOxoEAOBOWBlyufiUhRtr6H2Tz457ntTOrrvXnW5jtYS81tkvhCS6LIki1eo
nt14gkLlwe6jYr19EtfPTMD7IptBkf2hoVdAriB4oOTf0OgT33FNdg8b5uuCJInKT2boucF4+Of2
3M/dXrqG8Od8vLPQpGnS0ZP5uUOZewvWpCwP3spWbg0Nwoo24UddEqvGqrelLfWbRuXPPfntiNi4
aVZu3mFavr+SeCjOhYOJX+Jb/X7E8V1V43iNojXfB8IFUzKMJiTuROQFTcH3j/wf0Rz+XW7PX2N7
/p9Sgraz+f8tAMg0sVn8e5zD/6q+vH6p6d7/N8jB+v4jP0gOIXxoFDWY5ZAhWLwrOFZ+IJ3C8L9c
qNEOvXybAhX9/P+DcnA8mE6BR76PiQSHphjPAy3bQfzP/+GY/2Vj7I/odvhs/hlf/xOaw6+9dn7L
pj+xMNFtneZfn+TCkrbbg408RYZBgEReLOtJR27/4S/X5P69bf1XlNTPL8x3nFUYbHlFHM3E9f7L
C7MSH7pQNDdOCFYsApprlgraDO/qCRfub16Vny1A34+FGxWTPxZcxAPfg+3/Il/iXqDSHZ30tFht
dGf6aiTkz6LJsprzvSTt+HfSCMf6+8cLNs6CZ+LzsnBkbg7evxxyLnuvQ6iYnoimB/mUdu1wQ+MH
GDWw69ZjUp+iFxM1jX0gaHqkokIG2HL0qdU0x87LiGEeR3CZeiaTWha5OkXtTOzYEikS8xBeUCLu
IzDGWXScVgUR21/sBNVuQ/ygVT9UJWbZylDDszWQYYhFlSCBlHZAuhDKCEPPQ0sLZ/S4dEz1QBgx
Ag19/QABcf1GI3V9EaWrXgKZ3Zp6yfdTUDUJEUnmabWd8tZ10WokonD0g92Tprc6a3u3OlPxbJs5
jFEzrQ4QrBoWYfWY6LaZTmab4qxdO/sYjnA3FVY8cgWoGlWD018H1tBe2CogjWXa/WJWmXGq/K0M
qIzp1JH6BjdrjlJSk7Y0bTBO9Y2/1jMtpVXo2Owm1qpkhxzM3laf8tIgsnc3CxX0bDbek7ojz95y
u6FgwrBq4O4RMsdznkCspEZpOnXzqlUgPxW4LP4gm89+jJhZiNoz++itCLENxciLSbqt7aUtURjk
80GRNkwHj440AYJV6JEl51Z3JgAt6vTMpjcB1qTrhcrAS7ismEKBXFNY3Bp8xUpLzqW0dYfQ91HM
uUmKVbE8ClS0+94y1ScscuOhJbD9EI4+Cbgz/qo3VdfiKBrxdVEAwzIkitdZFNL3tlZP1PueiyMg
ZN12VQ2B0LGNBwdr/Y25IoeN+9kqqYqOprEr8yIlBbBF9+nn3pksGhdhS9PvnSUvb4gv128ZmPfX
0gKzuV+z1W/2xpBHV1yCHleP/7UbqmSilHZpKpOyRwA025knVrjudWoQtPO/2Tuzrbixbdv+yv0B
ZVNdvEpRBwQQYAy8qGEwqutiLenrTxeZebchve2W9/We/eDMnQZESEurmHOMPrIs+uJ17NuakFQk
hTA9VMYFnHNJZnClm4TMhIntO3V/TMmkplrTA9G0VTd9RoEW8sXOkxGC4qQUNNHRsptzKHL9Aozj
tSWF0HzXJT3TG3l7JPtR+BgmEgaN/N7CUTZWq/SXmCrnbz2ImIAna30jNzm7YgOP7Gzu+3ODBShA
T3BGYpysySx+UIbWOOkzUCt9mruT4szzWngkTIG2B9CkeeNmKsybUhRfHSOs9F1CDXgEXUddfnop
yYvRCRoe2M6Q+ShT4jvdGuzczAF+lUVFhmRdH8glnnLSpi9ckU9yn3sq3JEgpj2i+qHCBuY+68QC
fZMcBEXEjaia1TARgnZnYh6I+txHGO2O4s6Z+njtaeRv0Pil5kGaKvIy32pUYt97tyy3YkRz8yAJ
rnU3aBZ1KqSugNaakDDobrq0S4B6RUWPZj+DnnoeM2sxdNXJGJ1AIQ/IypGYiOuICqtr+LXddPHR
C5WRpixyfetRr+m7oWsrQyVe45b09PsUUbi1ocJoOa8QdHlQcY/j6JBNQCja24x8yIINv9dlj4pV
Z7feSHpwqy55nFXhEM6r9vm9E07KopLWw8kXg20cEDsRWynmEay+pcTe1uoNqqd62FxoUlo7vVBU
h0P5xOkONqF2p8cVOZxds/xnJ7TD22kaxAu50FQeS62sN/RaCAvNUar4g0mZLhtyc18TsHlgE+6t
+2IgWKBoQio6FIurY2OadIWc0dE2mt1VhAsk1Adrrw/KTiXsEwUF5y2o0U906IqgAZ9/O3dYLX2r
VAYOvaMobqRh1t9NdpIX/CJLxCWCdOrIXjGv8Jzk8Ro6YbWnu+5d5VZiP+fwvGKcWyOG584pbhRB
jlqQ4WcpFx83f2cpPZGdbpvfG2ovr8H62Rgv4ZPdRkWMjqFjG6ExeWQ2oNowX72v4/9qF/j/Ywwk
u32XrdN/3wZ+TbqXCmNZ+eNG8K/v+nsnaP/hqkiKNVYeKDjeDztBT/8DqpaN3I9z20JyYE/zNy6d
FBHE+cu+gk4M+kt+jb92gqb+Bx5gB0W4berqssv8NzvBj9smzjK8oJahsrXkpwFiXP7+hz0M2mR6
QFZsH4mubWFyaPLaIothN09TBluu7azfSFh/dkFEnqpnsnHisMcH+/GCGZ+6xhVnHQ2Lrr02CsgD
HsHxdk51MJo67Tey9o+btD8/IAQb7heqyiUr5eP14HfO3ZK4eXRItntOPS4AnlC76yAybX949j/Z
7i7b2f9oN98vxaPmWVuWjZb+82mtjUUcDZlmHtE5Ws+Jk7Y7iyS3mhN6pJ36efbunSzVTm1oyfOv
L/2TT8lIshgNrooF/DOfQzQZRB4W2GOnp+a+dJElQz0vXRo0ETLWX1/sk3z2/YMyAjUPbSzqH8Qk
H+8p8oKucGRiHmnscSGnpjPh03PJk2DsHSjVpZHW8QGKRod8sEUD8GBqFbHJMk/Yi+ml96902Msv
ZKsMJvYNmgOv6PNBg2I5Nd0oNI+ugAsSeMynW9pK/PH/di0NKJOhMYQZOJ8GVJQaah6TDA/nRuBh
NpXu1ekLeR5SvX789Y1e7uPHAQX9Z+FlWFgFXNXSP97npK9bQOGDeYS0+9bpsCYHVsDfPM1/Dh0u
YutwAvkns9Snh6mOKVIyPTePM9XBY+pSBPJdu1ZADGUcRn79iT75Hv58UiAENeo+nNHeD78/vv4u
5E3QJZpxTPUkK1bGyDW1UEF5k2NSf3QJw3rGOcBLSgnyPKEh3NPlN36HtVqOZp/vrMm0py6vqvmP
kynBrXoYLrtYCRrmYEDEx80Qeu4FeSqMUDqg2KMyvbX9CQ+rtnp/ea2FUsIM0u5+fVN+9gTIb/Lg
0/Gk0bd9fMyc4mxJhCovL9bVs6qiFhBkwB7NGgbav7+UbXNg0ByWFv3ziJK121YtXp5jgiDljPeb
V5ZoC6Z6l93O8dcX+zjVM32Dz/BUx+OgyOX+MXzruK/ypqmVQzjhu/UVZESPpZHXj7Mg132kTeH+
ZiwTofXjc10uCSYH2J69gLNMbCAfb2WdYXyj6OId0ECA4HUhkmFP6+TZhlp/TrqQ52qA+LmO3VS/
40jsrQvZQ7JXyhrVVmI3u7lh+XufQXozozkz0TcDXhsrENgTrfrdTbLel9j/jEWLhX+pkTAQPZWG
NUvjx9+5pCVuysIwD12uFhu4f/MG+oKCzbpDo4Dvd0ICR+WgRTEOQHqy1xo/7KZtlZwExBTRhB8W
ZBMhoo7615mu5iuKaIauF8+8Vzrgs3i1dBRH7IlLdpYWASpu4LGcSTltd5wD+9cWtAqGJ75v1aW6
sRc6Mr0enePRjUzj0KbcQH/Cb3Idcaxo1xQ1vPt+jpU0IFyp0Wg4WvxoSpKtWBVebGcBW2dUIhEe
V5IJyoZrUMg/2shOAWO7nIPMEVk1brIaW2xcMUJqU6sf4TT281YJZ88+CArqR7Q+5GVR8SjjQ5bH
/WuGExBRBPToA+jP6UwFTl4rek9c81xnUfKk0ZkmnWs2bBIkBfXoe5LTGXsIQZ6JbWe0m6luPU8c
T147lLms0CPBYZh49Zd6DnF/NE5zbm0ykSwBwwA1LXIO5l/q04LAjSLQJk27U4yGl1SiOjRDUqqR
73FHwyS8n0w92YbYnl9b+uMrerak3OJlhC4tQufcdRz/9NHqXmvP5DkVNnUidIDda4b1RPdtGB7r
uUMKFrhT690P9cRX0Qgz9h7YGvp10Ofu5p77Zg4qx5X3VQ5/mLupOwA3CDzwYi9MMk6RpB0zsrHq
o4Qtyml2DvGyMVEQpF9HTeFRBtDlGfKTLdfISxRSTMpcO0GIYdRkeK2eHRt4jT+lad0HY7Uoykc1
dOxDvcyXCgX5btuZY5NvdZQ/TYC9P0Ov2LMu2lXM+1dx9CX6BhH1KVaKnEdpFT0i7wpww8qZTNab
PiNAg4xQg7E8Egxxz4mKH+v25NxKxaCAp6En8gEZLfRImtokLNKeMoLaiObLmXDPaKlCWc/kI1vP
dkzwpN/Bm8k5MmvtLaJSfTfPInJWemSbTyWRoXfunEyXtBryFVqQSiMAJNfcjZao7YFsR9qx+cRl
cN/TuyyJ3F2pXWjf5aCcQCWQ4Zj5pCpMJ1d11WNhwsJbGgHe0oA0AmkpZjCR6HuXQdFbEwlT1wfo
DAk7IzujRqJ25U1fd7Ra03Aovle0Qd9cc672lu6QpGlbQxlMSGUwAJDWBzU2Z+ISak1+Lb3Z+sHO
s7bbdNZkv8jZ0VbAZ8qLinSaaEO518F3MtTJChh1ucU8UJ2QIpGnRnpw/BQBCvCdqq8vidixt005
hUeCVZxmS4/OfqwTckjAc89PNvbiAx0zOqFSmPNTmTfZ2rL0Oeg0lFcrN7TGIMtE+ZTiT+4R6RCu
mSG82S6bUURBEnosasBCWTfsAel94k4oXL1fJibwiugxzkPWKXs6zLhn2rjbTNYwfaeFLtZEgio3
k1cVD0k2Eu4xlcQAlIuajMYT4Uzts9OT4+Ims7LCORYHw9hqG3Rg/CBXOZkyVpn+Kd+Qj9sasbay
HdgSPXmgEJgtH7yKi/yPJ1+LC3a67k43tMlalckILiUMuZCJsnllDlG8d4FnBHnfxSu0ssqazOjh
S53ZdOWBjmwGK0PiHasvudNVD16e6H7iaXJDeJkB04Hfg85occOqNJPYxPR+YZsNZLpI5Yk6kZ5e
VNQpr9V+QNLU9QxqxWZH9jzRTz0pesor0XWcGNZV3evp0cbuj6zbkKS+MNv2SBuQAwbVUg2Z1Jkh
q6JpgdyGPHLtDtJS8XnHkp4+fk7EyE6YzwGAhOox1EwqCfRNA2fK213feazH7mCFSPGXgkXV5stP
g0XQbbOkZwpiNmZjVlfMtpJzFO4HtnD2OGt3Y72UTZCqNDtTmqncWVpWP9Y1wzZAsYqFJsvL/FGv
moj9XDwIXzMqveKdj7u6eIKN4dZvU02VrUM8E65zp++QzpniO6WsJkJmoVhfyR7y9m3sdTvE0CRr
lShEB2wDafwNLcVzivRubZnJAguYmD4e8hk+zW0y15WxAzvmnsY2RTSMgmAdC9GQYmmTBg/C68vs
Rci1acOJL6PVFmcCFt/0fH6QuqldZQh4d8yrDvw8r6X5PdT6awQ09nVOEnEboR6tr3nj03UzkmaH
p8QRyMDjJJv8Bt/gwbbIhFhJoG108m3m8SAjaknsyAdSj2ZTTZfoWY2zjdcS+yFJEZpv8xSQmVJP
uFfKUZZrqfX5pWxb82oGonrVaOZwLhIXUBA52C8mcKF11UM/rTx7RL1dz7pvhTql1841kgC7JkKS
YYZUUjQ50wWi/VVauOZhEuO3sFbEreij7EYbBvWyxSrxlGG7ADiQx97iHyIvqiE04uSZU3LZSss4
UHtHuB2PUfesJ6I+Ygv11mVCJgFYHSX0TRoN7VZjytsobGZJ2dHQ2sL4CR25ARJi3NlZXUPtMeZb
ClzhhToN800f0zXwxkg8DnnfDGu168zkgNBa0k1B50zGaYhR/WRLVdRbLx66Hadc5SJFxf4FJo8O
BAKnXemj5FPBazB4ToIV/k1D0Hs54E/ZShbCY5l2Rb6qvTjs/ErjeBEzuW0z5AlJULOzQGg1OuMN
oZY4Zso0xEvTMeU9ZhLmJHwO60ImOtOooU5UBhs67GKlF+1ADECJM6RHykY73Ws0d+3mjsmEqInv
FdKzcOMpzUw4UmTuTRPjnZHb864bnOTc4an8ghy9u3fzyVyPMFBIEiA0GBO66ZsEsFHgm1MHPIpw
kkDD+/mKl4d1qIeWHFCuTfIV2l521jPnFMIVHJSGVZhc6aojv6itUC6xZRmRnxiNsXEJwnCwiZVU
cTvHQsirJ0SFDozdtxDU+tfaNfoXgGDOq7CBRm9U5Ixd0OWgUQI4oyjWwMxWb+QVNQhE4nkadk5f
vyEoiK67tKAxPiddfzCEJOiuqkpMkDJp0EA5bbvInNorJRfpWl8guyt4W96BNHspceJUZGtag9m7
xwz9B6RyZ3yI7alCHBrN6RXx1g5FdKIerkovx+VRYvm+iRWDpwYXVjN3RQ0JcrgnilKG5p8n2P+t
hf6Zb/D8WiTligfTJi/9j1VNiC6LJfu/10LPcfX6/f/su/y5fP3JN/5VDiWtYOk6L5VGz36PTv6/
jXH+ioQUjoycz3ATcEr+uxiq/8F3UAghJXVppev81d/FUH4caUVENL5HSv6L2COs3x/PjiaxlYvG
gnM4ZQrs15+qLU1L46LwvGqnkOJINlhc3dIg7JM17KiCTHfrARPleEmAUUJkff2QR5ayV4Vz0qsB
PwvZ4tkKylZxQ6+jvM4H9d4K1SjxF8XjpiJ2azUPirFvIYQGJviZDQG9oIc751SDEPF1qV2nUrTP
nlFc2iK/NBSxDfs6XPWt5cElLyxQIwSQjW3yNqhDciq4j0HDdOUPJXp6VXFRO1k6ISzqfEQ2e21r
neF7rXiuJHJCK0PObeKxbPvkrcvTbFWQaLd2KvfkGBJsn4PMMCrfvKy8FNp4JhQ+pnk5bKAmXQ7T
fG2m01GN+Ko2hUAeJ89TjSwYmumL1WcHuhcvBBkjdOs2VR5CAi9i4yvB5rukdW1/6bCuq27JhVLc
k9YbD9mYPzvsWDZqJM5qm10ud4CGjLsys/wtXWZhIhPSjZFP1cog9dkfImaGUYy4xMTZLSWNYt2O
9m3uvZBq6G212NxF0cS0oZN/mC+1DUFvmIpKYFrJQY9x1chM3tnxdBa1+RAb2SGS+XPbpM/VbJ0c
9Hu2b5vd2uQDoSF8q/rp2iTobzMZ/QZ7NkJ9MzvMhLrTycTbW+q0n/SKG0WoQYijrWV3i3F/nWQs
DAMttGOPuGkdKcu9jItnJniODxNbQaDtdEK5Vo1WEc3/fE3P7rrXib+J56PmRvSZRvVYO5USjFn8
ZuR8maUllzg8jzoPZ0eOlU1qEZ+wMqd7UqpC+uw21hJYYKus40JkcKcYh01sdlZ6qCaIvmYDoseS
d3gAVnIqORTE6LrCKnkuRxpiuS4JG5qPBBInQRpDnsoa5yGR6je3Ma48/IGBLZCQsiWacSzuGjne
zY21S5IaX0dr7NhIES6huvTBe5TMwzAfbaxra0E8EEFLKDI8h5Eg6c36jV7QbuzUe3DWL54heiD8
iPr6KD9oznhHa/IOZtRbQWABxK+qXw2FvAMlghiY2uiGZEjOyTZB5JqWJMH7fddKmxxv86FqynSD
TOSED9rZUJ+9M/icPhEiDEXDfkicdtqxl6YspclTrSv1E0RIL3DSeFrhUBvBZTLschmFwdSYVsBC
P+7IthwPTWWN+44ErL0cFeUqi6d83cx1cUVE57RR43zEDth0ga7kxkuvdU8TwLgLDcQXHhCJT9ZE
SonVbEWRyQDeMYtnkNWtQkS4DtiTrO7ynnyG+0IqdPNmE0MAcgQiYmMMwWX21Bos9yjf1pJFMZiN
ZFX3U7tuOPNoqxb5EIIe2UYHt+pT33aaU67E1yVIzzV5kPc4lCIcFJYFlsp6luXUvpTAFXgr0xjD
TuO7zkS4NNUX/PMFInEcAddab/UIShn+c6q/VJiy6LkWRJSOxOFKXdsYDsmR/BYhNg6GYRNq6orN
s3sFdGjYAvEIKR45D45in5Cqi304tm8ITY+mnR1+WHR+0oT5VHRkFqeb47k0V2FAWf/ohCSpjW5d
ZNWOPfGCv25AHbvylFgNIZe48399tY+lW+v9akvSCwk88FhQzX+s3XmmGEp7cspdxKu+IgX7gO4j
poLDhP7rK32qbC5XMgw6iFyMAJN/FImF40gjDetqp/fZs7f4ZZfpONXEFBicEKs9/6Zufn3Nj0io
909nAGTGwOdyBOafHz9dZEDWd4mt2k2AUOERjHdwe0GLG+aO7j8ecD4vBZEjXcLfqquQ2/1Qof/r
2hQ6MAZpVKs/k2eo4wmk5W654xxhrNKqcK+nEA8q08URd0u2Uz35InDxbDIxAoUdO95bD+sxkWEv
S7J6VM5HVFesuoa18zz6JunQrnVXHAX7cFoceh2w4/ebKr0s7XZTAHmWRXSvIrFZ2dI8DWQgBzCw
UCFYVA8jiq6B6TI9/Pom/2QIGSZ2VCg0GjVy/dMQ0vMESB4+vl2sdxswj9eqN18XM56w31znZ3fU
1Ixla0WWBwz2j0/TExocV3cZqx4aiI6DwqQlJIqgTvdLkllXnZtd9tEiLBuna6dXi5t46Q+Yc/TW
jMzLy1YlzdhAaLo8wkPGEimGOwy8J7BU29hlusdOVJC/vNSVpC4fIkufttQ0a3CZU3Ic1LY7Y/26
ly3L/qAn5qFPXMogNoVhs0zewsSCn5FRwmylW22lkr6FFaEO0bCZe3THWPF38WTt4hiuZlRQRYIV
ecycBW0/zNfEPAE40PnZnqs8tUthxtHYY/36Rv5khkE76dJlVZEB05f7eB8J3qgaUzHK3SwgLbOd
kMxsVq1TooV/8+trscP+x1tgwXLhaTlwBz4350D9AxfEtb7DA3Q2u+RQVL+bMN/fpB/7D8wsyIx1
k0YECWO0UD5+niRuMpgnarmrvLHedInUAzOcX5aZPsHeve3b8ICCBa2ofsKtE6+dEu+PDL92afrN
tUdO28XY+i6kvx1Rcyyy6PL8egKSrEVvsy2MtUNBbZcbNjHLloHgUZ27ixzjGRK6L27Pf7aJa9hT
XJiC3GLfgtCTY7VHNoDe0iIwPBSFg6wxRunJm1UyBJskuxzl4m5HT+baKRtUDSC7pdW4zwgfR190
xuoWY1WYf9PWMn/yxvIsPPAczMMI4/WPN2xJrURtVpQ7LeegMMZFEiRA1yk6ZHzmmDuQsN1a5ZN7
KiwbFHvXqj5RHbgHGMvEb68Vu4SUHs4oIW2tWg2x+iAwDwAdcWY/G0kvGBzswKF1iqH1r6yWmQg3
fwWheLonQ+UFyZGfOMktDAd2Vbj3glaR2yxW7yc2Yn6NrQX4hNh6tThHAFT8tGV8mjUTX2dT4vSQ
/a5oGnlb3ZrvwQyMl78euD95SVgzlv9BVuL09ukeiahxoAKN5U64JUI8jh+O4Ncx1YGTe/SbJwLb
7Z/vCdKOJQSARBr3H+9kQ4oZapqh3LV6V+ITpN6G1+KA9nOHSzsBP82QnCcOSKPONJWm7ACj/BKn
DlbCKrT9qvRqQp/GZu0hOYXVifWwnNxvXabR43CvgE53dLrY7cuyMqjBdC8YOs4yJy7IWRZjhllk
ZM+hWHapApPNrF42QwkmoCJzJunXYw/Vt+eRvh8vZ1Maq8TiC702OxBizXfUYtzU4YApbMYyIumR
vh+CwpK4GtFn1aEcxF3Sc5B0M8TDyGyJ6J4FzKMIO4/pAegZ7/RMu8ZIczAMdmsaueVJmU2r5V+U
gv8SjsuArAfCUc22Wy+vUSetU+WIO0j4HCCotPI+0f7PG3ZLCNvw5WTgNWq+ulWshyaF9U88UnPh
WfKl7SEHD9zgNE8uE2IsA0+yFSf27iGNx7NA5h7AA6TOVxyUMT3MBf7jNuIF7vv8wKF4W4SsLBg1
GZi8HbboL6kwPcWdKA+ZZp3GblwZejsFy8EIyw94+aalKcnOPu/NB71FCfibkfuT15u9jmXRmUGk
gHD94+udT0ba6KZV7DoHuWc3njuVdW/kmBVavNbL/uv9qF1B2t8A+GA9XN75MqZvIjoBRJ1vg1q3
yvoyXXuZh62nNZxV3kf4I3W3XHtymHa51ikc0LKCyBYzWTdlHr3QqvUu6frTaYhYF+mvehdkL7DL
d4yTrjDHpP10D/oIFkdLyIOtJkMgIyzgQBtPQ8TBkPUwNioeCJRaouCHu35kBm31/ty6HEm9Ib9E
u3o2rSHZVjlNv6TNjFVD2gHckrsUo+qqAMRBvuv0YndYMltyR6H/pTv45aeRRYRD5nBnEG+87OZ7
5+/19X8rbL+psDHi2ID/9wJb8EwwJNb4BMXdf2wnf37XX9U1imR/LIpBtgxE+1muxQ/8O0lcN/8w
VTCfVNDeY5yYQn+oryHQgFJiMmXr76Kcv20n+h8WRwC2OyrFMTY9/8p28nmaJjCMLQbgZbCuTNa8
RB9fLRoUcICGQZ5KQbtgFCxTfmWA/w8yR4w3COCnQyrHMluratY/9pU5fsnMTsIy9srm6w937ycn
Re2juwrj90IL5bSIr0tdjovLovKD9hE5cJ3RQxhP5FVrpyibS46vTgVEQo49NP5RmMOjM9Z0ntvC
pd8G4JfuO2EBjom5wylfvb5Xr/gZMefkPNe+AEV1te1E9+a7RlaB/M157H2798NW7f03Ju2FIy6y
TRw1n7aeZgIOA5h2fzIkVEdOKXP+ZTRxKm5oOVQWsXxSS1eJg/p5dmzazVOmGlt2Z0iY2rHqX2PZ
dVpA1LJFyzipcOAXsQqfjb0ymP4qja+zAZoRpvpuxRmURnzcHMkfof2YdIp9mdDILX4jm/znY8BX
h0yI8+VSF/68x3UmBdN8nXcnVhXvvopcuo5mpjM06hJhqJCtd1uHWv7w68f/aZqHpcrJEmCwpzMW
+WP5tX54+pYqI7PuovJUurN2Il1hOAGNJK8ijO9/faVlwfjxqS1XYg+EkQ+9q4fw6uOV6hI6Nx3w
6gQiEOGNoLFKYdeddD+r47XaAP4P6CS5VQD8TRS/GzTLoPh4eQYKUi+TxZb83s+XR1ycYCHEFuQs
4roipeyT5cvvQORHt8Z0XvkTyfTxVuSNAACXVc53qBXdnvQD80LaRqsGuH4gSqUO4BlIRTp+DXea
vtfKWK9UBdRVYIF9Q+7KFn/4zXHrs81qgd4uJxNOrh6xUrghP94+1R6s0iIE/VIbwuI5wayNhElh
cTV9YyIJ7yBotX6jSA/fb24A4WMkTQKs785bj7ejCqY4crD9puP3hHX4dbTq2PlN1YkD2ee7zFaB
QWQvO168qc5y+v5hONmti3IEueIl9btFGbPqUTlsl2wgb9Oz4gJvb9SbsUDi4IO4cYCllNtOb+tt
btbsEPOmONckIbNRzkX0VaRFtZ86iqS11dRfYLO5qxC6Oz6rNE2I+TJS4YdpV54EkkXM+/i8I7wr
qQ9lAj0Aoe0FGeh9ftbT6DqCySb9fKAYyM7trkdFatC417mRyaQzN5jDPPuqcNOLPLbcx1CFGBTT
jrmYsdx62KNinNMMumSvuC2GfMFWeqUJS1nRonypO/h3A2h5msxF72BiaIY9ybr6XROjONuGjkIH
mf5I+M0jDApsTtkoT0MBu7GuO2zpQPz2WuPlr8lY27z3RpHdJl4oHX/Er3xow3YIJu4DDnLdu4JR
Jdf4pJuNpkltXOeUAYHECYJzAjY74brojHY11N5VHAInXBEB0O9YanSK3UBq8ZM7+YMs1Piot159
S7K9tR28VNE3nV3Mz65dtetOlem8GTM32igYuZ/BOYk3sLu1FczAL6mX0hyONrIn790QQqyniN7M
Bo1ezEbPKHYlXwow3WyxCY3FCAyO4zJSi1DgVKksOdMiz8PAwEBSAAnJ1pEJWvtGGJpJe66F0Joy
kvqN0QvastJw5IUNtCIPAYI3fVH4EMAArL3GYUzF47FD37gAK7yWqbx60aci7Y0Wfs4w1Oqpz3o4
tgBRmnkLsrcPYZ9SsfdTPa9uVZJE9+lkGEMw8Ayo1MJykzwueHqrEplsTLBFJpq1nYlIRRPQa+FV
jP0ImmU2OSJeTTL3+gsbEQMjSoQoEkQwsBZuqM2n4dXIq2NHQePW+Pc0g+jQTZknreejvgLzsZYQ
sfDUeHT5/ClUSxPAMUJNjluk4G4Ewgs8byG7go1VUvQJ3Nlixiz1DJIkSjckZhT/ou4aAgsqqSpK
3DdlGJ1EXamV3gN8dQf3ZEGdCw+l4fTItoJSds087TpUjy2AtCh2iHroxrnZeG1XJmjM7GLaIT8o
6oAaFlUwR1pTvm0JeuLAjZfiq1IXKEJRdC4amKxQlSuQXAoETqRYX9Oi8Iq90Xp9vs7i3j7PQ28A
dFykgEd8Ah0WQyfW434btmNd3rIYGwfc9Hq2GThplYg58mheI2ycMcGnUy0uCxdm61rhVWmhAWvD
oSUpPl9FoRENKwcqeE1FoGN/UpIDPn/HYenZK7b88MwMBIHNXlMT2mMJ6JYAYC6th6RKQnqSYQaJ
QbS1RyaWSM3AIMhgBn6RzsoRjyeM2zqEWunEnlOvtYngpn2caCJaZ54ZI2Ti63zNw3HH8ImMJpAi
4fwAI4sSHIyIifQV3iP9pM2YFBPfHSme3U250IeTXXs0WUpYCpco3liSIjDbfIMHuMnYEFCmlY/Q
txB+NgTxoKkS1pwcyUjs794VnJZE+QpfmMFLWAts5XVno4/xgeKkMKgNwiED5J/rhICuxxw7oe6n
UTreggoQ3+o2pmDliChcu5mlwgVEnW5srLwioq1sR+00U280b7re0u60HqqVL2xS4IKeYCu5HvUi
TXYt2DjwjQ6cnKtEcbz7Um2WwZmiU9s6eYePUU5IGdCUL9LbWJT8YhWcT+3ICubdA3RgdBfMkgjq
NE9We3RYoX6dtpBczxwWPXOPoEoMl73sl81nPOHQyRQObpUouHRVzTPOTL1ANKtmzvLhl19dMD/x
ewEzOZlWyacYGtJc/DirUL962cirU+dRltyU5JcB6hvYFUT8HXOq3pfxIjCaOJgbNYqcfYznb7gs
lBgtWqIODWg6/C/Gehob2M38f7RffCImEMBcyz65L4t7UF3egdSAxPWJAMsYFxAPn0UJd8qXLSZY
o5dqd4zY5qbHqoZlf+uyWmy7UkV+6kXNo6nq9KNiM070Q+VG3nAkchhOyoSCHaAeYQXbmmZStuAi
p5csz6xrOXSghBoEMdlXYRdRtwPRV7wRcbTMIe+aVs4BrkE7f0JviC/c+6qoIbpEUUe4iE2muakV
8TmBtH2Eg5ZaK4sa5CKFopFIsQ/ZM+3vMaJTWvKazKj8vL1ZVlrzvWBCng5YVHg3oKsyRlILqNdG
4oFfs8iI5qi1g24HoZf3IyutMapsvZv0qfVAVysT2/TD7PWt9gpKeer8Ah/KCKlV50fJQlsAvAJC
/r7msQiUTvTo5moc+0s5OQCslhKF63Q7swCkQXV6AWvDQOzmbZ1nVUWXQ5oXSg8kah03ZTEeo0nU
ceBaXRHfsRPpXlWY6dC1naQb/YwaDGgiMboNq8DU3OZRoyUPWjUbLkJrdmDTl7o3FI8fBnR2HZNE
GB2UsBbf4khVRvLHOjvbJyQM3EjEkPO2HdBurpN5YJAmep8a1zLLabsXdr3AIetRtS9NevgyoAQj
urWAZUlzwC2ThWLnFMwdXZevNWnIdjXm2CG3MzGS/KqmRNo7YTPoqG2BYvwq0P3e0b5mrLHSefeM
9aK7Lj06VvQdao8EpiK2KRgPj9HUWgqi61zLzxb0SLES6OhN8L65O56bsPOQTUSM6HWdGDxNDg6T
vEgMCnIXTlvHxjUk1Nzek3fp8bmkVKLLrFUQXRcdSDmf3dhAUSvHmO+3ZFptutjNYlDrqrqns8x7
P4GCSFCdxs6fRdj/raT8ppJCqYIz1n+vpKy+58/iuf3+Yx3lz+/5W6UEiAM3DrU/IBnYM+z/1FEc
6w+H8wjQXPb5f2qR/iqjGN4fcF918B1Ym5j+lpr332UUmB8m5ircgXhUFuTGv/Fsap8iX4FdUJoE
LEIuEY4/LKWf6gBZOsapRmzbbiKR76FP+7IGP2TgmpZ4ggPptIi462a6zit9XiDGYwB4xIMdodab
dExK7OrGrD2EycCesSzZEvCeiu+ytxcIUZwGLIUUFaP+unSVJUwtfzIVAisN3BpE5bEjnQyV5Ajp
wXrlJia7sLCs27QX5YWU/XzKU6tH3ESnZ4dBIIRwBK3tQAc0W1Fvx0ftgDbrF/Il25T2CAMdrUIB
DV+RVroV/HK6jxin3jtzEu4rIBfn0ovMA6EqT6nTKA9JXih3UVPS1QC3yP5dj9jHkcZbu119BUON
OqbsbkY3erUUJPcleDsKtfqNqU/ZxvN4BSfLILyGGJ6tGmVvNVxbpDkekqZSncHv1wn4ogadSTNz
9XjUb2xDLm2X/hItteEPun6TaO4dLIBL+GQl4pLyVjSzdiEFHIk8K/GMQA7gj+KCftGF6dYPYUGl
f9Z6iVM+ekLRvLcbyjC5YdzQWf0f9s5kOW4j2ra/cn8ACiDRT9FURxZ7UqQnCFIS0fd9fv1doKxr
We/ZDs89cdiWyKpCIRMnz9l77d9ac8o4HtT3S6bIFzTTatDoCUYMpxl3iCEnP00rn1vwYdGjMLI5
zQAb294CeRomvxr4s763pa1e67micPLMsYj3bvFUr6PxxNYJlLwqSOulboS2h6MdYhQPWRUmpmxu
6B5K2EvKaSBc7rU2tO4B7/sEqYzHua83BduxQKc+m4fIkTzZzaG9hhvVPRu582D1aQ1lnia9RkF+
CTfeDqXtage3tRwQ1s5jIRuFRDJ9fgR7GZ8M0pFtVJ09UBI3Gr8oKpl9Pqh7/RZLon5Vphwgg1kk
i+PVSSvDIqnudRprod5VXRKIWr/ri8Hd9U4E60RPeLaychBFTWmQFDyEpnJp3X3X6k1+jBsNsHu6
wv0i18IbIG7UV0JbxouYPEUGcsw3HikB0gujtNTfDD540INS8csUt2Jgci3rneZwGoVluKoX8wpc
4lhnKjQGk8b8OyEJUtljsauj99W153Mh8B6gRDByFO0p5zGtiP2mzLT7j+3rv43+HzZ6TBlbV/ev
d/qrb/P/nL51/bf1573+9x/7sdnrn+jOscvjwdQ3gCKdwt+b5mz29Nc32tdWzxIC90fPXPukY9mw
HZCLH/58puZ/bPaEiNEd5U/oqGOu/Tebvf7RiPypf7dt9kChNgUOYylERr9s9oIlUeqjiSlxUlLd
rzqSQ9YYwP0FBGTzYlG7drqPzT461WpKnCjb+3Cb0Jsr97jNAZF03VTA1M9dTrGwVgheYLNlUBSj
1IiMFL1qr+7tHO1MTDalLxdlphuuJXqgAZl/WEg3eQYo81poK7r4onyYNrw29Y+87Tv3oW4gYsOx
zA2vJn+8x2Vo916nZ/I8zhw+PCdztLveqnUwlYP67OYa25aipOKugrB66rtpCNH3YM1o+MHZspWQ
B+xyVS51H2iKpt0RBKjQ1VHcdzpmEEJwdDB2mlDJ4CbhwQI2KG9e9UkbQjn3ro9oDkDRdqE40ThB
ZydvfP/IQZV+44toU3dEDUtABL1ml7ZrOR5lztHXhksHTsScMS4JGLDbM8nliDBlEhNKVTjqs81B
62w1NMVM4cpDSQL6YZj77jgpI6+uOTPITAI5EVIMNM7SWqffR9iyiZQW66E397o8QHgZy0A0sfIy
jrp57ww0DDyAydpl5/QQaWdTK55Wcr2cYIpH7Zn5A1MIoMn8tqJMlmunKZR3mcyuv+gt+oxkSb4q
RY+UESnJ/uP9Ub53R+5sAn0y/nkUxcCXUZVy8m3Lruad2o08OIHO+LXTyF1ac5F7Zx2ItJzGxLOH
VFzSjR9RXY0DRq9LS0RJcogI6pAHuj2dvksw+6V7nbkOm2pEI6Ai0BF9bH2cOmPApZdN425IY/Hc
oAm1aCWsjrrnVoE3NpTcC06Tn7Kx72lGIHF0+95MQ4Ph7H1dyuKpU/TiPmm69bltkv6SdHP3IZOT
s0uYCVsB6VX6qTLH+AKZcQL5kcc/KD5iuRu+bFQhOY/HwUQNUvMhMzpSoSkRCOxN8BRebraUKJY7
WN6SNfJFVvO6d5Bb7otC6O8kEcyMymEx1TSt5JIEeLVSSoeM9LArOuj8LqapMGsJhmSOb+igYVPU
2TX0fMw0/V1Uuus5JQWGEXieBnJQo3MJiQxYaDw7e22bH+Ow0Z+I2s33EIIVzGpWgmtxGdLS2eea
2t8zA3s2h2K8LE31M15h0hE4ds8JEnSpyHDKi3MJYH/AlGdZxPTJCNsQ0rZRzatTHEEX8dLR6a5p
HdY3dEfK214hvXeGgHxjpoZ2GmMicUmJxaKJ0eTA3GgIBZLhU2K0OaBcMev+XJj644Kzh3yelZoh
6iwW6kK9adBxohWHbw7oapTvqmFaQlEPhA+hHZDI1ntl3zY67hvdza4XR88vKmU2bwgtE+GUTFhU
VbunoRqXBRQdR3GNy8JtU7JaaTI8AwtIz7S74o2FlTEWrY8dbthANm4eVLgMZh7mNbDzNdOtylf5
mVeJcgjXbdYtaN1IirlvXbXJyBODqTwmk556Sl7JRxp6hKFnbXI16U13kmoDJ9Qy171obZLaiX+t
h437riohvlmNczGKg0AkGz9rrEyIpGwUmgfpGjynZa0XhGzVt8ki+88un1+nAy6X7NiU9YbTlDFQ
/ihLoLpaIyIfbEzInSsz5fMzEvVlYteab9Pdo9UgkgeL9G7pLwXAJ9GV2QXyEeRsaP8Z/WfCSj3d
wpVI42DZJ+Ry+PNaomFX2xBFhDjWUWtfUfIpD3lesPmPAle5OxNlxksUQ+NLR3Y3nZPnJ1qHToC2
SN4Ka2JX6lFHvnzsLOjConcXNMGpqFmhQpOa+n0VNRab1kJn7qmbEQxY8JtVlDX1xK6x8oTpaqva
LzHbMy4dYbAcZnGnmdsLUfMvQSV63gmuB3me1ZkohWRW3OqKp/161XeYkQPaWkMIaF6eO4JCv+uF
/iuX/qFcQsiLTuuvqyUmOHX3+rX+uVb6/jM/9AUqVhxgRVCDqH50sc0Sf+gLVPcTp1IDqCL2GU7B
DMh+6Au0T6omKK2Yfv44M/+olaxPzMsEem32dB1FpftvaqUP9spPpRJ6THSSTOAoy1Bko9D78xBO
LZNGjRT61iCf28zdIXdw1vG5m1yj6k6ZWtqkVOUUWkm2t3tcbealTmeQzL0SNoeNfrVejYZzCfDx
XD9XCrNjDriAzGM1A4sC0gCLXJ4NS7TPndRM00sznieg25L/G40HksJ5rUeY8xwEYy8ey3FJLrWp
BB+9oQhsxUschd7dhIO8POlMxunR6TPeDkTz0aS+iKqLBp+8gq5Z7zNOkwTCOEY827dOsoyJe52i
JZsHl/aUh5laKX0654SUFWMnlZXlBx7OJ7SOacv3Qex/q+YfVo2gqUN1/9fL5qomJfF/gte8Hl5/
Xjq//+Dva8e1PhGqbKnovEEggET5o6ekqQbLClkHY/ofjLAfa4dVhWbH5Y83Wo26Lavf145hfsIv
g1GNH/voKf0rbY5hb3P0PxYPi5abjdUubMHpF6H4L5JNZCRNby22uCRO04jlPu3jdYiCWqheCVFe
GQw3bEpknd7kmBmtZjSPLwqWFW0LwzuQiKNcRrz3cG2Vchevbe3btezPdYy2vdPHk9POdoCt3rqo
x4qs8apv/LqKlQtE4KDDOXTfIwheiChyBzxtdabsNTJoPEDvrW/1PXd3jbZbtG1aeeSn6PusdSOf
971gaYoRqCVnS6fNRPnCI6WNbmfZXi9oQW2uo2fAcz+0PTWiYzlE5BXWCSB5EI0o9AAzfh1NbQ7G
jKcqgpnM7/RqPUcdzOx5wMwyqV8Shccujm6FVPgMD5Qq5Z6FxsQtFnvO/tVnd52ysG+2Yq8wwmLp
rrscLy/pV8MrEjx9V9il4zdm0x300uL1Sw3WP13gYKgc97D2Y3pnx0mNBE+ThybHz4xLjOQYnMsH
vHDXHTHNftvnMgRxRe0hcIAZaqOHiWrqQZziSZ7ZcrwJRNcpT+1zorkR5Wt5R07ZHA6RvXfL8dAY
SFYjJhiYlGvy03Wm5CJS96TwaL6ZrE/mMFFsDNuHaHKMXUS5oGcmXJZeuRUWzviGRijQl6U8NbjD
LwBT4EMRDKWkvVNSqmITjk4w5hbTP5hHXmtaBzdyT8Naq76TC4aVMlKeVj0lnFAdzbCvGwe7zrLs
hIGJntPrehQUdg82tfmx15yJuNOZEPBFM3eiV9agX1SD2SGOAdOJ98uIS7qFcgcrM/utWcAptYpz
XOn7gTsggnXsuxnGYrxP9BGvf9u0pNMqYZ61D3VvPTmLvMwEw3kScIydUqVqqAFr2NtN+SrN7Les
HYx9VkedP2dzFaroBU6tcL8ZUskCiAv46aHKcQLzINrGntPFYGuzejfGlG0ixg9JzKA/kVHrG4B+
PCxVx1Zk2m+rITUfmsfFouRvcjUY9QBDCDOgzIdt3u1LWTmeUnAv0LdtAztujEOCBTE0mAX6asH/
y7XuWenJGcntJQosRKt+T1baXgN7H9Y4XncWp+RdpGeP6MDjc6Um5U533mjkqidmJ61vNpbyAFgF
lTPnPSOwizS9A3DuwL2k7M9wue2b1O0e1GoB22e7+Z20HSMgfe7MSbDYOVk+k/SQMJLCgc/QTLXD
aiHyYBCKepNanQxVCRhG6x1gHWYuAsQymcdhyTpqoov8NHamgxDxcTAncUFGLYplRGCPI6FWu5F+
dEAGqO1bsTsHqKRaTzWRufZmpj6ukG3homgWKxd3/ZA0NkJXSUCszKt7ksDXGyTP6kkbGCAjyrDQ
y880hUOrcWYOWyVa+wLRob72+Y63Ol7Cg8I5aymob9NiD1aTcKj8LZ3QQmSVUxynFlbx6ExKYEuu
ZyN782AnBc47XX1fCC8F91Cbp2aCw5BZw73qpEfSeCwiWrdRT2feWRERjrOqbyl/6BvlTHKaYSwE
3rTulxHdTsqgN9JGjMSgT4iMRFeYKt9KQ667ggjIbrCJXeTv9zYEWGtdvcqoCAOLIaqWoNQYh029
l9i642lG+tqSNOzFjrzva7EcbEAVNKipRmZnHHyMLmsoOIEHXdVyS8VWd16FvRtL8erSOvWclHJ9
KnvzPhJJ7Jc2JDrG9Fi5s/1itN8m1DHwltboyuy2UMxC006RUxDcWYgphAkLRmvIm4CIaueQ6Op1
XYjfLKu/zGIjO/bm8gSwFl1Mag2gXnTrOKpp9eC60+cigifVNPY3C2SHP0Xp4M9x8SC08cI2BhLV
HHFK666kcquLc4E6uVK7myKhHUySMJShtn3vOkIpUiom1PJjvSfYJg0ic4XXMQ/FJUqEbm8sneOZ
euQeiowQFD35zV0d9wG79KEuKu1CWhmZd2Jtd4NTALNweMVKygcELOlNn1uXmcZDaFGYbOSzy3rW
4mLX4bL01NK8b/IyCayhTS/WlnSUruUsOTF7iIdReBCt1CApW+ulyJfnORrhKKz213okVhH/VcK8
ckD6Xi0Qwapoi2Cf3OuhmG6wYicevNrtjc/nhimLP5ic/MvoDpgWbk+gDUvLTIMNrThqifJ5dJlL
kPPyVU8bxivFOB6dSXbsNSkzTpQ+B/bf9JQAJd+TQ1LR7FdMYlydktJX6HvsQOYOuom+E0UD5cho
tH1sZ59ncgmOUnEeVobmfd52XqPE77pCLC7Ul2jHsAe5U2NpO7O2nZD4DvWEFlLgW+ZJLtlVdx06
xGCGn61Xb4XVV8OjkQ4RiaSxoxBtdFhmJTUafxlap56fhmjCZuxnrdXDX265+0rnGvO1OxNHmAD4
YpHVWQmK6dCKOp04WDc0rx71Ef2BRSrk2mE4wtFYs3tjJpLNnOaYuSPzDuCRbXUvNdAVWaGxmXrm
ZqR04Kqjrwe/MimgZnSy6/4b1n5Xqf9DeY02lpr2r6trSsDq25chZdP7ubj+/mM/WvgaQ1mEBJZN
zb0dS6ldf7Tw9U+Y9OjGo143NrIEZe+P2prDLEZTgVmYIpru+k+1tfqJwSpTXjRUWG7/pe7dMDgv
/FRb8yK2jsZY3YC+tqlSyf/5YIqEDBwGN+KBelejh0QqWiIresjD8Lxa+ZsDhpOuNj0PJM+uD965
95ZlzVGT5I2vDs6DMzn5SSmG/LyMxeVEn5KALQvpekfPU1WQk2X0pBnykRtF22Rn6KUatNtAlIB3
d9e4Cu1Va8Th7orbhpNmQAYPmAvDyUOttRcvxjW1ZTnTKAWczby4VYMs75+nwn0YTcq0tsHJZJnZ
m6U0alCU/PVco5lcTzZ9nql71pyExpI56QTf0motI/tJmdW7TNfepo6Xt0ygGTUeh3gABF8DsUER
fqthMfZExeexmoXk3q59trTM9YYNwz8rfLwKcZW/kGwYTIp97DrnyMx2QK/HpZnQD8YDDlaZ5e8i
Vyi/LC5l7XR9oLb80mLiEhhg6vkIXAbVOZYpzSxkdxlxbryHqTGUMCGv0xsTUR8ygxSFuoiLwGot
/jQ3brdnZLj9ZGYgrE9dcgClsCoKdy5BUzBlMAdN3sZ1ceuuBXrU7YyBfM+8MA3mxHgdRDi2vCG9
sfJAlfFj3iOwjGxQF25dva9Vi2ZJ74h8jdY8mPMVGaWLHSgqFI3r4D64qjqEH3PbXiVqbMsS2iEq
YyiqTgIch9s/kNeakxdhESetFHJHSJ3Ee8fV01HhIGmxj46mUExzk0DhcYLVaPugsbkPUM/dlhPj
l051H2ZHm5AH8g8AEbcTSCU/znLjqCsd7RQ69UFNNvPJdge6tyh2AnXg72KUvEp7LQ/auhehvQkI
rMhCQ4pyiQYpIkrUAVfcz++LS9KWELz1Yk7f8Nny3Uv+C8YSpxZNqXC6OUTWTTU/U3KVoDc5gbAb
eSaR3vW7vnv++L7LGHjeVHBbDTOfN064ZQjl4atvaceMllOcVOynLHLuapotiNC4Ox2bW6Xe1kLc
DutjkfCflkNW4jayYuVBV+H0djVyuWzDfgD+SrOlZZ1w9ohOM0T2c0KP1odh8WwDcfDhK3CeHLmZ
HFbjx8WAnTdRXvJXee6/laR9hBEKtVMhejOEFNn4Rc6wbq1c7Y6jbeOLZiYcmagU1MBNs5OlECFN
UDUoO4NLqjIem+Okv3B6PJ4xJopLRj4pKjspwpwkcn+ddWpBCheosdxlMOcRYVb5mVG9GhDORqD6
lCBEXeMiVFknZFekt1NiXn0sLwZ18qBqowgXo3CQZ9Dgr8espnTh6zYSF0hKotLPVfU8JJWVZZjj
Vfj4bhUmMJApq0sLdC1bCLcAlAgXSTTX5uMulwAudjWetn0fMwZHxunuLD0pgllBhvBxA2x3OEv8
NjUk6oSVO9QlGi805DZf277mYQTDNXTcRgtAnnDKtOi1SU3lYCZ8VIkukYx1TTlEGCD9zEzf0pV/
mbX8PUbnii2S1QM8jEE+ZE1fVFp02mZfl0iElytzMffOnL0pKAOQpSBgiXKxzetZEaNUlUNssk7B
w2iXKxrYHdUBs8VSry4VyBw+hzN24qx8JXmdUltiZlwM0GRFD5Bn4Zdp88SJT7d8e1D1AHl2D/eE
ydyM53nT7XJUSEv1oNbQ65QC6oodM8aMZr46xQZqE43iNtFdZy+1ijMYGmuIMdPkE73CeGriLcwj
XQSWSH2gIcg/IB1+35uEu4jwY9GisJ58JUYxow3JDYg7NehM41asWx5NpFBCYnjiscMca20XXOAW
IeR5TXobQm8kPZaxXI12/k6XlEsDHhINI5fYcs08yEt+JfHq7s6o0LFzhukDxTHZAg0TSWWhRDeM
DhBJ1zBCnah9B67q2eWYhR9gtThlPzGUIt1pXffFUQnArTZGSd3aT+VGLcnBlyjzeAWzMvN0MmBO
a7pgxGXcCcrOQjUfinxmAEGJvAFTCvlbbhbl5FlUBFboOpvRUsouexNZvQRak7lkuKjiwYzJYe4d
xDpn5OPjKZ1VvkJdRSjuEYXMCTsjJM1L6nS4SWLDIuPHQsBh7wAKT4zh8kENF8J6+lACMQWM07YK
VNTxlbTU+iu02C9GqtZMtvQlfwefo0i8B4qUUNTcBfxf1dU7JKaL23id0gIzzUhvLzPAJUHMo4iB
ixOdXSYzyq7Qq7m/whTl2EckwX15GFY5KM8rYFo/AXNRXEaJqzOvAtoIFGoltPHKnCwBeogMCuWu
YsQI+dV6+KkUu/neHfw54WlrqP/RM/yoawxLR/aG3oH+5a89wwImAMPejiNLuq77TibvUA+RiVXO
w9gx8DfpsftGyp3+96/L2OL/fV0DLYTAtWjr6i/1FMYkAZCnGQ/a/LHZsQb1NP9acar3liZ///tX
+8UqtlVvJAhYGn1gjYDeXxUYgGPJppTVeChWbpCtEnDzSAHqRMjKxyv912P/h0MA5q6N1f3Xp4AD
gs00/fkA8PuP/JhMmSSubSId6K1AAEzrjxMAY+lPgrQVjfvluzDz/04AQnxCC2TjpsScZ2w8uv/r
rmsOqiAXkgAjnn9/AvjFHrZZMB0GUrwtMgrgojvbLfaTPYwOfyEzRt73fd80I3ylknY2D1O6r7B9
3cvGiLtbjgXdl8bOxUOS5MqdcNt1Xxnwfv0iJXeK5iJVJ5aMOVBoug+u0oTmMjUvvarye0jvoW7c
UntwD7AIPFyeZN8kC5JnEPjk2WfuJc044OcuvMqUefK+Rgx5t/lFDhAYaRdpyviNCGLZIbufjWuF
3JzrBbNO4SX9ML+6cbO+Enm5puxQXDYCjdAkeR1amp1dqO2JZOvmjWFz9srId71BI85pB//Ky8qJ
2XebOLd9nZ3r29TFGhokQDSxQCAOMeYWiwX6CRrX4nHUoV/+w5bxsRf9sVd9fAXkuTAtoVpm0//V
B1lKw8iUqLfuZYdk30RSFTZi6eCkk7oGKgqtp40uvXRvarsRl9Us+GiN5ZDklubqtJdJBi3PNuuj
K8cJmpSZXInRqL9qRJF9rlqzv0tWZQnNNANHwpEgoeYk5Qjpt7OPE44VY08+qON0j0MBk8jc0MMM
xgkxEnsqi6+0M9q3nxbJ/2d/3hIDf9oo+dAAtrYbmFyQDVXy60S0YdQRI/qt7gm3jV607duP61p7
hgcDxddGFjRmenckxpWCK6lK4RE6Knc9RSEHTbBvTa5xGVxzXq43HeNprnW6gCv/1upCfBNNrcEC
EvN1MloUpnGLPcWJnmJjEXs3TQtQZhRAVk6qXFrN1T5ROgUeqm4FK2O1UKol97Q+qNOFKvWvlTVe
zp3QDgPwk8PKKW5AGI9VibNDuIDLCFWorTszfSkQ8Z8Mo56/pAkPGjx385emi3Qg9sCMO04leGXQ
PTcfAqR5uWNR5lf2pLCY+jw95PpXUouzzrM2MUuQc2S9YM5a+sSKLlAzPrB6dubuVckZSKChoVir
lrul4luCPp5mZ/iG7eVKZ+wzicrNNwcLZ8dprwO6j6qwPWxk7l2V9P3BXZr0osAsfv7w7ziVNp2x
xPDhhM7xKGwTmR3WjjMM0rVY3CnpsFz3g8YFFeRHpag1DpgtWZtKLjmszf1nIyFB1Y3z+NIwOpee
7bL8U3LOLw93FecNI3tCCUC48F1+qNB/2rMEUI4IDq5yR4cSNq+LWkzRenRpCwiSzqaXQFAR905X
yy+zcOCCD32z4lFZk68ZlOirred2age1/Wy3BonPSaHumUs/L+52rhmt8rFs+S351JnYHSe0yQXf
/WUdEfetDvjfejNeODLU4g6VI/pCe+WjompZz8ZW+bNdrbvJMMHXNRLdWWc2g8ZhXBHhZlPidxIw
fMVRSt5+3LYN80IE1NZ67lrKea1Bp1tvoj5HKRHtZFr/ucKww1E2pcYvm4S2rU603lul5vsWRF/p
c0ZEGqePo7XH1Y2+OXcS59pRoTiHf790P3pCf+xXdIlwMQgHm7+FqYC58C8G9bmlbkVCE91hzUGW
P2i25q1dq9xnEl1ZpyHqo+TslYdsTRHemEvjNiCiq2TZO2rK40VnDY6eKNAHOvnUvAIWQgvotlid
fKKto5fOWPkwqii0I4IrZffvP4CxPV6pm3guM2T78zOvIlCm0/BeEzNBY2vJAC22TRzvWisqyLuv
2Geidma/EBZbTJXQM+Kg3ryqkWpeaLMVvbP2aGCAIHzVF1u7tGaIT4mAYrRrCyd6KOx287RVceF4
f//eP57Hv1x8gxM+NCFogoAqfnnvM66hThqzeVfTxKcPBYL9nbs5cg50IIonDZfhOVv65bqwp2o/
fMgzRVVZR4dYvdOHmnV2RXcszLk71hgWHgakpHt3NtCTd4CBrqXTp5e24PPPpVsglUSv+Y6SvuEr
So03gvfGIxNmB9ZjK5ebkZFttbfptXFOMAG9CrwTwzhGn0WiZQfFUZwTBjd6DbhXdkWvx7sGjPNL
Z1U4r+YpOqakB4aysiscjEIs3zRk9x3sLgOZfN8ILZR64+6QKr5pZXfoE73CnJE3zbEwpuilslnq
1ATLzcfSi1wl/tqRBzhhC+Z/jlUeneTSiTvaHOvIMYbjoStaGNVNL3cZzcYX7rzpm1GU2w6yXZrM
jk4jEd1nQ0Xlx3yena9JYWWtoswfVLLLyQOlCYfmNvuiEwh+bONkOeazQPjWCQ60BlGRyTL3gWkX
yxWWGJ4lf38jUCT+6QnKMsTOQ82gOezZWzm4/flPuyB7NW2QfGrvkkIbbH9VWWDex95czEu7hzSf
+DZG89RLZEL8glo3r5YY5K3U2JNQFvXHRGlt7AhZcWoBS83kc6hp7k+ki5ZeHFe7AZ8qy1Wz1bd1
VotHtv/hTczG9G1MbUMJaFSXdoBvrIbrTTl2nqrBRK4JR9ZbDCJ18I9A3N0VWsQx2JVM+J1YWYJV
NvZxMcpHhpGEidhJv0JvFOkePwaZoSysOehBCX9tTR4r3F9J0NX0IhdN9ntjI5MzBt5Kzu17ZUQy
fO6X/ICdZlqhe6YydPX1s9Y0WC9qgiN5PyBxicGs9lh1uFkz0Rs++WH2F4ROJQSSKT/VWka+rFsw
PrSw0+1lS4Yj6N/IcP1mzJMnngPpU69kWAIZyzC+rNMy+9w7Bu66Im+t+JBQtyz0ctgNvD5pED7D
6rtTwMlQ4HRLfVIdHEEKiFaC67dJp57QxhuWhK5HP+ZseegZuVD93PHv0TCyDNZEoJx1LCLug4JO
y0McD/0xUg2eOlLL9LdEj5A40CRvcrLGh638cdfbGIiKQnJqq76VRMzE/tCih1zZ2VVfqbACxSYK
95UbwfGI06gvFAOutG8SZLw5KVPi0dRR3mYV7hdoXdly11FbHoACuITp9FK+Cyt3jg5a37AYS/TM
jhUxVFc7OYd0gTCH06pJfKuLbFqIiOq9tKXK9Ja4g0CBURgkY8T0U5fFOz3MO5xLmNlNylZUJbld
+cWcl1c26IAbAcjM52HgcmXcVd5+LKT/Trb/cLIV7CicRf/6ZHtOmW/1v0rHvv/U74dbx/1EVomO
RJKC6s9p4q7NCXazAMKe/XHu/THecj9Bbtq0ZiTh/K7I/CEd0z8ZxCGawPlUIFH85n8ju+ShuD0O
f35cwmxna8QYSZWosUf+0o/RMZeUg1GpF5WqYNQafZLRlWDRKsKxBxJEwtzQBzgz+tR0OxJ9EDVa
tDK/LQsuYa+UjIGbEZHZgpTDZdTE8eMzcCMDy5pb6Mwveg3Ci4gfy2W0kYpY5ufJMIZzq2JRlLOr
RNgXOF/jElPsM5JMw/Ani87aHqxxznEgqy5YXfSTF/O26Ab9TZmNCJx532ItozMwXE4ZItFHPQe9
eNnLVqpoQqx5LHku6ePXTK7U9qJf/Mja9tiMPv3azwE1zhpAyNF9pBbjy5yZM4+HcSqVc66nPKfb
rrSbXb5ZGhABoTTRRcVjoSEo6lFLVuBvMAGk36XZZB1R15ImyB58bxmjOPb2kOzFkn0tWncN4T2i
d1HblMHVJMQeT9rDmuv5jcWDNDvwV/TzakNwC4DOpLQX9aHzOkqbcNCU14WntOeoWTkfu95W6Fu7
etgCmsKN4CRTgP68NWlkKv2dphbmGUXTEmrDaGvH0XUJuhqkGz3J0rHvG9uMgA6uwjmiVYU1nvWN
WVwUvQEHgDz07HmaoWooSA393NrEX10zee1Ibrnl1gVEdMIjKiiJqScsPNJevq7zxTAOsUOPGiQS
OhB511Zg8dR9RPjXIdcY2g+k5npoIQ5rNssqsB18h5BKges7aBcOHHBxmUhYF0QxK/LBhRuyhTYT
lnEwNiD5Exz6sXqMqbRtNRwrg9gItH2Qjvq9GDPM48ckJtyLeC1SebXXuJfEKeV2oXGcKwiK42Em
2sa4kmY0h4saVaGFofyYTvLOISw7dBMDlVdez5mfmh21S90CMcFggn926Jl4SQXvQW+KOSxkNEEE
QqNbKfZDvphBaYojAQRnc3UYLxIgY6f1ldFKUnXMHH1KGZ2waO3osPePipLcLpQLXsfL7GKJCqic
1hdNnWnD2Gm0i6b1HmFYfwQ7lYTSarPLlujkY2MaOQzKVpxcBVVR3mt92MNo8UqQSSdjLOrdTJFx
oRSrPKotS1NYhXh0V/EbEdqG32oxIJuERG0DZ8+uruxhOJm6joYnnd+IFixOXWrEF60Fb1LKUg0p
Z/c1XPXewMBqSIYKudIGaalUTOAUV/HoSiV+nCTfEAw+2+DLPDcCL261qvRIR0OABrttDtwRQ2ll
kmPUp2uzh1ByP6TQVrQaGeQkTFwvXabd8O6zi4wuFOkkywBUCKrNt6Zo1sBJdC4Oi+0AaACdHCPa
KpbDgXHhsZrN+1Yv7pB0X0ot2rsIhvxMyAf0SPta7d0TfZo7pj3HiuEclFa66hlXP0YOBs7ksW8J
z1qXcyaUhVbJSGZ8UzCnghTn4bB7otBJiXQscbOVxbfCUCm7q9kKsiIZ71OlOjutpvkYkRgNDSab
YOqcjYaqJCuXheR5l1aZI4xbdUyqcEPkM8QnZ9pPml5jhA9tWfQI9wjMpvDrii+gMRCqCtU9WWyX
J/LOQW4g/oMmO2SHkST7gFWxdd3a2ynrQ8XhQ8m6ulocI3sttt0sHyMb3VfWKxdNI4y7VLTWiQSq
hJNj1u3QV7ovdps8qwqoCEID3pOh1A70EEd/w2wwKHFWH+aOexrXFCwL2/otLZrGI2TePeaZfRdZ
3e08DeqObcK5QOw72z5KquEz+wo4vcmOJkBQQ3aViXFi2Jlj0+aL2ql1O16ZsZncIT91SSNS7yQx
8IGRlS99LOCouuP1usAY2gbBOLtsT1Y9/kPOPUpCvTeq2S7Tc523VxuviUHEgZ7wdPhf9s5sN3Ik
zdKv0i/AAncagcFcOOm7yyW5tpBuCEkhcV+Mm5F8+vk8M6Mqc5aqLqBvBui7CETI5RuNZuc/5zsy
Yrxo+Ns06x9xA7obE8D0g8rxVmmyDWhgyp48LXtyYp+GLG187xb/hxube3PAg9oYQ7MpiwIrsqk2
bC33tZttoffCp8mkTc44llsG8p+VMztrp126nd6bj03k5XyB85q4Os0BR0cq/ZwY1gWv1gl8zLOb
mwtneNyTlDwAkWrWruaTTVYdw1MnyK9raaOJO9FZ2y5lAznx0ZWrZgQ2yjIq3nJGWT8KeAYh8DMu
NQ0fnOmNN1QZrEdJ/keY/caB5HJs3Uys5NikkulenQT5XIgtRTrLPgGg1TfZYUyjfAssmvE54jNc
H23DzawIlsj3VkLZfomla7A/bY3Pi8Yxmj7mRbfvEw6ZAFtaeVMM8JMonarXnGKTj4bJYgAJiD4l
XGOVKp4Me9xVUX3jjws31sz312bbP4xzRyWhV35iy9qR6fgBM7JYj7wedwJpE6D7p8eRgkSjLY0N
J1SBb8FxlvPk2AW9l5FswmFJjKOTOvFmxhG66obYeo3qoblYupFXKxADVbMWOSvTyHT3DqI/9rO6
Tdyg577WpAoOfg0AFjoxDIShGU4mhrwgNc1m52NYXEWW9pRozPJHWGRh7eJiFszYdc+kxKuobvW4
GafQngs7hsy4ZMOFoCizJOzch2m0nuxJbz60dtRiaArVAO4Kqx2DrcJQJFxtMow77rP4Lnr/s9TG
OyPBvtLbqr90TnWnKk0LZK7dl3My3OZT+tK1VrsZJrc+yMV9EZ1dPE4pDQUa82WDl0fEtZBvLK/g
/En6vmeL0a5pfGr31oSElhHn2roFnndBSjMogeUHgGFe/Timm00X2k08qvwZPgA86bET34D64nBw
sBY6iVW81zRJPHiK0q58EK9WDje4FKX37IF0CLXI1QPTw99dxZW+mqiH2fqAvlaWBe14sq8XER8Y
A9/JyjcSuB7XNU8vbjtwSdnPps0/aLz26LCtxherG3FkD8m50HMnnEdu2djGjZJ+wNZOgqVpbcZ2
bXHkRIXFZxg41HVVfGOYxY7uyTzQHNhWw+DXF1EShWS5TYZ7ZrJiRx5SvmiLv6MKZnocMTGQKkqZ
uvtLnp7wIf0Ej/zJ6lxscN/44dBGwxM2+qNLWHXb+O2MW1lL11HjcoNIYXL1JtJIgkG6CrQ6M8+V
RUNbbToSE2nHGbfv5lNpK3/HoX0KvUR+Aq8xUB6L1LgjCGA8sEB2IBAGC93L7VVSbG08Uhu7tHNu
Xp1WvUogJcfYnZ1NwV7wWVetNZPyLQTkDXu2HpCujY+qcNwPHJi4SJcez32UUG9jFGwYBt5zE6zp
aiFNzAZ4PHicQAmS6mFlmTgtHWCT1GLSeHa45lVLdh5BItIxTrCfGqVKju2gvE1O/fiDr7ERNW7Y
aAVlNT63/rInMPsT6ra77QxEbNuXq7JvpvUQxXB0aFBbLZMDHs4mKtzaByezadUBDRgWdQ2A2x7e
xt7uA3NhklY1jAdgdsGwiihd0Wj+SOyqASR35aALo9hZvWmvKEQdD5Wu1lFrnbMks55S2223BfOd
Y5qUFF9T5wOF1n+Yl2RTjLK9gDq1t7rxQYcjm6YsqtdZGT0ZMdbfQpphpNkwFJOmCTsH+v2YRYfW
nau1J4vdgmgUlO3UrYjKGUFNu3CQ2mMoqFtkSUkJgwPOp0NlXIklT97UFZ/HJn+jC97m0m+eprqq
15TaNysnLWmsAHOdGaIMOa6AFulRvlax13BfLGoQYPbFV6W9dWPrs6iGp7qZnVvKDe/7krOK2Tvz
Bj+QHbR09DQIECurcdobpJJxQ2jMfMYB3a0AxSEU9R1xCTPjdjdr9iozqKWxagrfEGcB3Gd1fcrL
Bdm+mTY1efwgpWDuZ94aoTF5SF4p3/SpoDVbt8mzTyJ68oziJJPBPrfwNGCFVd9sgHEOJh3OFOCc
iZabfKTj7ZR0yWZB5Hhq7SwNC6o3N9Ku/DXzjYqNtwAOiCp0k8csMDOqxQZwgjy7IvrQuzYO/Xxy
t4nKp3s5e9rG7xiRzoXHzseABEkA+FxN83A29Tooa0mlKkFTppz6fDYz/6DhNQgWGAWBN44AcaF3
nASw0JozR2For4w33uPG3XpGRxQbOgpvRg6bcNmTFBzXi6Zti+RbExIZx+30k4Gxayfz9k6m1rGa
4OT5iRS0lKb6pmk44o6gQbZWP25pjzJWVpYdKezmJprpBz0XTw5dVFgalvfJGz6jIf6o65zvT23d
A5Py6uipHhfalaYqftM0pNABi3efLksQW95p8cUP0dRhS5vZNucGuTJj0ZyjyMQ1A16NkVFznyl2
aFqX6UE/LHSqgrrUz3lUExNYtLvBlaNY5eW0cFvIIl4udwOJpalJNrMQ3b7lG/zGyOrLymmGtiI1
rwjld+1K2cDNyGOVr4D0ynqdpkZ55rZlo1XWVsEmjwZyLLBtda96s9+N2kSDcebm2yzVYtRts9WT
oM775tVU9DFOitZlJjvySdHIsh/JjO/ZWed730uqre1X9qaZl/io9MHdtNXwyKg5ptXFv/XFkN1V
qWZ8U8A5HJckdQ+NJdqdWeCsBUM0bxxlt482lMJQtOY75/jsJq8AkEWxTmI+hh/T1fGJ4YMVDOBB
bgwAOZQ9TdPWqsnBZCMnphGJFg48qAaaM9kEVHTuQtwLY+pLqNvEqZRSYR2ib4BHIPsA6FOAusis
tZkU0a1r9C466/whyoF6TtN79+KCd4yN7U1FLAVYxLx32nFZoeKfjbJma9HBj6Vt+I1JdxpK7CuU
eSbjdeBfsRVqFzykPHzng+Hk2onpueLrWqqNbWYV6oAZ1NOUbZJaL/bsHfdeWUHwwDK1uSZ7CaQU
Mx+9U60L4A5Z0txyoBKXIdNosiT/dyOtKXsdaTtmN23rOJLthDsR1dbNee78Y9URWGrgaZApwzU/
5NcmM44gNZSBozd3+sqlV2bX5bYRtC2RhLyn1KfPZX/oautbLsPN7DMhup4vzCU9G6zuFIbF5ZWK
eERLpfXMz3G2FQVJWoVHFmt1H+ZSaEdlZ3fM8EEr1+VN7HrPtQBWxR4b/mDD178jYFYZ+jZWaB4A
MTjPkHfbDHnKQwniGMRrv5a6uadu7Ga+EkDaGUhmbOHclJy1TKsKSo2GUdWDH4oKJBurC/RkYlV2
9GiX1AVDlhz2K4igg+JKpcYDwKI+9KyRjtGGbAI/Ri/7SD1nL2x5N/X1tGdcZ4YcI48s0c+4s6uN
PUxrjlt8k6FNBv3I2ICrQT8vxmBuxaSQUhZuvHZv7dvGuMyZthfZsF5GmtelNPCWazjMX6StIZ0o
pQSZDeORtfNizvHMK8JVmruK05dQQQymKIRwiU2uWQ2oAqERpeqQYLRfOXb1AXbBv89i5p/saLdS
SeIsk7U8CcO+8yAWhlNjmKHV6Zu+czzyTW3mBmyWtdAtvJk6Ei97LKPkSxjy3C3mMRfuO8NPJlTv
vVFuh158t+PccNSl464ylizoSj+UWRUYdEuHixy/mx4SQqHlb4nUkrW0YRt2tFTkJuSRgvk48aPM
j8OqQg9IjIWtSxa9URR114LbY8A1tO4UwN/2bsthNA8a+/oGlZzBmyLYFI5ybq+1aBymxrxc+Xoj
11U3VS0xNZR16R5BaR5b3QncbLqOgfNi2KDkxAduWc4qXwxPcoee5XDS6oVAUYeQvgKo0e5TBrB3
glWtX9Wd0TpklRKZiNXErrx/1Gy37KjFJtG4abVctYFlJMht1NRyFZbSHNJNZvuGNFcwSWcnwiwY
MwHXTwP2RvpJJi/vcZn6cAr/QG//V2v226/6/F5+df/j+sCfbC5Y55L+f/71r93vf4+/6vC9f//L
X9ZVn/bz/fDVzpevjmbfXzWe1//5n/3HPyoR/oUafxW8/5kY/6v59D/q7/+AhjCUH39tW/j953+l
ToAX6OzpBbe630InmLp+pU68v0GmIlKNe+J3UODfPWcWxjK2tMRLLFw5tufie/tDluef6BSyTP7R
dTzT5J9+vRV/eH14F3mPeRP/L96f65jhz6I8U0sC47ZlgH4H12BdX/mfJ5ezUQFxmid9l0/seeLv
ItZuEdj3mYDrzGm2TPVDp0drZk8/DCZFmdX9C8+Vz2v5P54C5lBkNl6zyRD1r0+hdlwilmwsdnU7
6zSqPaQcnoAldA05R12FmQbo2i6imwaI1NajBm2tzFebUMOShBUpshtGw6u0pjnHp1PKgwx77Xaz
nXGFjzeEw4p/oflEHuU/YfvnLMMSkRFCuP5xtilOTuenbqm3aUlLnraeHR+luEcZiknt4a2vZkrZ
e1y6WttZVqjnkMat6nkW9KTybdhNrljRk7rC6XCMOdOs0my5tzG6EIkjDMIpGPYbruHe6tZdfrK1
4R5I3bBmZ7YyNb+/d/1XwwKsFAOm6XgG0N9IllqB7XIPlz59x1Bp6iIcWVaA/l4IET5mUrVrONkc
9Zs30Ib6Ni2Gu7jzKPyrPhbKf6DBBNJVxdZdrrde2nRWbDw+y4kzU56JmR24+qzsOIzdoTtV19xr
odPv6nb8MlhPuXUbl1kc/PeQ77fF6V8sKwaljPY/W1dYItv4r0vJHz/za8Sn/02A8/Rt0EIAVGyL
K+WPtUQ4f3PhURGY9uC3XK18/1hLWHF+rR36366jPhz315JIR5j/ztLBqvO/X7jXpBwPpruGbZuA
K/564fpmDQ0bwWBnifhVgRfDn5LXa2zgPyrNfUCk2lVYrH6I0vgxKxphB2/eYIsn4E/Cc9GkubcU
Ef6uYGxfGcrZ+0MOP33Wm9DTZMWOxm+/ySi7YZ2wda4FhyYtLpo3HYbGRTNnc7sAZQytAmmhEWm6
ibQKiQA7EQBTcacQkXLRl8dKsXWjYYELQEnJOMM0w5lt/UHv20CO5e3cmc6qQTBYZcV0HX4t98Dy
nJDOKy+gjnd4NFMfZso8RYDNqR2xNQNyhOVs2ba/uHbJmEpxpXllkdz0emocM4vnpOtVesdZr12D
RJB3HBbXNnbHYZpXV/sqFH3XIYsxvtcDQ43RGlXY2s30kTLaP+aK45DlLzX5MelunU4xKrFbb6vg
PgccoaY1SNCffTZZ7ATNKExz8AYkxt7NcWan2tN46XMEBpDJIgpYfbv0Vbz2PX+lCChdStlt+mIG
D63dRnNWrAdNTrvG8kEee7Vx8ama/dGPTvMCcHRT+gq3Sl9ecuSeU1oIdhKZ8PI8iKiLahsrJtov
6HqVlcx/DEud3iOZEwrrtD7AIAeLr4nHlhmKFj3goXeOdj4v3koroRbGvSsJJzTpua0L9SPyze4n
Rmn/eSotZNe6HhTREE+ckpGa7U4RNqMRRdx7CkZFxfCXpLoJz7q3RPPqpRnFeJk3Fs9VXhGwKxIc
muxsacZddJR+zgr5Jtab9uRJU4Qgmw3ePN8c2BUOdI91ZkOqt4tAjS21Xh0ozhjkSoqKTEpKywEo
+5qqFO4I9fFq49iAhMjePHPU3HCK4mrtmGn0/FtvgrCicj2Vaf1g5LVxphGLEkuFxxorJgSK5moJ
Ym5+9W+yPdyUGd5gIkDT3eyMRMyguQM5wScLl7zj88NyhlSlwPo4Kf6aVgq6YnSroNFv1j/awbP2
GtOsLIi7nne1BZKFQjXd8QZSEM3MiHmZrhuPY+1UB3SclNvpgBNLr+L5jjbn4tkZiBfunG7kxUsO
ARcs2zxHNKLpkrtDfey4XwOrm/kcGlHwgAamGbmGelTBei8x/fRl85pw/W1TkDUeEVVssdGU4nj1
rlbnxqjSMziT7idNE+PWGKzmy5laQAZD3dz+9syyKGvEZhwMHr7AfHcfL4l2nZfSrmoBTri3J76D
ttaX34AObfB+HOm7zFZB7c4unOLrC++tcr7Mg9M/eVPJf4QcZ+6dkUUkFBZOTN3vxm3GWfDtt29a
5iCNrJbYH1FnZtM5phNV1ziK6luFnTghZ58NAQPI4pnBivmClJ7W6760vfvWie19nUfThSJRFJUW
xq4ZD569g+3AqjfY1YGoH5+aSWRrQxC9/9l7SXqu9Nq9FQZYOMqQzUukZ+KiAOOsUV4jugh9J3rD
IChXyikT3I8R03FtFPxGb6bpoogT7aHm4LMFPVA/yBiKbQ3pdv3bp1Wqsn5I45kygi6PKggO/SiC
mo0dGTXbORmyY8pDBpJDrhvz8IOaY4g3nFIXmHRsW8SrwP2JrFbjKciWc1eBwZPz3aB14D1j9Cmn
fqtg98elO4PYuTH74VZX8V0y6oCh+2RXZu23o/yjjz4IfAO4tOldps7aWIwN6PR8Rqp3Q2jp4uS6
PGATOWxpNEz/cx0ITBCXnvsY/lSrHrZGargXu8meOiMzzi72BpgmgoYrr7ECw0O7TMv5nE4+VECK
aqP6YFXetZdam26NycQCUMec1ZVwGVnUOWlMf7TX9HuVK6+R7W4cCRv2IufgqoHXr2JcD9L8khUF
7bRnNseMPem6Mktjb5nOZ2v0u0o49zYjCezJg3XLUCB6JWDxo9PE5zzUmAwqekwKmIDQkapxrZUW
Em23FMikV29i47r1w2BdfShJtvwsRwe9OqlAUFx7B/rpocqGhi70fGshPQfMqviAUxAJk6SkM1Nz
fspd48mdwSR4vtzn01zucWxbO8UiHOpioFQX0+WKucehiSnq0+r6VeqMNmio1E80f3kYonsEnNnV
QwcLp26UMiCxuRqM+duaG8yWwvtKzatBQkn9zXO1OjTy/LFHvXyfmZKtudapfLBQLvWh6lbA8Psr
HM2Wq3FhPjdZY7GLs8XCIkG7HDWbIRznB1l2PxPYUWu9EvN5SlrVrK14hN1R9aYOqWRpr0qFWZ1q
wz3jiMzv+Vq1ax1v250FA4dDwFBxZhmutYMV4BC705DLDbP5Qj3O10zh99jCCW00zTuuBRMRDB5R
Zow/9Ij0LbNSJgamdLYkAj91W3+VCViSWUZPCgQpQ6acoaAFmbO2He0Gk8xTNFfYqbkMgUdX8Q8y
Kx3oGwvbtS5OJMDjNZsE8RM26XjxsIc85dCf2UMwaMHc4KL19BGb7NEkPgAlN3vKPOoa7c7m4Iz8
8dW3mCN8zEDXODtUrVGjudq11QYD0UHFJW0aS6+fcfLU95ZtTQRsJDsr60p0alpxbsZGvVX6XLwp
mjbObm9jI2SHtWrddAmhc9Ss5H2KOyqpHAa4eSl8FPgsPo1TnxuHzowMZtPdAjPAl8NGxLJE+hXx
c+9OGipkK4LcMtFilxpEE+ArDbhoNpw8h+HZgJMLc5W8DvfsBTKIMw31uYZ2cLDpFVlHtIsQyJfR
M+jO/qLyJc3WSycrwrt+pZ2x9jh7dgr51mB+v04nqo+AiNf2GhzkN7ET89Yo4/5JtanaUc8lX1yJ
XwzxqArjxU8C5eHy1ewmpexj2eclu7ByHLWDXrOAIT7JXR05XdDg9AqQq6MNvhDB0ypw6NrFh9dx
SuraSN1CpNJv2qhqyVTW7Rb3KeK5yqOAPcPNVGcbGymfIJUbFGJ5zdq2bsKsGgt0aEwAi8G0Pk26
YlPaOpg+QgnbpSYqk8JHamuqiMwBsLpTdOPdAuWWMt+64841ittZyeJBZp3awUDVXq3eP8NZ6L5w
YrABced+4zduvBkKFB7NYgbZUtHEOJGSa0QGczUK/cIdtL6tvIm8A4aYVacr59lqpu2kpjgELPww
u5Z3nlITbIAQ2XaujK2r0i4oGJ3WYx1/yWlm6sAtb5Q1A/QUyXDSp+kAIwXyU9ZFe+LupzSWF5sp
X0iTYLafF3c6RpnAPcKBPcmNNYaWi5+zuhpHbyBYPa6zBnt0s81LlcX3lguTiku4UzGOBXzM4Aw0
sgzPMUZZ7F6+Hs9l4KlinvYT+9/lRIQDUHUWl7mznnEQQ9i5qrXOkE8AXrhvDzDR3JRRUReP14L3
XODxw0Ec1eaOu+HLVNr3mu6Pm7LyhwCJXT1ElL+tjXnpznHm1NQeOPZN7yw/5GKl66VxL6lfUwq/
9MD9/coMC9/JbqXXOB8d9c74f6rlw+iM/kaVzJNSY/xq49lkQG6ON2IcLRxonn2wJ04/KHrdna9w
oyvGxZeYrQosrMEKZ817o0ealnnyzu+qp6w61Vob71EUHUotdVdxpus4/DtcB2PK4KERdNxHTUF1
nJ1u8f48+lo/rZzcPi4WG+2iyH6SGhhxxpft2TUQRWv7M8F1H0Z96h9mDDbVGiWSTT/VJv2HjkHg
p5c72Ukp0LUmPoCdBflyDzbiQR8H7L44ohYtzMc+3y9LRJZ2Wez5ZKetdk8Dy/KCI6i46ZLykwNo
TMOWKYcGzYHEFHi1mobh5FOWJXd9TZY/vdG9rllR31PJlDJhNPT2le2LuzZNa7rQ8cio2DIuVpo5
t/g8Y0xcsP4POmPg0JsXrrShUs/uoIYj4ODqtBRQAYk098VtXkmPAjYMTB+V7HSmLVk6bWjG4Vag
+1dgCEdDRsSq8MVPZCcWjjF2jEs6xOIFoEjzulglAgqTDxBMtENrLPnetblKV9UjKjdQZ2MRx6ju
6w180GktjIXgBACIRnHIqtMlP6fIQK9GT/mXKz1aMpxr3zhwYsWYjV9+K7He30IMSjj4pn7/SB1I
S8cUzusKTvaK3XO/zMGUKrzpaOb9sGplN34nXVnuPKunU4qEzm7Sqq98wjfWzVi7R6s75S1m1CZu
xcUt9fEOCRbrSuYvId1s7G4zLDZOXNOzEFlpmPmCtrMkfeLgF4Wen9QbLSvFviAl2v6ekfivlolv
0s8WX/13/1dh+DdF8x+q8f9HYjKhcPOfhpaf+vfkz5HlP37gD8kH2C38IeLAApEFi/YVGvQLpkuP
L60upu+ABiVvbpP9+uXqBlqEtGzAm/qH9uNdIaG6pUPWdzyGMv+WnVvwe/8s2lJ64yMWW7Tb0NGL
FHkVdf+UeCEBQqRyFvONf40C5zSoNfO8KV3lP5elbbEVnSgRG+O4OXYOZz1jntPtlNIIPcuK7CUN
p/RQ19SX46hZc6ueCMbOzl3ZGJ0OfqWYyFiyd2NiO+LILl07UhfNm4lWBoM/CgC6STT5ZbMDQAeC
Hzs3eq1eRNqtX9pjeajbrIUFY1LsKL6tBrfjsFMuR41xH3ucLKN95DF8ZXctqEbAMaPbD1pVe1dy
RgKOOs4UBD3eS9u6FZzt2Nz6JOjiRmc9Ls342si9zP2lLWm9HIDznqkjTLbSMxdY6JUbPbJjSR6X
vrZ2vKiaxMigfaikTB8F/CDMYmWS3U+1c+6nVu4XBw0gqQFD+HTwrXAwcQBP8xYikg5Xz69HfAoU
py+eWVECCEwNuOCSK+AdSumjPJreUlbGlTw4nZM4H7U9Z1E1h3hp4/lBmw04JSEdNlm8iezGMb2t
mU7JsB0jHal7Z+hxZBDhLkkx5dPFxb/X3jRwUSs+BXzHZjnu/1sH/k/pwCQGiUb8v8Me+5/vyV/w
2sbvP/FrSTBAZWOdsmzDhiztXsNof18SrkkPhjnXS/K3i//XgvAbIRhpBxQGviviVH9fF2yDURPY
bRgG1/Aaw6h/SxS+rjp/WRiujwCMmImXRT6FasK/Lgy5EcnB8SL37CS2to+japLHypvZFFF7PV+/
tRPJPQv5ibFZ8bCkjeN/GKb3lYDPebC93HICo7YeGRhNL9An06NDS16PDiQYkTeVK5i8Lp1fhxqn
wP4C9JRrMYmVkk96JSP8E2NaWOWRKpNuy5k+y86emWAfY28tNmmXVPsymvHwZIMMytlgHlwWNo5N
4WzorASCgDn4PseyiLdaV9Gp4AB56iAsbmd3lICDW/UTDfHNLnvOetBRXwtVe1u9SZu3tsx13BWl
u2fkj1ckI4c1iQTZwTPb5LjMybTTm9re8EFpZ6ydEe49b9wkuiBsC6qfQHULiHAwMFo41BahfaQq
u8WUbL7Q3H2yB6sJjXRqsFAn+mXurhoJjqkQl/QLkQT/aXKmGR7DdC0+9F+mSbjrUZ+DyBrLezvT
5M4eWvNMZQWxfuRJbDUQysuxVnsH5umNrxXvfi8RXRqsriBf86PERrItam1kkuxF+zlyrE1eGQVl
hjAhF5pbvhjUC0nOrK13vpl+DYPZrn2VTj8cQygoaGmGSYFq10CWhXgzzSFfO16G9VrUL2VavjCv
T28q2VAwnKjxNeoh/HAUrNc2gGLAs7hPVp6qEBpwoDgGrie/fPCWyXZXkZ40++s38kmOnbsRuBKu
Bu4i36FtShKXntfz7EcvrDR25FsdrsAcNsW1mcKFwXmxcyO/m+duuY1Uogdgc+UpsUyCA6k+OfwW
+Ks+ndNbOyvIRlOLnD4AZipOTtnMp4Tj1I2Jh3vjJpG6U61sN1XXTZ9kIYpqRXQeR1uuNd9ESDI4
P8o2tqWXqROHtnQ3OVV36qnJIo3nqvhnYhZaUDSNs0sMxPrVPDTeEW9aUq/S3tOp7JxxxmCPLFZt
dXWHSnf04V92wzNekkGRiprNDYEfye4Rcl1oxsm4oZESF7hW4jUiAOMfx7JE4Osbe+BEQWb92vpw
otEV1oR0m0NHaukpZqdcYjo3k+8aNX8tROFD8GEgCt75p7s4OpHJJMMshiFzZbUateBX/01g0Ty5
8TLdf0Gizuk68Y5NxBikhKiPZOnoHyOEpA04cPczl9FCIrgkpOOORBSu7VorhDX1g6pw607LIy/U
PRFtBswldIjkaj7WSsPXKZg8HQRtw01Ie2eyngdzueNmXa9p9qgC152uJibL3Hdm3l4K3XG2olDD
s5M49T39aAk++Yh5tufHRFkavN5O6QvMwD4viXZwgSeS1A8YWwV4tx3nNRhDQLZ9RMhKieVpnCQw
OgL49NvoIkyg+q3a3o5uElG1d64rsceI9hHsh3vxrWHXVtZyqzhD4KvyDs7AZc2sycTWE5Uc95Vb
32Ul5TqGMuBDi0bMD3lXNDdlN0L/MCkATXVDAnVBzhtUq/ZiTpNoX4HVowhO0uqGiGBNjX7DSRRR
rVb3sS3b04w5JmDx1M/dwMeN8J8EFL1bLArSD2M2WPtFGj+ZvrnnxpbV3jRGc192g7tKDYyeU9XQ
SMSHvG0hN4dR2jxqXgNvfDat/gHZZf4q9QamI5szUlccsb1ZMg4j1T8CRjCTwEgJJ3nD1IQpeRtQ
AkuPnXaYnqpCtzeyqWLyv6N7o0+VxqiHhcgnghNGdDC8WrWe7OZGEUmmP5rxVz9fo2SO+8pNcNlh
odC+jExqmMMTK5hde/jOIo1QFCTHSyexdzaYTDlW6e/xUsZriR+MRrhx3Iqxg4LckMx+JUPen9qy
uHTMSfAq0xFj4Tk7mtduw6VCF1CTWO50I/Vvu6TNr5n6aFnbMebg0kZb4swqQtrXx3DwEvsrvmq9
yps+cQWTzGfNLFZRrpKgdR3tlGgoo3XjqJdmwiJuG81ycYXyGVjU7usgEq4Ny21CbNUQedN8uqmS
QWPBAs6saON5y4sRUqEHvMuI8BEuem28qzK2mbwsTwgKUWCq2dw5o9uUmDGp4cJeOYWNvsC19IvL
oht7dg8EFFuCpOtcn/mAK9PxQy8d71WTxy8ULJZBNmCHmN0qucuKbib8IGP1DPdZHnxLeocYkifW
8hweMuumBthDPxEatC7LMtwNcdqDwdeL48AbFjh890BQmOUhQoLkkiCj7hsQAZc42ftCu+TMk1DP
2hqXhBXFAV51sUsnd9jEgnrszhrKQBfRKUNQ2tZuNxC7xlHBPC8NVVPaey4oKMgl4XeAyTSXIRmt
sRaXhKtblm8Vqfck1Yl6UiB7XAD2fhpeUXwAwdbOTtfedxYM5kXYT/psA1HzI4kUYnn7tteWrRi8
YS0db3yiBXc4OG55Nbz2+yTz8B/nFBqOSFO7Ybmypel27Q4pyg6j3ti+dHFV3y2E50PBnWuksf3e
wGH3CjpZnXzuyjitjWh8MdJU2xXL6JzKJs0OZupsaotOAzix6JH280QYFe9bWazTCp+kB87t0Rdx
s8UYJ28b0RvB1DXWRpfRl2BsCAQ9SbYo3qgwaJG7ri6WU2Lb6tg4efxj9LHzet1Yh81SyJBQ6fLt
yOIxKSuM1GSvHvKIp9AbOdNbA2+vm1k3pGWrdZMYb1GHkAB4L7mF4XIqFLCVyZ1Oc2TYT4WkVEpm
lr2mDXTcpi08xHTKo7d2mCdCimn7hm7BIcrn4FeP5rj3FOBsgM5v14QJA0rSORznVvlVRyqG5H+x
dx7LkSNptn6Va7O+KIMDDrWYTWjFIBlUydzAmKIgHcKh8fT3Q3ZNW1b2tarpfS+6LasqyVAI+C/O
+c6H0TnsMQkTXXl+Op+CgJCHLMrPY3v2SpfwKmyd/VXmZYS/AOl2bHr5S2q4xRNFFVFStc9R7whG
JMmQ+el9WbYCI0lUXXOcGsq1K8SSpr4bbFlsitEx9nEq1c6MrejiYbvfaivtDhFzJGb3Q+o+MOIe
jxg5WcT4Hdm8aeqwjx8+N+iN1qWHEHnPwG++r9gLrzNHixNyv2Ln+MP4AaXez1H1oz4Ms8ZFFkhm
crFy2YhunHIevxYgQz+7gD5NytwPFQXhhifyu+pUvUuZXJbrqTD0EYmsv1ZpBnty1hnkyDpT6UrI
rKBts9jQZnANkS1CnjBk9C1stbVh/40lTLmaEJtgWehm6T1177pNzHw3WO68M4mn2s5DSMY09wE2
H1SbMcOJA74l83ffQ2Dfgq9ddS2LTgJooq1I8CBSeuhtk2ePjjfDbm3MiWFw2CxiACs9mnzUn0vR
RAcQDuHWwxe1JFo0wHiarsHYaTSbesjZStVe6H2qY3PhyHaeQ/6D+ehVHEgrdpPpVQyt+DpWXn6P
upobQm/l7IMzaxcWMwT2J38Mu5S0DszK5Vdia4GaE5+VB+rZG+Msk6fQ8ZPs3I5+UD4PU8+7Vrbf
RoNMnKCgUl6l2hUzQq5ceP26wKi9cYIkIzY6joqN0YYpuSZoQL5XLkSJIeAZUiM4n/iZ8rMRDeFu
svrqyGphJMaz98eN2fjJqev9+q7GEY220y3fbb55djbhcR9RhqGQJneCofEesW9VMmAYC6Apprgr
k9HHBSOQ2w4IfK5e5z7PAGqxSjvuN5lXTYhfbq7OoRMMW3aD2FEUKNPUVZp9c6UezYFYWJdl9+J5
H7oDqnt0YBA+NlR91qaUlDDW0CyAkSQ7uJogCC93rLNZNKTommDPEocId1bE48ZxJzi4nsHjmVlV
voxJL9/A+YLkbRIiX9i8kZBdmzlR67xzN6gcMNHydnrHLXYfpT5vq5kH4xNr9WjTp1ECip6ZBALq
CD9mC29Z24v1pcGG2MHWrEAm/VB+U2l1x7SBlLJqKgKRRpWmz5Gft+8tpSc9U9Nfp2KOnpQzNzsY
2PUdOb7pHmEd3ZdjqfhqhLjNV2UxQqLpKjK106Z+CkNltmQK8lc7Vu1HSETFDY+TXkW1qF91rEGg
VX79qSij1xCSykVC4UWZCL/gYFsLoq8ImBF3vXn2mEQ99fHYECkQVoV3R6STfCzi+sObNeveah5R
IRoxcW3+YHLsJ3MkSRLOQ/c+y6f8LcV88uKnQ7gHuAXZdMJKgFOlb18Y6Q7fegM2S0XqyblRUbXh
GRW7VDNO3uD0RfXv4t9hRIztiASBxXgUO8OXmaqPit+AJqvLcXqovSVUvAjy5KYjHOdmPaMt6FOo
vo1viC0jpOCItiY5xvOcXpy4T47KBtucO3QO3uhyMZnGl9wv5xdYp6GzAofJi2NNXG5NJ5veMm4V
Flf+gE8m9eZ7YyrZO3ZVuG+tPr8VS51kz1xXcJPalYDMcAqtjOUclS/QraA8FGnIEIu2DDFAsRSy
wtEXx6a4TgrTWe5gKJgmQoJiLrtU1Z/KdvDVvcjSxgY669KM1dDCSZrDAIGXJsZoM6BPd+dvBtvb
4UEE7IvdmOV8UvTG9NYWYzU+z4OBFGRltDS87UNnNrCq8Pp5FgbnwNbjcOYt0b6/KyPEpWu7ESWb
2//LpLGJJQKD6xyN+9Dw6mcsEuPrT+Ofh38gMn4GqP5QwP5MzvAZAZuOz9iW4YpwFgrmz8PWqh6H
NLcFiatG42yMwCKlmuQHdC1HA51uGH22lL3vU+uEg3JnSL1zYrH1PSSzHYC0EmJ8b+yDOcX/kOz/
+sktIr9/eW7Au4B1eG4ABuvPz02Jvi7M0BquVaWvXkWtCM6j/zvM3P/nQdAYSgAiKJa9X98AgpNH
mt5+uCYW4dr8zzXyXeGVux+v5T9Lir+RpoJDdf9Smgr2IkqKP2tT//ihP6aSpCDDT+X3WPAjSUn4
KV3Bt39zGY94CGHQnS5Ryf9cVNhAa5hHimUxAcFuifb7p1aVKDQE6b7pgWC2/l2d+48R68/XKXLZ
wLM9j1/Js4Cb98t1SoNJazlF4uD7U0ESDUKwtQbuCuRkqiGj2yhlws8Tip6c0J4ofjE7UE2S8B2a
1ai70pwh1dM9i3svFOFWE8f8EE/sN6Cn5c9lwZqT8ss/1mFL1no4gm3q6g+TUHGd4PrS0UujjeLV
YmP4UKlFw9dbhv7m4GU9l3EUXOQ0Oh+FWedEelqN82FXMPBWlisD5BelwabPG18yGGfjdzScgZee
kkYO17j0thqygx+N6Rlye0W0bx8Wz1SzpIGtIgNfZdeyB8FPVxp4SRxMr6iMevR7TOW8Gotjg0aU
PCf62KvQI9z1ml2Fm7eqPzeoxnhbSss6iHGILlimOwZa7rJtQVACSm4AuMCtHOlpk32Rai7O0ZDg
SfVnKlro9J902iAGEaEEVu6CqA3t4dWy0ummsDVGR0mi2b6sVPXA2tf09kQjySN7GuO9bXLUDdix
XmKzIeA+SaG1IBqsvdeqSfqWbIjRCLYzTGl8Omlo1rswwDa29jherHtslXO9Mwh7f/6hlOzY7Mwr
Nx+qdxlJ/4IpQzyPg728y+RNR1C8A/EcZA5n2ISv8JkmtmTiiPurWrV2bvaco6244gHAWeS1DWWs
TXip2vpOjwsK8UOB+0nXaPMGMPtnodHcsAzij7lI+VwxeHP4Qfbj78FBW5xT9pR5l4pD6N0CykZS
Y6vQjsIhXQhcrn9pe4n+Mo8jdskRjudXv8zIgyzYkb+KzmjRgPh92XNpSvFsCYeXgXkp2WMr62bm
VYF9tOPW+ajoiAG2tb5mNjM28zkoJh5/UoJFXERa8zoFvQKmfnlTrBp/LW67OY9Phj/xBAZRj9HW
i0i3Was+rJh5K7iKUYgTauNMJHlv/BGYzsanJbOuYZ9TDTdtaEbHtupRVkZl2n5LU9QUKF35Z4l5
mOFsWet8z4y+rRcHdA8oBO0N/0ESfYkt111evD+3KctrK+Md1MPIv5lZquOqo+8fx5iPZW5wgrpY
ntbSqHgR8PDNB6zmZC4tjwhpJht3yHPt45ALrs26X6qOdIjC10Fnrb9gMiJyBwerB4SohfwwGQj7
axmh13VNXb3X1OHwiRCqHhhmO/IRNWiwzew6Lo+JncB3D93Otte1lfD7IzvnZU0KrWUc5u4bJJzJ
eP3xLH32gBGQcDz1NNYOT5aSg6uMGFFxDTRQEQh2DWGdjTssuZ9LWtlTOwCwIHFk+UixGSzvycIi
urZE851Jr0CHrGHQXIMpwUrqBxFiWyxmyT4rDS6IgCDAPVIa7lAgTPSBbCUx7ZK6yn+fZ4crMnWN
5ZpCY0ED4hi+2pddz4bWE7C0QMhk43qxkA3g4qz5gD5suJmDPz70xGm/21xpNnK6ToAvAg+MdUUC
Jmn9bs2YC5uJYxmY2BurIRFMFRFzOgT2V9f0wnMaTMErHyalJWwzcUuRBKL5ZSzz3squCRkkW+NT
z1WMVNdXO1SEFn1f5Dx2Sdt8TRdK2Crn0HnNg3x88l0DzZClubAtzTQJA09pXFxTGrw6lZVEwDAA
bdbtoHOIAEEBtIO3jA3zyGoMwkXgfa2r1LO3ULf9xc9JAsXKwoV6jKIUMXuxvL/TGIev2kOO7nZ1
Sai1pYb7gYEktD1UYVujtYFQIekNVqRzVJAyEhthLuEia82J8ViIqrjlPfnHzNdzQjRICQGg9CMW
cdDTd0kAySnUqDzS3hffcprqVz/qRm9ncgu81Kj5vtvUhM9gRyeyowu1RckTrsvEeNGpoV/ZXzcb
FKCLOi7wk/0kqN8hWeUXMRbIg4KxgCKgsFGSH/09mSIISuTLNmffYWJBR+BNNM5zaL9P1NVnBOek
/wXWgvli1nDHOpjGeBjAVzHQtdBbh7NHyG191a5W31kzxnI7+7rPGQzU06mg4b4yJLoJZRD/iELB
1mumpY245Bl388dZ2vGxN4N9y4RpN+ODwOeaVXcDAk+mhV34UPSau8mEMDIxqu4miuIThgP6pDZo
5ojxW2JfqqwwrZewsstXcBf6KR/kQ+z09Y35ZrQaokbcCAn3ngBSQXfsxta/r5nzHxIvr7YmrPJP
kTWMZ/J7nufIct86/Lb7cnRQADpDQfQFn1teHXo9Ll/84QDeiM1/ZT00Dd2Kq6rY2eZmbF5IY8jX
MD9b87GJkQuNFiyxPNUC7iW9xCruSR/cEglOTEocxsPnsBpVDg6vc9IdgSqdOkx1nndrQ0j0dzYh
qcyn2meryPz3xApMUNRkCN53qexWCrv9sXdtrurBTj+PHO9nZindFRXt50HTDMNWnWi2hrFi3lGE
7YWE93TTy8B6mgJDnieou4+ZcNvfeyLuPk9BVNYfY0sAzGMCMzI6t0QkHqM8K9bIpD9Z0xw+xjGW
iWzZRVAKjpe+pT0lamPVe64+gTA37lHBu9vGsiNsZp76nresmOpF8UmqnvWYJm3/7iduuIlU7D4E
VeDcj90AOQzA6I/cRq+6esQU35mQyIpN3JnGo8xK1IbI9nBU5OidpDueqkYVn5OulWunrJh+V+Yp
M/Vry5GIMJnrFHjBuyAxMh3S5mJMjvw0DJGN5JsJzFqEjdiyPorPMFuie9svu7vO0we/GyCfeVa7
ik2B1Norq1FehriVvEKfLNtY2jkubatrOfyMK0Zca28m8UUBFwMdIN7CVBITmrtqpa1SMktqs407
snwQSE24F1aoWkfoP5EdhPOGTQ2hhC5H+C6QtslUxqrsR588kQc/0O1TqSFdsPFjXNuAVltn80hg
XtvfIS7Ft9RFL65Zi3OhjWQjWAKtowKsS9Aq9ZSA6MGTTvmxs0hhhckK842kqtFgiOc69Wpq4vgB
YBg7Xducnk2t+/PU2OYb01tuUMjy77gD9Uzj8aBsWhU82pDY91XRxfyjJauzrWbIt47Ke0aTzYB5
sGAFG4OmOXUy7Vi3IS7XIdzjNvUvZRZNL2bD5IOVW/cad/EneIQh6naiTFbR2EcvfcW63mtGGBF1
Y5/YY4yH0YwY9Aaxv3M7hM2rlumHu1KKKSmJTZ2rd1MWO3wTVJutq9GpdzKB1XPG/MPqGV/Wvhqk
D4mIF95Xo35CRO3hRqvDdMtxyAoubeAk5FhIMbEzSy/UDWAfgnadknU6k/5yhq6FLNOMp+48asla
yLLwXvEz452nSGSFnuv0IPo793dmZsOWbakzH5DE5iQ2ePUh0CSR5UtpValGEzs2sVuU4BrWuUrd
bWLUZLoiX1j7nd/dDYtfPpzydj319YKj8zDFp0y658av7BfOt+yuxfzEjokQLMAHbYLMPHPKW6fG
yL0RvGLPAMwYaPUtW02/GOSXDMthtGPFVfAFMqkFMRBk9xGHLAuF8VJkTcMuNYP4mDZ++NhQBtwR
5AggrZjs6JOn+qLczHZKjSWD96gT5W0Oh7RaqShmFdJNF6dxnGvN6EuDEa8NsqKc7oT/oz2Pop72
fpGMD8Jpm+d4UCcwAefKn8dNjRL/XjVl89Xlbrnv21qfRO+Eex35rxRqw85r9Kb3tHxMkUJhgOqz
jOzQUUX5qYln3IVJgN0AtAi0iDWBnEg8FSPtW2dDzBozlePPDSxm18wQFyNsxxtih/Ml62C2f536
sXkwQNoitZh1so3Ijuq++G31DJOjyAD5JZ0Mrb0yuLkdw9Hd4xbwbqXI3yrGlvEZTJYXXuzC/GiH
hbHuUMglUN06WNRJyOeckk7gZ2ns3RaWuPmWKP6kB4IxivChrJqaxAJWyEaO3GF4m2O0+9LWfuQ9
RFZVP3D6HVvFCToc/nqAswyPfhrgME+xiTAMBLs+FEVog/48wCEqtyNLjrrW01oeB5tO1Eli63me
PEx4WvztwOiXiREPiN/cx3Bue6akVFgs6T9JB9mJTujwGmZ9SgeXFonqO2AD5yPDzwUvo+xQKpNT
cY16vwNcoRFwT2umy7G6Sx3smTuDL/bWrQup75XuxVWBMapOpAIEr32M/QlSHgUgQWEhZRsRhN/M
yLQDGnrZzk+Wa4R6W4+ZPiRdR5kJY+6jdPqhfWpE4DS7mUgFtiQFo0T5eaafwOEIK1qtI3Qv1PpY
WQCfYKJTnl29o09vvi0Ujd/9uS+ebNJPwCQh1VZrhmbVuwk1c7xE9EbQ+RVH98oTRvg4G2w+dkFK
47D3o1IfJv6ivpdlJdy9jgWq4kb45fuPXli5tfibgdov8s1/DNEkkxrfIfzD+zXyAxiTFTIZLQ8O
eW90mklKb9CJnHbtr6+u5er589XFtC5gCecz+7BRNf35w/Y1HRx74PJAsAMfceUrtW2Lms+H7578
aBK2yPSGS8TKzCn7/u8+um9CPkYMJ2Em4OP786NXyB4Bjo8lfJzKenYHMimSOpmoH8n/INGFR3Vb
jybAGBRt218/uPiFCs+bzLjSQn5vCc8O/uW1sz4yQsLAywN7QX47wL9O3nlZbT0XaUPbLAVoMMqY
CXBuxLptZYImovErIg/HlBzF848n9J/x5t+MN7GmW3+puHz4XhRg7fuPX0acf/zg/4w45W9uwHXs
IY4Ifsw4/ym89M3fHMFghA/ZwhBPE/rPEackPoovANE6NPBopp2fRpzBbx6i7sWuL2y+I8wkf0F3
/BXKw3IXaeXP3zWsJHLpkk0Lwajgmv/z1Z4ru5lVZU4HxyuyacPZnAiwd4N9tcKxDLaI1CjTlUq0
2g2tC1fCajSBDX4pzN1ca5jE3HlxaRI6kztImhzXWDVZ1AEJ+1r1bXg/uHhV0UyaG4qrUaxAPSPG
40xsFjcJVRIk4MWZxN16S9Q3g0Yrxtm6pYSayYWxylfdTPo0pXV8JYjL3LJPRLNiLcxjmXvxVrNQ
S7dsZ+qnKNNwPBEp1WTJo2X7IIIKZU4mWNitShTprM+qINuojjh7oLf0cXPy3RAi+jrMRnI38jOf
nKlMu01gBPISKxzAK+E1Zrfi60qzAorS2pbG4DwgpMjPvR2k96wD27t+aIy9CFMGdmYIRa9se1we
Q0i9wQSMWEXelPW4CAi5gyySxCWENIChT9ioY7/4mrdZEMzIQ1ixeSqYTG0Lz5UHdFzRFmtdAHJE
itMwB+qhNWx3hxeWde2cIwLrfH0PmxRZAy7a4gQDplqnPsEDKIg8iIsWnjLtq7vCE5G5nTx3iKkh
KnhIBVWFQO146Ur5iVic9kk0YLb2vg7hL1pMgijTOj/bw2S0X8ecxXna2f5ewVXB6zqH4Z0ss2SD
0gKUZ0nohuP0zc1zSz/dum7onGyyen9vUFZspRI3r39AT1RscG/VexmZD7LrkhJ2m2VfBQfcu2C3
+6KVPd73DRKJQLlbo/HbtaMW5V3cqj1cAByPuQ4vQZUWj47ZyrtMWm/JIN1NVprZZnK7CUxvFD7h
5a4B2zrqMJgs/0tBH5Sl6S3sanpho/FwmcvhGLnw7FLb38LHHMg9NMtNOOPXxyFWhoc0CJ1d5ypi
KofhqyCiZFdKGZYrrOnixkVOpMI41sdmFth3c/jnlDLDBtej3LiF81hytWE2Ds6lSQCR8mt3Y8TN
p1mhDZk55Hex5WL1mnyeZRM766gjKFLgNzjlfWx8kp4XHclcqW8ORfXdJJ0AuG4DFsqIp60WY7/O
pY6vdl9z3XDZwmJw6S2rKeZ8xquzSU3iYXEOk0zmC2e8TUOLKiVKZBntXanYcLz4Ie6JXROIwWYM
L2ZJ4mU6xFGMu5we1K3WkwH37smyMmd4chrXdOTKqbNYvArJtcCEJk3Orja9xxZoefw2ylkBEqSH
tHcIUBg/QnydeHwYBYE/WW+BXQGRzEFBQiwPbTJkpGDvTIiTXaTHobQ45/JyTnk1qTkT+4ENUvdP
fZLI4anNks6hCIiM1AazTMr1e5Yxcyg2mJ8Kb4YTSLbzVAEz2/SNNXJn65IoelciiRbqpEj4fIxS
cXkOJUGf4zQLlu2IpHn5/jB50SbHFuFva2UDVDhMKHPf6VGH9ivZqSJz33mPgg5ENSrTUwITH01D
EWatPa4GKOSHCI0o2dYxfDZcHVmH2d0k2MxdW4hqQr5YYtz+56T+33kjfJMK8S+8EXmeFGXS/OyY
orBcfuiPU9r3iK1gU8XFDziDg5f/9Ic9IhC/OZBhfCrChVHIoObnUxqMDQUbNRfV8A8zFZqaNv7v
/7IheLG/9H1OcWtJ0fi3qDmu/JdTGjMDpSiZQfjAyZT/JbIrcRN05KKJT2MN+APjdumsHPz356r2
0JxPo5Ab2eG7rLIaSHobOihlzN53sHs3KFkPWqiQGJoyd0/z7EkmCn05D6vWNMdHYAIwXgUDXOMx
C1L9RpfEyq0Hz0IYLasI6k2r6ZHsceta5SGyyVWn+EquwrJzL0HqeqhscD4dSSZiylKk1A3IGm29
7UU6xoyJy/BE0FWFudQ3APOmk/eVYUe/aVk7bKPZZHURQ7Zv1hM9oLMRKN6tS2CBQmw4AO4G+hGS
CLpbk1sGTb1AF0RpRuwxe7rkqUrT6ZGdTnvVkaVuCxAFXO5YGjGH4Bg5Kw65CNlpWt1ypwIfEg01
0uxyOkSDG5ysSidn9B9YzSywtMTyljunABtiNTHHcTuw6NuMoL53svWsN6Y90BxtnT8Ja/wRzvA5
6idYluUUbHBi2g8dnNtjX1LbxMJ6iN252TiF622NCV/uSIz6g+0Z+dUuhptj0jY6OZufVTV68Vc3
tKq99MDFIqXPzkKpfIMBrr71QNZ52+MkuqMLlNchXuKZEEN1F+DDNbTCa1hp9TtpH8GuzyTQJIcU
oEh7zY1a86sTYqgVLKHXrgFv1W34v9iZ3wKgRCuNVWJd5c6J/Q27kCQonjDC2Td7DMYzPrjhISEf
5LHK4i+AKuMPp3RJKInGMxp5MNSdRv5uhRJJUWU89uWonnINnLPI8uZq2VlMLhjk3zDIHnWetlcD
lDyA36R5wYgKdI3783VKGrVhBAd90+GZGqyNN2YfRs+z7xmAkX2AhRjVSsbnRZqCdKgqcbZjTryJ
nKmcv39Pp5Q/kpqWxxuQS8HNS5zq0bckqz6yQ/ABRfN8lUCj12mFtCUzx3I/G11xMy2uaM/t2ouV
SWbbsBsrbcPj5rK/K+FRvmNIcBJ2NG18khwem0pmeY3quJebOsuGPQrCaGfU3dmlSDyZsXvX900N
Nog1P8hYP1376YgArMh7Fudcg5vRnNSqC+EcuXP7aiBNAaFwA1Np7kLvLPslob4uADWAmo1tfW+0
+auYdLAJcnljc55vC7/62jAiJGOzfJ1sECB4tT8rT+e7LLHaaa0S6+xIZPBQSc759M2IIABQAVVw
8sw32TGv66cgPFRDb9wNdMRbRuHRUiy8czNs7i1GqDsDew658pFznGC/vJK+M6zH1GtwUGiTqt3i
a2WcPLRjqzCx3klXqLedpyBgw0lCgXea2+TSKrYnxMqvJjA+RYiWEd4YdTDZXZhK1HYYqmSXDRSU
kt3RzQ/t/LHynejYp7zNxCHaR/r18VGN+bwv2szaVCiH9jNk5jup+xOr5OGoJ4qcDU6I4XGQ7Sss
EuNg1BOgfCnigi9YifLBBI8C4xoGqECg+zCFg63YvThXpf0vGFQdatY5eE6Rp+0ku5MV8PHwYbL9
5B4r/kchK2TjNcuGmSAXt+odpv0AOD83mpdsqrjakNBhnaO8QAtsOVzSJvVGr9jJ5FOcP0zcdlfx
yP0uL3VZsluZPs8d6EIiMcM1OIL2kkzj9DmYRpi/gBTrp1rDdDHJBo1Yb9+XsIuCVR8gkHuInBCs
TIU4c4/MD9VZ7vRkbM1peayynvo0Kdp8U1ZFcGtT73fKLYis1ih2Q+znqJt9ASHCcNF3Vm6hIMrK
hMYIBS87JaxciWvsAJ7OO99q1W6Ka7LUwKIPJDe8xoywhDxMBMadVGHGHWeLUX/NjLSE18wAn5Iq
HiyEipr9yCotR/8ArT+dL6PU7uPIgf1kA1Znd8OAJUAy3zufGpHoUzyriWkYmLQvLVd/shYd6Xy0
RqEnV4Nbebc6X3JFQuz/p5JJyqmewoWTnBbEG9TtcWLcdh/nXf7kUxwyhO0Nbx+Tqz2A1h/i98qX
zba3pDpQC8YfjLtMdq4+RntQba28RDbzy5UnK4/x0tCFx75CcjvYPfhu+GugC7i1/15kEo0gPufh
ru2b5oHkwdrceO6EipeYtwpAhdNRDMpx7t7M0K4/am0m75zJ0LkG1d1B1VD3Ye8Ev5tYamdi/EKb
rLmsfzPQLFyV6R09lJLflbLdb04ROCSwkQvb0YH2EBgCFJdO2R8Vd9t1g7Rq2pBPu/gcseRiQkxj
/7UD63pBI59/M1ITjLzqLAjpLokTj2Et3VfOkWBbYcDadXgtDVToXkWjAtwzOupkHL9myCslNyMk
D0FW9A+jh/oSLFFsPCSpC6rSspV+T6cwu9o5CZxcxa301lagZrB8dfZNtnV2g3Dw1DkzHHREAf0J
55zaiCzmy1rhIr6fa5uElGZo2PpbDc6m7cS68o6GZ3h3hmn4Hvpx/Zns636X2BaLiTBA4L4a68k4
EVbaPxQO95uVjVLqqzSn5n7SBf2TbfjNofOmiiG1MVSfg2gkqIU9ZHesBMv2TZqkNRpujxBAYiCk
XAFBb2+pxAa4MkYbAnxb5Ue+cwlaX8ay03qSSI155sHW9rT5HgZtKLdFYmbjRvSGs+9ymdzCoCKM
1oatXOCdAohG9M2e2zPOE0f0WN0yy7vQgNUnEbfuxq2kSbBE14Da4YJjrYySC4TWtjah7bip1W6d
uAjkSjTVo+iadsOqJLgQEwO0wYMnsRm9tCLRC5j9SuWFfs90ClkYmESzZDs05adssqpi20oksCuS
aufvLgXUXWhig6Mh+SKjOHgBea4+yqgpdzZpMfmGWzxhLxNTcWM9BBl3RByi5jHxTO8umKX3uXd0
DlCnAv9lRc5cEME22V+8AcNqGwr7NYAFg+KEPh71lcaDiRqsPDDT5o/Z3GX+IbXj6YZLvu6RrsXi
ow+gs1aFU31GJtw+OgGAn3U6WuZ7N1NAbiNz6LiWzGZZwnjiW1BjcNuGyo2ME3iM8BNMjOIF2JHb
7GyyNM9d000IXAm12syaeS2z9+yYRtmDOXfJp7rwrtHUQ4lU0Nh9Erv8Dpfb1AZQWAOYsiBJNlGg
8EM6UA3v3Zza0Cenak9yKK2no3v5JfBmy8VKUkWvhZwgUgNDx+UikJhMa9EQMxbkUXRtWmveDgRB
Hq00h7wmnXYzswLadabZXdhSoDBHBMHuudPrpHO97y5Tflg60NPYmLf6JUJA+MUlXHHXlyZsED7N
eaESye4utkY27ZRZrNdCxyQ9RyM7QcUiSTOBXFOsUMHCGTHinFuLPdyV+Nfe8nDMn1Hqx6ygHYP+
IOwuGnMZ066M6IpMq2AdmdSIChS1PzOu2xW6JgYqCVDxFVaUfWp8T5DnHg7YkeLEActVVZa7xZ45
nzNDVKeB5dGFV5hfLJkkX8M5aQFLti1sg7rfRfT5xzqP7I2VzW/VxGhsLSyhPyK79h7susalB1Dg
H7uF/8yz/2aevRjr/7JLflo61/+z+ch+SYz84wf/6JQD9zc2QMJ1oEwjwv25UwZ2AVuEhQ3zJ+lZ
7rI4+R+UgPMbEgQLe78N1Box7T8Vu0y6JS0dMnC2iS7C/H+LTG39QE//NM42A34FYjYm2czVEQX9
0iizK0PkGNbGWUrRP7LIUkQPaueo8jnbehW3WRM+3M3OXdycpYTjRAl89IUfb5B9DeQeuupsN5Za
i7qlZEnMnsI2BRhfEDCLdrSIt1kb3aLKPsgMrUEodb6WsngduuxhsHAoZMMSN4gHmsAOKlpsbwFi
OvqARmacnjXZwk9ss6AxVeQY4hxSVzn0zTOxPvgTvFZuMEbl30yjWwEKfQE1D4qkRdsQdo9TMHFE
le7Cynck+fZpp26Aozsi1Pz6PHnIhDgZVbbviYYjB67AYDe49AjRqLYpTKqTZLC7axvUdyn55e4m
4u1Eg4XIijU4kQT9OGIB9cbahnNtFtNhNrW5NStCmiqndi6m9g95bt0qU3grYGPiTmWoSMJRbVIy
zKlSW2ubxdm0qmtM2K1ZoU8N8Fj7BXeLOsoGHHX1OsrQc/FhqTMjg2znOYZ3wqPjrtl+0RhRze5G
NszFYSxQPDI9R0lKXfRUOwUIsCl+DVCivgzKcQki9vr3QpDuQ3R9sDEnuwyvlZ4sBFRlnJDsXhux
MM99EUIyK7SdZR1+7NI3vmb5KBgWAmw3Zia8TaoZmJYNEF4QcuReUL+0q5ZJy622C/8aRIG5HBQ1
hZ1GYDHsFduQg+U5454WGihdApfjflQFjAmvBcw/JYaKW9Sojd2TGZk4Fy/TRE4JArO2RjYTftOC
pyVRvpPZlQGBXRkbg3S+aEberGet70rks9y7CZ4g8NhZ8Ysaj0jj/v+xd2bLjRzZlv2V/oEoC4/Z
XzEDBCeQyUzyJYw5xTyPHl9/lyOlW6lUS+qyfq2HKrMqiQQRg/vxc/Zeey6XkoNX2Xvta2WF7qUl
1jjJVrJD05dCGe/B2VDp9VmxLzmD+miV/GUcp50MaUsue6S7bX+RnbKU9wFmTmc+GYzZA8SIMs1Z
/62I44C1M4H3zsgMMq9yzfl2SkpVN7umC0sW7NwUH6ugnh/JrF6oGNKysbRPP62AB0TzJqHlFq6N
oUPImajReIkzN8k21uKDGCS6fL7NUPrjypXNV5e842VTNVZ44RBv1GtWkqZeIU+PX0K0EcWdgR9Y
rEEokKIyTt64yw1/IgkDRS3YhL4sGROJ+FCVubFNFt+O1uzq6qkNYxgiNsFEH7NEq3XcxrPfmtgB
zhYV0X1DXuq91yTBth+xpXuxKKc9f4B5u5gdgdhRw3GmzJdDosr6ATRz+SLnBlqe3whYfA7WsHzF
rK9lf0+BPZOlTF47ZefK7Xo/W0U9QZzCgO21MgUimn5cAIimrt0rjE+xtUWq3l+G0S8fmqCO9n5D
sBRKlnuZjtFzmNfzDSpCaNMNsLsf4+7/boj/sCEyWfXo5f512/ju2/R/XtHC/dw2/u2Hfh/uin8x
qrRwsDrXrrHe135rG/uMacHjAPJi8qs3Sia4/94M2aQCmrkMce3A85n7/tY2dsz/n/jkXzUzgYva
hHaxTQOb4Ifr6PcnzYwYvWY0zag6Ut2iXM/KCC5eO9V3S46m4adL8/Bjh/3ZbvarIEh/FnGhJtdC
Oth/KTV+1ueMnWksTSDKo29P4m4ZlbhjTChfFFfg3DSL/DHs+MsMCv37ftrnqRlokjtgnE3fsXAH
/UIManUGcB2YfF4htFCXXQa47bwIyFiQxCgCPHuLc1A8T15i/dBE/OWH/4Ir0h/umr4HQI27pzUq
f/yyjWECcmQROC4tMX1FXqCcz7HunpVYyMkMF/kSWuY/feX/yyVG5Ex5RamEmkA/Nj9f4r7r03YK
/OLYFmJ+yPK4/zpyOIXOnQDCjkz1H3+gJ3hI+TieXvRevwphUtOYa7Y3eYiRpNz44EXwNCOVKgLb
eLMh7P9Yif7ysl6Lsz/cVB9nsBdAjUDYgGriFy0CHSVzicJ5PAzV3GSrwQs7i7SsxiTNbnK0/WVI
xF2Ql87RV5m4NKNbvpToDBnZehln0Mjv/Av50Rbow9EdkO3VcYd+Xc6flBX8w1Pg+n96DnxXCIt3
H8GO5GX/5e8tgb9EadEPaCfsyHk2CuKCb7oox1KEHJrg1SYS0wntgUJH2PWueOYdVBeD2fXBokns
YcYK7GOhapdDT4ewKPZynqUutKqbYgkExNW4iE8jIPpiS0oPsjX4PQVpnC7OnsHqMBYYbaKd7tYS
7Gp3FndG6xstLVizukHKBF68xzsWJhLDEkiayv0cjDaxxV67YGwGXG2lNy3DywdQsqDok4D4rUNq
jsZHQoRleGlaq+WRC1MKIOS1ykC2Dm9agG+iI0uPEgZFOt9yHh2dx7lU05luIOowz2VwO0oyICht
WAhaVfCecvqfH4ypnx9k1gAGnslPfR1SC35ma9pHb8zw9MzjWL/SORgfzK5jHiEbEjEhE6USwUjr
vgetOV+IhEYPdnUVYVWaL0ZjiGe3BxufLIn7DrXMKo+lkvOrV/WMDjiKYpghnmG+DE7LN60z5uRF
3vGBsgS9T+xe1m6GYHLf0fnzmC0j100bpAbJTVuCRr5MzeK+e4Y3X5KIeqaxJ6hWioywAMqewbwa
BP58+fGsxmmEPSa2k2m4BcjSfcW0wRAccSOuLTXW3b6bRsxJRosGGaJgmBTHrAF02jNLYdJOw8aK
P8YjcMSgZj3d9Nngz9tC0T9djaXnvFdIel9jvP8PIJflWTIdeAGrinfHuVpO5owcq6sbqTUZ42E7
A504DJBxNqN3dVBbWGbIFCjQKVYZtrdxaLlJMhb2cYhT5GcT4aIXdBUyX10Vh9fr78y9u7aHADU6
+uINKJa4A9pAz+T673D+IspMmSnrxhIfDL7rY4zufDNFUu6Gq8wRC1ew8foMHimEqzC8Ed1IiszY
TQN2Y1ALF9ukuWBDG7aR3vQ5pvS7vqHl6NJTylAe07GGfsoEcg6pAlPg39Am+IGSMFPzOIneH2eY
i0YZM3kk0XvPmCidNjBUVXipaTPlDPpc+jiAcvrwbC1SvaLkwjWvMB6tEf4vycOkDGv62HH5431X
luO+s2K8MItJ8qERjHRMMdesDBcGuxN1zzU5A9s5UVA6Sql20s7XDV1z9LENWYIBSgWXZviaEvwQ
0uBHwFfNz14xQB+pw4TbbiggRHA5Oj8WnzrTajY1qLBVz3yX2M24v0xx00WMd0f3jVOTdHi+uskm
NDmZb0bfGA/osiKOT6ZV5SuzWu5I3Ii+Nh3Lplck/gmNPcQms5QIQzSKlzq34IbPRlchNo4g7NRL
/1UmMekfnQGQZ8PDLU/040BjSYzrEjGUH77gHOlLKlrnA0lyuPPa5r0UPpHaDASdQzPZLNnoG3no
WnPkkVKZC7ld8D9WrMvzhW2OZ9kKEacc0NayS6Of3ivtyHNFDw6UqGHoAVFQMOcex/myaPsUEwUB
b0rUr3BAZowj2fQ+V5DGU9djways7Jncp/Rj2i68WFIhvQ1N8ioS37apx6UZr6QMyw3baPXsARbH
WoISia8R7YSNLO3k5ospPy5dLd6K1jCYaMfOEBzpci/2tBZ1N++YDrTZCfGgTV7S6HrbtsxOOUKu
82TU0UOL1+IYQVf247h5yfv2XSGsZ/VPxAvZc4hqBq4TfTbWebdG4iOr2nobjHCY1nS86XvLyX9C
FwpBJBnh69kDgcok0JDjHgsmg2HVBjuw0iXeF2sedotjvRRxUG+queMsMhZgsHCWMFkxcscdV4Ud
lndQEZzPOS6PYVezY7Uf3Fha4WcZTMwKmqYOq90SVJzx6OsNzjrrMuMMqG/g0hUMDZfejT6Rv1Md
EqcM7okQNQFqEQHgC/KS18oKu1cmPNQide8GZ3siizsTI7e1kbLdJnnnsFg4edTetUGnjspOA6bA
2PjagizPjcGQ4quZE3Hihi7LW+YtPDTNwJPSRYDSIrKreJSGiHZoFOtMFEuyljaexZp+tQOOFn+N
18fy3E3cGkIn5dXUmvI3+YGi51A7/B8xdq9xNWu9upfXSUH3I2O9b0fE1DGEu/XoRl23R8QYIC7L
oXgHFZ+cspnQufdxL+IU411y4ULufQYu5I/xwVdZ8qJSFvzrEujHA3px34j0oz+ZefzQT2VAKgt2
kvM0DOYeZArW0LY3uq8lA/J6JeyWJ8JaGvedJMz5oaPHPG0K5P2wgkCqxzpU0qdiUJxr9j/+LFHS
hMdTkFJJhIbB9uW3eE+bvCWYQg3zQz9S+xZwwlA75KU6WUzkMKcMCoH5rfBoGq/B5lSvk9XU8b1F
lgM3q6j5rtOIjXdTtonyLw6ezw7eBg4aCBi4ihtUEVNgjr6/jqApnoasAzqVNK56gqPmvnJ+ZmFV
rZGep7qd8YvkEODZMkT0PPnoLlg3c+/sLHZAZAVd5CdAkeapHmLje98SSBIPE/Nv/maqnMTw5YsF
5stbBXnLTt7IXjzbbcP2FKH2zHat7+BEjuZEX1EYw3hBXcW2PjBCZsNsWaqeQn1HUwBT78tQ8MTl
HbfREA2nBnrzdLg2LlSvZIstNDRfhIHIjnACRWn55NmJMTyNP0RwyQ9JXJ4FEoEcwM9F68WiRiVY
iYiZFR/SgGo5gpyPxM7XYjuE7O42uSrwwrxINv0Ek3TSAr3iqtUDNIr/7CrgK/oRjDuiPv7TbLDl
yVOeLvUtt7+5oCKIj5kWBOJfT064uEMGBMgFHS0cjLSEUM2ICfNhwlOoRYYwNjDcozt0VBdC0bQf
o4Al3SbncQe7V2xaLVhstXSx0iLGSMsZy6uykTKEIeKI14dpHS0wLX40EscFlYMgknwptJF9g7WM
N3Aigrr8znTgu5Gre6n1lDzXFAZaYyn72rx3CwYtIwJMr1PFYdaaTGrj8GnWOs1UKzYR9+LQc5x7
R6s5Z1I6Hrnb7Mta68nOV+ydq/5TqzcCJKGRzG+HzMFLz6W6N7VmtCaS47XVOtJqRBKxtiOTAnJu
9rh8y403PtjIT6n8yq2lFanuVZuKgiMh38KSqVmuSn/CyHkw0uUbDSIUlc7AK7xzXXuKkQybGJ2p
CMZ6DdWJMZbCMs8KEpusEOxXrIZ9Wt0MjWUcPVs19W2X5TykheY0YIrkiVxGHdnK5CVmYIzeIVmP
lN2bvz+K61PHH05Rug3o2y6NBTrqPxTfPx37aW+nkh2vPtR03ij6xxk0QasL37//nD+dfpiMC2Iv
hcuxH6bFLz4JmohA86q+PuSlx2I8+L54bhjCkrs4wwfwHH10uS6Hf/+5fzr687m+iSZPm2kcTop/
PAdzJM9t9ASQ7NPce+8N4q2KbsbiA9+H9asqSnXxvJi1+Idj/+8/nb7Nr1cXHSCnYl5w/gjxy7cm
Q4LuifCqA4QqDiA4lq3nQK+6aGJY7X/zZNQtFnfNAbAc7VW5/gn/7dj9Q8cOr5nu8/x1x+7mW9kP
XzL1c8futx/6XegJuBoYBR0Gn/mU9e9+XSD/5fo42TCkA2939Rzq934dvBlBj+kveDM0gbRJiOna
fzy9En96cy1TIBeFdsPZGWj0L00tMDRxi2g/Oo0iJLoJaLf/OIlo2dlT2e+Txpe0Aj6nxjQf6wYq
I7IaTkq4lvsDCr5xbzei2ZuA+cwf8Zt/2ZlxrT899lBAaHoFrCc0PEzrl5bX3LnKzazAO/pk+1X3
UmbmfbB4wIPBUbsZanVyw4RjONukZUuNbORd9Qg3kJFQ+DUoS/HY0RRt2m2t/ML/uNRGdIekaOrX
TtyJ1yJGDNGiSq0XvPyeEWxyN4ViWXRu0Bkbx+uN4ECazrIhF7xEFypw6qO7qIB/tx9iNUbamlWk
aHzcvEFB1uVq4/gdpm0jK+WJc5AgX0Sl27mVzw2jfpKi5BTYD4vwBjgKNSVN2xQwUXIQrqthSpvP
hSpM4mpsXKGjox2ixBdw0Awy+iy7MSRl/QR/Nc92QItxl9LnAN/WYLTX1tOy5cASRsa+TZb2RFq7
2A+D3X1JzLi9lwXKXA9MAsyyUw2b9Nm/WlwlKTp+N/SAEOPxNBujscGh0mD7RWV71zi2Opd4Zo2E
mcgq1kZaA0etqa21RgKJdrPQF/xkgZPzSQZ3p1vaNcYjcgu0fn6suu2UjDgL/eXJHKL8vqWhBoBZ
MpLoJk9EuyDjnNB2QCElnbPVTGd7WWOGTbyLGWT1ZYQjui7CoHhwx4Vh45rTUHaLrLFjUBmhWJiF
keiW3ZZRorVrZD49KxNvehkz7J+92t3DOit3NTiFbC1aj7Bt2/S2C4KOw2yHNQ4gaazsxYTEatbV
0Vl6zl1N5D1y1Zsb4M0tfprcPEW4o06MlIMTo7082oSlmX+qe9E9Vz4T02YSBLpkg1E/cfpd0Npa
89keTf9r5MfejgOtLkH49kSq9etcje3WSqoeMng8OviamGaRNF/H7xmP/cq22nnNIAdpVxdNF9OH
KoYhd7xxp27YovqRe6eJ8y3c13JlTYCSl7K3L5QtLRKPxaJQTWIeaVK6wt00ksy1XhBgfXL5JWsg
xcYqDOSwBcko3q0ojWF0KvXNokS6bdD7QcnBaov0cCSQlBnpawdPAT0tXYKjNXppu6kmW8XrpUdO
uB/BLnF2drsuWFlN4VuMXxtKF+ysinFXHoEz6kLj2Z07VNWOkfdHObfiRtYuherMdTyOAAi7VSHy
+EyacXnDwZur5wAwXjtjuk27ESq3stx0RZir8wXNywT2MZ9amHh1eZY5fErwhU2mM4zDnV0xArSC
RL9dccBsK8qdcNyPXg4Qwerl9OiXqFD2flZ5R1wcH2Q8LZ/9cZm34dQ5R0lS4SrxwP1uagGomZVw
eiWtKSBUPfCAmxfRUgr4Fm2GaAVGrkLr2fpvZehz4HYRUGL+Ymgx3tkF+s1ZoCda0bwFWyLAahRn
Vfm9tZJqHI8VViAAECwiwIyhriLrrjzM8Elk3Xe5Mz16tGEJMipj+kuQC/J7sEv1frICHGYTUVjG
rsW6OW4Y3np3HsvBTRFDT0TrmxcvIYP/SzLYPYAPME+3IV72s0EiWbfxbaplzN/Vs19ZBsyHIXE2
ZsU/93hG4ckKRScY8s7tZAFfSKwp+0B0fPkcuGB8IzWgpa0nEPl1xeKL2yz7kka9wUgaahAwbrv1
OFSq3PiErn9BxNs08mLZU5BsfRMSNBBRSCw7xyzkN7odzUkVYnoF2Ix8VYmRPvLYHGZCyxbDM8Bd
DlV8MK0UwSmh185NLMl79aexfXJtTDurEJ/qI1oN6yPVeHIhhKUQh67togfHcWocBarP8rXlx90b
/huo8Q6iSXff6ngpqEjZe4yJD1MU7qbbHgoyWB4xuUgS7IDTZ6b6+N6YeyPb4Dbj46Buj99Z3+VF
GvG0a3yve/MMyUcwsl/OCFLtXUrb4djSPNwinkClbADkTf0s/IToUvBfPHSs87zkGTF+aB+YItMl
g1ItzcJCiuY2/llEroR/pqyYYKhONCc549Q/gh4YbnpmcNfbdjCC+KYwW4PgcHqA1ij8bRd7X1Kb
ZPIpcOo1PU77JUGKfUxRcD9IOxZ8avHFajrJg+hm9v1s1Oc0ZOlf3PwcqSD8gpbvKH1kfxDBiQLE
1r9hAlajunLSO+USJ+FURs0PLLN1X/Kio5dNgukOv4a5ZiZibYpY4SFAGQFlwDTe0ilrHlvLhl/j
IktZd3VcvnLoHL+MNmAfUjX8DQ2aea/rks+5kVVfeEpdIsaVn7B0pP4YbDGZxecOOnpMT8Bub+yg
meFT2bGPn7HDa7IdFMfpzVS0kmY5tBH4o8tgvnhp35fbxmsAwPV+lG2VhPVJQk6EPyrF3b/Q9+0L
uPaxP72XHRCsfZ0ldF0HIBSvhHJkL4xcuV3Qnp10vDdMJ7so03vK5tDdp2kBCtom+3ghbzG2b7tk
8kDaUHjdhxkjJEqs6k1VYb/rB6PYVL3J/YIQrujt2mn5ZqPz5ncm41eLwPut6YWO3kTb4jZooBB1
LGe8RZ2i9cCZC3VHYuJjzQMAsyumd9k7YCggBYKsUqagDi1lWZ/SAODnirfOcFY2LoV4TS4fsYdG
1RR0d7GwVNrM4mhby3x1uGixJhgXbXwZuu4CeoHNmvHyLaEE8YYsIMs6Jxz+3Y2cu05nPCdMatzC
gXmqLTahNtsgrW8+B7Kp6ZAshjz5TgdanskxkRucleWWySXOnVabeIKrn0dqa09/dfnUZMST02As
PiKkNB3PjVjo70ysI+m6vXqFKE/aj9bVQTRe3UQDm/4jby0eI5NnINxKbT0aU2AmqMyTsjkQ4+DM
m3kKY5i+qK3R5+d28DRrK1N1dTU52uAUtBkLbSw1b7vy8vQWGhZkMZb24g6D3vzSYo29CHvy35qQ
ZMLKiyBVZ0QofHFEqJWhflPuOZcikzaigpioWCxsGQ09uj29LvFgoQIvTkENqD8afDI3StNJ1lAN
zCM9+9xE+TViabYHgDQzShO7v/HwL1bejyL7v8e6fzrWafbn3x3rjuXX5L18/8Op7sfP/H6qc/7l
S3gkvoNf3kEU9L8yjCD4FygFxslY3K82PP7R7zIM8S+fY6AJyYLTG0dLTmO/u/f8f/n8A/1jv5n+
/hOPveP8qVMiYJfw2zD507i3fj08MaeNkyWeQcDYUGtsMF3vlEUsE8N1yYivy4fSK0lHs39aZ5El
zp5eaZbroiP0+hPqlcgn4+d+IdL5TV4XqkhmEUl+ev2a9UpWoAl7K9zQPpp6nWuvSx5tPPuW8KFg
WYMCYlHsZO4RtB08+W2WX9p5GO/N8b3Qa2msV9Ver6+YullqlzEvF6xS9fxOsBCLcXJdmA1bL9Lz
dcG2r4t3rdfxGH0xOqu20MA7qw31iSsh1k3vCGEuh1s46KSYDmTpaswnCgAUegEbRYuNXhANn9r7
RsZg7hn3xGf7usEgpWezMcrcs5GUsQfVXV2/slwvd9DWTI4n7FWR7KYvlAnsX33iUrIEkbqB3N88
qjqN3q3YYs9LLco+ImqRziPy0rvirPfHxZ2rB9dWFRn3wcyOq4rJ32OHzu4Cu5gfndxedrXqN4oN
2PcnqFpAi9ZjObQrz1HUfon/IK47d8oePne5WNlzETx4rgDs3qf9k61ImU1YnrfOpOxDuNQiX5Wc
TE9uD0MyVctwE1wriUUXFbr5Tn1xrTUSXXYE1wqkNVT+Qgk7PCEWpD07CCqWQRcviS5jel3Q1Lq0
KUtpnKeFY0BfYjmsSD5eT+hSzkskho95hn6PQ0HRnqewbW7iIBi/g5mijMIAQ0lFnRvfj06Zb+tG
lummnCRpA0L44y1GO5B09L6z90aXahENVncfJQWTASudurc0zfN8PYUMlVZZY0cPZSBLcaCBmVyw
f9gfERUmj3Jx+TRmvO2TII+VqTAlpLhWk7EuLGnzEt+pqDYtXXZOugBllc7XXpHOr0YZtSdbF6pk
2vjtzrvWr+wB1LKTLms5LFPhdsxXjU+M4b2H+FoDj2y+JfrIJfviXKvkISbzGZxhsZG6iG50Oc19
zD5MeG0f/DntbjtddvvXClzoYjwOS5C0noqQu+piPdBlO1sOFbyhi3lRRc5tMzpDpYkUNXuUj9ER
xw9v+ae5FKmji1UpHS7PDGudqO6Rhk19qkoR9Yh35ahS79JVcjZztBTmXALE6IyeQMOJdks4LmaI
gX+01Sl245Rhq/cgghQzjUOlY9tIMpAISKoH3p5tNw/5a8i0eSVy+KobfyB8bJ3VVgXbsnOfhsEd
GNVQiq57RzVkPCfmnYPx79yT7MWpNkVxWnWElWeKggJy6zawiQRqeV8uYQcuY5WQl/ZhvhrpsFCa
6YOfkFYuN05NlffkLB2VX75COe3eWaIxDtPQvjiMOh8NhigZLHq8ezYmvjEqvdtK+/qgsSHM1F6/
eijUI9pV6zhoJ2ClPYGB6vLHqbVJaKKs0Y7BZBfaMkfezY20MRYW2mEowIUUYJcG7T2kKXYe0xP6
WH6TbTT7QfsUJYZFTzsXXSyMaUpp3EAkALzS8Wu0z1E7HqH2UStqF6TQfkgoL90905xXqb2S02KT
R6L9k+kiQuI+KBHVYH4stcsy1H7LTH1tu/GmX7iGYW/epFdrpqB/tgNP/GG++jYxcAa+QqWNpZMA
7BwRgXUxtdszxPaJIe3em9L0occQCkEf0p+68bVTtDAreAj0uIrZ79eTiaXUnLJxY119pqQnBQd6
BAxotQ11+OFIxZvaENJ0am0gndq2qmQw7i0GIRvRKXKKHER3G18iSmkj30n4evXySkpBd8tZx9l5
pBJbPEY3Hnf7bEatRV6QNtHOTbU33NLYO3hw1j0U/zt19d0yakPAxTzzsVEc0GxwoIxxkz5/zLRt
15PtV7/SM7AkEjdLIRuAH3BbkZvPYKPHssH/G/D4PfsoPjb0bqtNo43Ci7YMR16k7nJtI1ajaD8w
NwaB6RLHY8nk0W2NhlcCA3KLHxePJ6ZkMpuKpzEPw0dXW5YdbV52aettbG6TxBW1ybTFOZ/D91ib
ni1tf7a0ERruln3xtDl60Dbp3vZOnTZOzwiYaIOaH11tqna1vTpOIX5Ij7/Uyqi+kT1dAkOi9h9m
tbPVgg5m8vPv9GHKu2XadtrGPfXwIRlyY+5mjTHOoPlwfDeQLeF+xPmm0YZwuLn22tUmcar9+Itz
dY7Lirrfz4YLD2F+JxmuPqQM0leeNp0n2n4uhPlAze/AXsSaXmiTeg7fbWMw4rx3J/Hmji3OHWFk
T4W2t7u9b33syfrYMU7H/c5yqJ3w5CCtheOXO5Vop7xre3sEAGShYTo/ud2kDmWQzEevZ4skytU7
Gjnnrc1/xx//L5wLhk4BleVfjz9u31uVv5dffy6Uf/uh3wXLLimglLaeZzrQ8+FS/G+ljGAZ9pjL
KANpK3bRfxfKzD98atYAYS+sfkKlwWL9u1BmFscYwnN9Bynuf5YDqkdnPw8uJYpokFfYbSm9Le9P
ckoEWm0RZ8vBj4S7sNM55TmaAX+idx3XUeS6/zDW+HXewgeC9ycogxXNDhjp/XGS2OcypmPrqQMa
uPbRJOlx7ZFqv//pJjz8+AI/S6N/HZ3wKYGGizgOmuU/T3V6tzPHxiXDE00CiHVrbh6zCuZNwqF3
axoTzoGuRbPTpMalIwHuw99/PASTP11XPQfGfOUAO+Da/iIcRvEH1Vz5PUWYx5iU1LtlBzfLPIwO
Yh28l+1pTmegggSCA+KuQzsEYFonRrImVtl9YtclE6cKCW6ma6BlFwK+VbBM2Q5KMv9uXimkM3Zu
IMCY69Sj/RB2yl33gVLfm15lxIkH2WYhEO8Qo0mic00gXOG5zacwAe8ZjiTWg2cQ7F8VbmDwFMTK
gPGaxbNnW/VdO2Xw5WcEmb09hPgKu/odKGBirmk8KRLO+UZwH8aXfKAB3qVzeQ4FUMw2TADvTpVV
UreZ1VucgB6HgMUPTnOCVqghCllAqbrI0S96SEG1WR25VChgIqbeAoqj49h7Alb5mqbfWcwnkNSo
SgUbACPxvdss5blyYLBT1VlAPPykfazykWPQ6DPcwoobrDovXm4XiN6H0CymjR1ic88Gq3nsij48
Lcg69x4hg0cICfw5dj++pGYxvjTp4j1xd9jp0AJuSdvL1wMskC+KimMd+YJnaCrVh7gPq1fGDNwZ
ghHNgzdJ3qGpDU92XyJ0YiRzaLC4fJ+GGopuy48os+0+gugKzuEcOccmQlIz5Ev3MUWodJ6rSp6L
IuCKyLShYHWKiT3YI3kJKQ/g664OqfHLERJaY2Hw9mIJ6YlcJU5Y7Rcn5H9GGdqBdZSSk3gw5gD/
rzM0nI14nQOjV3svGfIjhV19p3yETuyh6I1A2LclnbYuP9ZdEEABIALPd4wZDlyYXaJJZDsPN/gd
PBgyIWQ0fstMmjll32e7IjdNFg1RvSVzM76EsNFvZTPyqzAa7/EHBCsx840lOr27MNMvu9G490Zk
jmvUy9bWc1K56mWMCoxqlxxT8i6+iSxRe7Y75z5yuBPhKAPktQioiXQFX5FDev0+ZVGNaotcENpZ
abrpiRsoMRaH4cUDRf2F3LTltpxi9cECGbmHEp8xC2qyHQfA/quZkjVBk37axFG+7AAd0ImNuI/p
oC+1fkSx8Y3fFKO23YKZm+Pnwp1wvErtHcHzT4usfs0jPzzlXfY6QVE7YXsr7qPguzlIc1xhQvPw
FoaFdYw79820VKOHhMNLZPFsrizsIXvLrIKN4xBRHPrjtx4D3h2UUx7K2cKgHXOjPN/od4AD6vu6
sB2UPZN7PxDf91wm6IgHNJhvBqLl7eJnyw7IVfVmF666SW3DfZoDFQD5SwO5BilcvUeB35XrxFbG
ipMnxDb95YKYl4DThnGZVV3ibMfZeDtR73+sO4PWLjkaAdgyro/oRXjihIOiaDKTQ19ZPlGG4Zzs
XbICv9S5h6UMxdDgE5kRNJ+IxJRnRMJA+lFuNne9Z0WB9TH4gfIar1yvpB2c10SA/I8OuCdL55D0
i1FubRPj+a1qJlh2E5pu50IQG+5Gwig+iED168qDJLgSxDxscLp4O55Dgm57y5LlqiJfk35DeTdU
0sK1nSKmNbKH3uyMR+q0i+EOd05RF3x3331cWpe105/tu9aN0KyFYGobe2P6vEQRqvtjYWUfOtcR
W7rGw3Zw1OckKAiNHIevxAGQ7FRGX9TgxIRxedGqFEN9JuZw2gIGmdddGPVfRdI12yjpCEJswh0j
O3Gal0xuYMv469x38bzXUXLnoA6+NSTK5zWZwycvDU5GVjebJG+IDquJujxiitCAwNlZA4VwYZVk
DGmKPP8eoSEmktMt/T3FrFpLp7yo0k+2FoK3mxTF+m3npRPZx7ywTVqIm4Twu+2Am+IIQBhSuhjN
o0ny8qHwEQvWPWA+EnyhA9gALkYO0fvY9Ou1ZRTmzeQm8jBE4skuMLZ6zPxRNSO93lpc+y9dPU3e
2m2ksRBOwD1k9tiPB6tO/J0nprcS1up56MgEJBl5OEaTRGifSw+LYEgcrwq7L3Y1DfvIjdjz2MCD
3chJfoXpvge77TUXhFhiJfqs20XjENOqhoGyksH8FrgjE0E7m2/KOeIAlGfZq0Qb6K898Hx7mYzJ
hKEYVw29zXjtj45NJ9VuHqnOgh1cf5JEa9ZX8BAsIvBzOLV3q5r36tbJO4D9C3myAFCsozXXnFjj
mLeq20YRZ7gSp+ZK9cI91V47f1ig/K9bMODroCsPU76xR6M6idZb3msU20dLFctzTSxntBadPMyL
K4/FEKqHJLPh5wFLPGVMTqET5wWPewb2bmJg03E0fvSxNVMcKIH1t504gNbBrjHGAhNpvhA+a6PD
kHb6yffoVAammhi+K8Ig5WjsmJlXqyEqHnNhsJcn5nRMEnu2V844biIjIqEjiMQ+h3u59ewqPgbj
zChhCp3birBnhKUERBQ6KUI0izoxECY+ggEWURLo94pvDvESsc6ZkHMPeg+2I5YBwgrdTeHE2S0h
B+JYxwVBFeji25tcp1cMTDEcxuc61MLS+RakbxB1AQzf/FYXmsfFAcgjpRGTDCnIDVbcwmj3cJBd
wM5DkqDBIHDDoYH1pbBTz7wVnTMuGGVo8LivEkveYYozOhQMGDv8O1rCqhnwn6tUVOs+n3RdUDeP
8wy8x2tgp28DRqg36ATIzQuVn/o8fkV8bO2xPcumIyqAcB4cqHCMEvzSiF/WaVK59+iykwOpTfVn
C4RNt25rlel7AyNIl0jIYdmHcrEcUrdjao+HmMW57r+CPJqIA5gs8mPMrGPDqVmFv5d5HmxqZeCf
yDAS86RTJvihWRPI4GK88eMEa1Jcu/cLubQXg14OXzexydhlHoOK2yTdsaDIi9HzzPDVCZqrt7HO
ABELu7MaqAp/FF9NYoln6LDdV4JV0mBjAV+iTi60fHKGVbOlDPWeZmZIHenlzf+wd17bcSPXGn4i
zCrEAm47d5PNJEbdYJHSEDmnQj39+cAZ+8xQHmn53ne2ZXZAV9j7339o4HQyud2ksZUfbaCmy7zV
JD2LDgp1NXEYtymQdFETsLKJXUioKPIr464kZPQxIW/iOiqoNPB8q68i/fEpgubZZtCdrEAyl0MZ
V6J3kgj8VRJIyhNc6s0bjsHyu00Sz7gxIm/k1h45KgmKCJcMFy61rp73sWlgl0RYKiSpxvDLtSja
eY/F+HyBayXffxinTRRxl1cUWy91Rxx6Ny/lb0Dup+xVfrQ6vgIKM/PeL9T87s91sgfxqLZlmiDI
SKaOvAx4yxYR0XZ+zJiI3f68ifgPttQ06jBK6ZckXoiLV/FfxYcM2bIKs83+EBlWcwoDDkPKYUmW
fNq0t4D4lPc2mp6RH+Yrdr0+oHHJwx5691cNzedkQ1qYPz4Jgx6TjxN8omAOFXFm+Nj0Byeh8sc/
bXCvpYfrQETozGl2KAjjgCfbR0LdyKjC+KBz7YPuq69RWLIwS9gNyOjni3Kqm+dhgHYMUV49TFTc
u188OJrjT00tHCTTttA1ukyAPn9Y9LKZHDE3PhikryyGLt6XuWajCTOFwTCw6riKWGB4zSEP7Dt/
I7inTlmpqte0pm6WDkXQzz/UB5Hw7502o3uop8uHks4PjW+ENRPwWNQdMJdq7HUQ2OGm84fmUk/G
uG/bId5wNOvtbJNVRTAWFVRaL3FQeAyDLo/ZHcGXzQkXDX0YQrf6zohY3vpeVG+DvtGH0GirBsM3
1/gD+/lnIuJ/WIjSBhYXNk217cnFxPOvC9EdDLvO56k9qIY7jdEQ1s+o3+ZdNStOp6ScNkFsy/cR
jd0hIUB2Z5jWq5/WTxMpUtuE+JCt4WIuONRFdR5by3lB8l+eE21nF0IU9lfLyWJ1rqO6HC/aOPaP
IWkXG2bCmkhqNjQCuxR718S9FiaRPAyWqVexS7ikgNS7UtnzhRNTzbfNMG2q5YSxnMG4G6PW+2K4
cn4v/Ei4KwuiPUy3jjPWczzq3qnKj8PAARaHFTU7zTJ9CS4+BnEfywppo4KT+KNWx/qhuSU8YjlT
gqVszyjo4RR2Kweq3hfHzuotsck1zrgmsoehoQY1gRyiMR4fI23gdIs+Mv/a2oTynfpcS4b64RTx
kBLmB4bqerV1oyxmuoaoLce5EKcRDDtcC2a/s+ELldZjFTqk0jSEFR6lp/PoyMQwwTd5+R9CCvpw
IzAmw9Ej8eBerVwq7otAON13CNzEzTgTNX0rYiRYsB35xhE2wfDPmDusckUpL5WJw+BMkU87LQ50
3xyxmLc9iZRWk2Aad925RtWSZFLrs2pp3PzYqd/mdEAUkqDLGUaqK5FNrEjd01DEpTc89kn+Vbb0
j1qZ6Eyn3CZqcSZ+9OPZBRlTJDxSefhcOsZdm1r2kRkVoI1NQl6YxRx6UK7yI0qn6pVAuurVmZnm
9VbOjJFtm+1sAvNu6EQRhGPUCJeUpt/Ly+6pxNruCYYD41nFadQvvV0JO2wdo/yY1o7O1Yix6YQ8
Q0eobjsUUQyQ7BW1k7wt7HZ4FCbJu1ZpVa9uh2SOsIz5ojbpnjdk+nID9JXZwcQAUMIItr7qmZ2y
gx1Okz4sCdL1ezqj0HF6ua5czR7pxFCa8Db5R0aqzTcCjxf1rcavhu5w5SaOPpQxd2JTN6BysBvx
XsM0pFjFjFd27iwXM3OrecY02b80J2AWeETBZQQyjFpJlpdexINruUD3ZG2568ovx0cfXjXOqnOy
9xcECC5efVVk4EMyoU32p1K/Y6Ed6W3i6/oFU56bUcn6rR962m3hRtdmifijmMjVhbztrktjKZyX
T62cABDLTyoWRpUvv4E95Udz2apqOd8Ffp3k13NNuQ1yONWSorNKxUR075iAjCzNa6IEDXysnOZW
ILue1lVKKfJxF9dlROoFWM8MP8pnqVL0guvYHo9qASWqXM4XOvLmsxpB1z6WobWwYlnejTiogdh7
JwLxsLu5uf1AfDC4yfkqkummCXLCFDI/kkyeHCCWFuvcR7k0hBjyfsADRmTwGJyGzhbAkUe/AHk6
8eddVgMIEd79Dod8Pmu2G6MJ5pSIjUhxQ5gGeiVqld01taPg28UZvkRkfayHSqqbZiDQLi57fuII
xdpRab6RQBELiKPZghXc1HvyP2Lgv0y463owqi2sn0UyCjNvWxbsGEyG3GuLAKMvFDyiBfgauyds
C0AEtZM1zxo6Fik8/dR8i1IQl07080NpsM1Dq82PxgKu2K7DsUZHH54+kBqiJMXKp9Ro16VOeKXC
AuxBEl5vbZO3/8BvPi5JRWgO4ApBoKRB/i5wxqdcRhSLsLKgWGo6ke3+WJoQA3a1AzSEqVN4J8y8
vKxRj24acmov/b4jIdoEQyN9HkxtWGrlqbCXkTid1joSZBq2htV9r/Kg+qoiip1WNMHlJDlnqwlX
3VUM6fSbKG1+EMyGzC3JHUA5HuU5/N3gclnPTbscw11YdReEoIFIItqh5s1a/pxLFPaCTcEXL6g3
dclyC9CgfTV9loSjh+770ITVK4lq0bUcIM2b7bJ+yOE+0OoARiLw3mCtlx8/ylsfUsUuysrsroB+
jGaUa9KTpnX/cTeYPRDwkl97TajggjstLGKGaNcyMqBcBlOAh0dAGdLMmXVP2uC4DkixXhNBmR+J
Rx2xX0jN+9qzu1WCd9UxACA+zrkoLzXD4kvXoogl+ZOROOXhS4dXdL1rdUVxPhH0QEL5+DhPlMk1
WeCXosotvBRKDlvOsec/VO5ejoP0ktz+AQkiVnOOvlWHJxShODkqys+O06Re0+ZkO1wGWSGVojhh
ZPVHtGnPZPyAjpJNMYux+gqfDoB6AjO2SSI8OD2Fs+0he7YAl7dc9iyej2NWLZxqkKP5oq2c6Imu
fmZgbi0UF2RHoFCtrW5aQJsHmJz6YMAtnhGyjzxMwfEWj+yjLLC5tbyxpsezWWsGI3w1gZdZuSqS
Ywn98jTh8PMql6MSyRXpF5mdXWvfItkTu0FQL6Pb2k3A/RADmbAnW9DpspfzGb2LeW83cvidoD61
7/noK3Ic2biYd1Je5lX91hUtJUfDXP6YlmyypE7Qe8ry6zi6PDUtDfsIg5mtMmY8gz5HkleOU/NM
VYKXIFNLlIQIGQPqlsFNriZDcMhODeVEVYVUkPM4b8aBH3z2M33OLCD1j//6sTHnIuWKMcyh/eZO
3Kk1l8qx1KhcFZL3XYHVwL6aKjZ0QlUZySU6lxiv6BoPVk1Egpvoc+1pOrJJzjvVZe+DoytvG3c0
sB9Asezqr45FZ4r/JDYhjKIhYFt62AMk8I2no8zT6YBlAT4TEXaQyyQGa9J6O7iSN8uqwT/1IdGX
H4X2/yh9v6L0BZZPI/TPo8rLaki6H0h9f/zVv0h9/m8UhxZMGEZzH2qtf88qA2cZYzK3k75Ha/XR
jf7J6rPt34TlY8fi+cyIAmtxyv9zWGnxggEKMmZx+Mcy/TT/G1af/Wl4aDK+cBjqmS5dKPX35wz7
ZG6ngayc9ujCRfU3aWqYdyJu9Nkfk3pXNanfI/CX4q0zZIgbQNAe56IMT/i1cJRBKFrLXJqXlfDK
feYs5eZo5hAd/My494n6A05hn2wr0QdrEz4BFY8x/J62UAMVlcCjYzX9ti78ZA0xKjxXwonVprTk
SONBpc6Uq532fWHoA9Ri78tQDuoXeWCf5rU8AVpHCyG0ZS/zzR/8gRa4raJ5OkIJwz8m7II9MgRs
4/p++V587r8skZsfB6mMoOu/dK0f7xfYgkEqc2LJ+O3vrZ9FnaCiLKuP02L0oaL8DR0DM7CQZ/Dz
d/pE2FzeiS7TZA5O027Su//9nfTgmRrCfn6Ex9Zt8HTDJ3h2jb3P6O7LaOXOfo7T8O7nb/ofvp4k
hQJwg8VEh7v8+190u6kA5ikQlBwHD4rzyliIKcz9pLsZlNvOfxxN/9xJ//gwJYMCD+syJt8kVfz9
3aLF+qEsUipjMbnZuWwLvVNea07XQx7c//ybmZ/iK5bnGaBJXrgCJFj8YJilsiiPi0wkxyZWub22
47CDz9IU1cZvTaqlOVbXAwq9y6nLxgPREX29TTouzp9/jh+fsMssXkITRuQJYeHTz0qAhpyLARFI
M2SAkHD3u40XheF94C1RND9/sx/XkIsNKex7H3tEh2HI3x8wNga53bdeitu01reV3xJ8arCD8UzO
4uOMv0O6kWWQ+b943//0JaVn4jboeahcxXJu/WUZZVE6JZFXp8dyakbuUX7NyR6miRRkLFV+/h0/
vZeDD4ZwgkUay8+L/+un93ISY8K+MEiOCRI9SFk0T6tatPNFNE/2w8/f69N5+/Fei9ke9rNLBORn
4TWuJciOkGMwItKTuangKpzyxB7/pBf948b4ga7Bd4K4hLybQ4blav39+Q04cLVepRKsYxjgIFBA
IoTDY2kxW4YMEScJfggKwieJ8mhCwy3k0/gXAN2ntbN8V3Pha7A/JQL+z2sHvVWGm0bPZxi7CM3b
2CAhBLY5h/ZcnKrIR6GGxcAvzvOPR/iXA3Z5W4sjCF09EC/O+Z9+zhEMu9KhTI4xCQxPbeoVJyT4
M3PgMt63do11SG9UCv/6WUVyHRICOh4nr1TfMaqn4alxMj1lYQkRUhjFKcTL/RTq1PgVGP3p4lk+
p8sPEyDlJhVefDY2zFw7nChZjYMA63+bGXi265FEXX6i3Ju8Q2mk6F/n1JBkrlQTedCggUt8axge
h6xyLoI+CI9wv+2rwPA6JoFjXKUM7AM57v/bVetDLQKsRD6N/OvzRxVBCTM4n5IjMZ5zBrOf1gQ5
Utdvf/4+P+7EP2IjERYRbPQDLJoYFg/F6JIjdbS+DRLC7FYl0df0lo775efv9fk45/n7qCZ8i9sR
Y8ngs/ni7Hdu56iU4xz7zE3kh+NGQIRYwzjOdnATo3WtpvnCHJR8oZHDDKVy+188WBOWFjvx78vV
t6GIC2QV/ND+Z1lF3taGxc4ID3KgJ6XEtzhM+0DZ9TGiJb4lI0+8uXGYrJNkICFgrvFk4z9nLVlA
hXCx6mNeE8CPwignsAawzLRu103ekzphZYU+49MRQqVorDud2+H7CDX30Z9zyDx5q6ZV0ADpSmJh
TxbmURcj9lZYwBWTdeeCq34BKxEHKAvmZYw5/LARUKru8avVt3MU2sMqR0NKGK3oX/NwFm/aoIzr
jBrdW6DKEJjYcOtTWTSFXpVjHR6QBjgd6mfSr1e2xDZuZVSkUNDsWc4rXn3mt3Io7IfJtutmhS1a
YaxpUJ33fOwdWu0ervG2w0TmDCO+OAEeRRtA4eRtiDm8qy5y3+HL+xbEcMpGFFbCxz43CTCLwavQ
2U+OoBgqJVZ2vgSELNNGvvjN1PokGqesN3Y/bikMBXl7aNwG2TsdZ6foBvmi4S1vVBZEZ7n8bYd2
DTGIazOoZXw1rWSSG/dBZc9n7pn8sWnm6frj8Ybe1IN3xuKW0XicnSot8/gYQjayTxaBK+cMj/5h
2+iYiY/8OK0Gk16915xQvqkMRvwZK7ISoMnYQjHtHBLmoAzM/ISRqBDxvaMS52loBX5PViTKmyWi
odykDq8zxUl8Jggi2nSNTN5aEUzlKmzbOdoHehlwOy6XAhoD+wFYEy60YfFsC9tK3nAWtoBlKucV
5SiuKGyanPCKpNC37oR2dd0TVnkDN1BdJ8xUYohOZvI193qOJni8j+YsSI2xl3VYLAFaPv510UJn
6RkxK5MChhBwBg5jzlqCvabP0TQv9jK0Xlgrd6O+LVwDLwiQ146wS4aR65QvAGyawh1YdyywLRz0
+jWegNfx72L1upkDmhHGxN8OMR0DFGbj3sPNe5GjQAmJjDw9ZX6+DbCuhrvvqOvKyJsd+TImaVp6
gdmYboGKt7dRHydH4bflBX4IzjrBUGzjWR0DcbvUp6ER3oERX3gf9XJbOYuixCuz88y7rQkykNeF
lvss0TXeguAaIkntF4yop1XtFHtRzT3ODgPkGENpdMSWtTa9st0FCmo2WRh5tuapWo/QLK6TCO+r
1Ax2WLLZu2mIqxMWHBgoGGgfsmJaMFe+FqZO7TrOspw8jn5AdOHgZOE6Ly02EmdUK9etgtcyjrba
jLPvwD+z7J3bJA9e6BFa0tXWRQ5FTwwZ8GiPg3QWFGKdaZN4BC28TVDjz5YE8V0Xz29ESryCoZKB
ahQ2gZWYuVvowIAu/Wd8DsNyhU1nDpThc6sNWMRBuTphmGWSxZZcxR4Dpszx7scxvKhKGT33wB1Y
rM3qFOcFB7Cz1EiFNV95iW2fkR80t2aSdydjZOSotXeZyWahZDkFxjVBthwiUfd7I7L6MJvknxJm
OIZkL0V2ejIrpzJXoRHJy8HN+UBV7izDTExHH1zt2FBKFzpSP1rBRW+azTWFkhNvJm/xwpAif4B4
ED2gt5q+zJVL/VB1tQ+pYASnhklgLyEecoedvv89JWj2qHJPHeNmwfEJIbXPbSTumAZMd3Ka562t
hwHqiUKZghx9jNdJ3RQ3XY/6RbLTQCTxxLBWVkagUTtTi2Q+/hNZ6XVrT8iEowgLx8gJuRFkFMgD
hnh4v7P+IIXM5S7QwtkP04hKu62t4hqM+lHmutmYeGdcOY0mzCti4A3ND7g13WFTUlwYNbBjmWbu
jRhUt/PkEIF7R9OFPahND53ilE4DdvAWXmxf7VR14cotCbshZK81jmXQxie7oW5nvEJqjR4LFmZK
7UCLkBu3OdysbTG3zzAH3Z1gVvQy4MP33jsKm32vNK17q3DlkyIbVu+Fi/vePExqieejHitVc6i1
Dq6U0XgEsGE+YVfVYmLVyAMddHAIlGn1K6ZI7e81RPBtPaXzqentsywccQ7ClgwxJzAvYdaQpRst
vC7Yjrd52IAKwha2af7T2AGmaM17IzFAH+BQQfCVyJBcso24hPMevdvofFNadLcSqdpRNWW38SE4
bXy8mkMvLcFVw8jdT4TjQfPsxy2jOOchQ3Z3E/Wdja7HTI840VpnniA+ZvCZmjE096PrsrCD8uwB
H6zDIrBwRM3dA8o5+zKIUJK1tXbh0zXmBje8ap8LXe+gu/qvwxIyw0HTANni27H2Mc2HVhS6Psht
CZBeTrg9REDPj6WAlzcIv7oWpN5uyQ6vvBXExLTczkSJOugLx3yfkz764mYeIE7VRBfKYErIfHPB
w41ghlfJRKq3p+G2h9bKtKMOcMmBB8qd7gQTM45qdK/o2Ot9VkhJA2BWp9yce3ZXX5+ntMhvas/t
r30SZw9208UBMK9/KJRuj5NfGiu8g/yLiqyuMzi+vwdbL96yEkOELW51zZMTuc3O81KybN2CkMha
4rKCfgcsKc3bxwVIBdZWW4z0cAQIXA01rgv1+CpwGUB+ZnTGMYL0mnG5EircxKW7gaEwXJjhnBCw
i8GOOyTbrLC+TfAHN8lQh5DpAMC3ZRQtaPVQvUmzHE9apRgYBNyBaKr1fnYJn8BLo78xxdi9pW3G
md3k3BocAtjS9uvRkRgfP/QMLGX3zSM+3lkJp1Txe2wgXeuTLmcc5/QlbVJvvDdeXJ6VW1tXyeQO
D6TfjW9Om/gv0RCQlbRoJMk5Etp3ufbmIpfFGkSkPBhoOk9YqJBMWXjjEyy65EpkRbPB8RVlZ9os
ZiQQ0tdUUXgYWbMEL4dFYUMuIpIrh74mnF4dnDIVZ2dK8k2eTdwZaGFnxnnD4DG8zqp4WJlpow5m
OPVQ8VB1biDPVhxns46++HZqzWtUTsPRDRTXiAk6xLpEaL+OOm3cJ3kgdpBy+N24FJgZ1P2Jqebw
raY3WgwP8k1pFDyF1k++hkwyCLWixDnHsrYwcrZadfCEHT7OrmW/GlZtvFu4OV1C8o/u3ZJgaLPi
ZZWjggezTMYF9m+/hrWTUE6KJe07eaAwDrcYrUO3yZo7z36MsGEhrY/jFZ4Wi6p4FG4pVsI3iH1W
2SqVJckaEnIjHiKrtiSjkEiUYqUoTjYSw1Q4chD0fHrsVWk7FabKyVuW47m7NuiTSb/sK67K6GAp
w9oN3vQ7MXHBnl4eDioUpV1m+nKdFd7J6gp3bSYjOePusPMJ4127vmVsZMhyFqkyL2a32A/afNU1
LxyD/+8hRWeropjzPRJi9aXxrHhtMRU7p+X4ThaEDe26KFfeOFqnBGAXanasTgmanEMggAfQJ8zs
53bY13Ev3rLeDFb0+Nw6FEInBKEOwuuk2RVT312KXqWXman2mccUEN9gtaap9jCHVASmC5MMPeUd
3LaJ4YuNSAiaepMPPlxtSsEbZXZw2vK03jGs/L1vGcXWRqX3pkfkcNEEX9vZKHbtXHsXfQ12oPEy
QJxL0qvxmnjOrgpj4oiH4AoN6AmK8ctU6OshC0995T3UbXjmyAUwypOeRGf9njbRoxkEd9Iq9zXV
NAmc+WsgkokERkBK2QdvOMl3a2YrS2666T5UeUJEZ2W9qcCksDIiDvnYOuZei6TAEkSI15gKyQny
p/etGAOS5ApQbcRzdAQRDqlP2tbf1JgcvXTAR0rmcGUJv4meBAQ5vWpbPyPJpoYtARWbKFF7b+rt
2CTPiESIfevjS7d5EP443Dd+EzApSr7g0R4jiwiydduMw7Nhtf5WTXinjfQwl8PQkoKl0mWbz+Lk
2ol89jpSp5Oi8fxNF0/tMWk84NEpXdoJGcSKoRWZ9WRUZc4KGzF9SYih0e7iQt0ReRR8JwCCjDqj
zgF0mAF2vthbozXZFxjaYHu9YnymbnKrXV7ParL0dQZ0ngAusH87RkXPipZTVrcrUE0n7VeCDOAd
Q+m4WmXUQwdpD9K4ghNBRllnVClhjgGgqddNtJxZkKzbwQpf/CgL37vQYwPyrowYXGyNWkoRGqmN
5Ve0RRHLfthUHC/gTMtMY66G8GWIaBBCg6E22W0uylWtrhruuEe/CSGHOy5dciKNbT83nrhKDTcZ
t30w03YMkmNp6lJ7XZpLd0Ks9vh7qq3pOvVmIsFMOBZmhI1ynE3hS1QYgNyRI807s3P7rUe0GiwD
PYq3qpo899zHMKtXdtAzWY3duntqypHSITc8sa8xzj1S2/PSWHsaiK5p0HFcwTVPmvAaxOT1Xz0I
KpukpfyD9lDfuC1OCOaIPzzB5bhmVeS2ZB0XaWejmYldQIGOJt8fJBjBMqn5eL+xdoztjBkUhDCb
mU1GkhvpFMXzx/8l8AvrTni0/ZVMg710XX0gk61+ReNDD6ZaC5TAt6frSVP2GDSbzHo0bMAg42ES
9uauRNw3uw+guM4VYxQFs2vIwI1xja3FKkniYG9A1Tth8YwDNYymvQfn6wmLbr5AQmQP7mVK33YA
LzcYB5vPeJbyq5eZ4DNPqj0iLyA5QlHvamOhjWQDvKl6RsOgBN/LISP6vnZp+5oxrqu1O6fNnlKN
3n4YctluxiycslWiQUUALzkMBpPuRKBTrpzRbY4Z+qaC9S+0cRlUiGIA/+AoZSmIoq8vgrbtLITo
QQ8k0+C/syojXe2wgccWOW96ceWak3tRpSgOOu0CXoU6O32sOwQ1cNigQVD+I4kmL1nfxn0HHWRU
xvL5cFB/N/CDARShzbollp1nkg9M2UjoueW3UleVHHlsgJRrLMT1GQJZuUc522+7odRnSRbsNd6e
/qbCQhhOHiugdwSvTbIBL5in3pfICoxtEGPZylQdPF9CL1OlFM+F4E8wFWqPslz+tep5WqanWLBQ
WOfzyAtt8WwL3E3D7PwZg2Qn3WR9FuyTjnUfG5TXGKjjb/0BPJmGFb5r0wFUgi+ytzUvSoBw9QqU
WBKYV1rjQw+t6DIwobyOMAZfodAp8mxjtg5pV/yY9sBsckJgFtZm9ZrJDp+3Rhn2au7GHLpdm4fm
Hc0B37DE9XFAr04o19rHjmhPIoJ1Sd/SPvXB8ngL6MunoeIxjV1l3U1Zj1fEsmGtLou/F7qoXxtE
hjVXeTee8n4Ojz2QK070EDJeNSGRkQCR6xv+LmiT7ILD921wO5gjZkLr0dffSgifcGBCf9+NSNdE
z6/T9yGbfREghcMcgFiUwb5vx34bVRCsbCDwc00ExEs7YU+51p42L2Bmmdel7YUnN7f55D2dj7sp
OQ73wnYBPxiL+ht3WQVTDTTn1i6Qgku66Drze3rCKRhYJVKLt0ik9SujSIOY3rhmT1etG2Kznnu7
QXA+Bg5PCv25ca9pCN5lSPgC1J1lDbYCjox0IajgGwcDy0fzfTDkQpJH+JSsIY6Nv/seffKaBkM9
E9mlvqrRZwrVUZC3QKl1RCpUaXEzwnW+NLuxvIqnfrhHJOF/r0cnfE8qhSGoSxQvlC1uJiRkzW52
5YyjP1lrxzFowpfUc+GOdtglhBtZAXAjWUuq+Q/4+X9Eh18RHaApMrz5Z6IDePsn46KPP/iT4xCI
3+APcAL5DkjX//MbvN/oXuDbo1pjso5T7f+7Ftm/uVj3+BJWBNbHTMP+zW8gPApC9ILNk8r4wZj4
b/gNjv1pEEb/CkpjI4djxALv34bQ8ddB4lz0/Yhqyz+JplAXRtrVmymzsjtlu9n3ohw103FkgtAY
XJJ/s48QYIISXjCo7DC/kJ1xQ1oqiYdxPY83jt2Hj5nGcuGiSYgWjvskjY6L2jdcEyRnG+vmI4jY
DIkhV7mkMemn26Gt4ZSRHQP9K079/Ps4Emk8NoP/CERJWh9APJKwHorIvCkrtbgyTMd4CUcel5jk
NF4Sk72P9OSysL3vUE7y30shj1FOyHIKn+qpTxrnjnhocIoBmP29X4KZI2M841qPro/I8vQFYVDz
6oTR+KQijCEtCrV3AwiRnUY/3axaJWnLAcA3arY73BciddaSaTqnnTO/y8JA7lem07iSI03jyPF+
9GA3eUALPmnTU2U7l1acZindiaZxIAw1pjeJykMOsWKLM3/8Ys5YSq+RwHFESpdk66Dw8i+zGcfX
uLjQeg5VdEimPNpHOvBPsAwoUDDKtje6gAGCD7lO9hhX5szG5pi8x8q0BqbvGcKkTelUwfcZhkW9
htchyWrOR+Lsg7ZfW2HWnIYwW4w/qXJXFo6Y67xRwUWribMnHZFrWAS1f+XgoYQZyyiHu1EWzSGa
4+qQEZf1RoSU33O8F3kFfdHDlTVf2l7pk6FCN3dbBTkIkVGX+bUpQwnjE9bpNZ6f5KVErhyf8wHn
XW9wev/CjCs4zbGeFRBXhCmyjTdfv4mKKd3mXdleE+lCjK6CWLyyPUSLzqQomUXS9ac+hci58mIV
3fh9/Y5wfB4OotdNQt1vV+/I2nKc+SYKAYwzdf+NuEjPOISUzI/hoNLjaJfNlrCY1D7WpTe+1gxy
b7ypJUiYUJldYNitXKWoKnZmFaACVwmUCt2T1PQIuEq41a02ICfnJDIYfb9HxJ3cwZyOb/Cgh0b+
nV/XAiyPizbh2SqnjA26Rd2SMnRFP1GEV1FHyGWxxF2aDkjg5E4enjim9RD5vEfYNcR+6i/OEpg5
fWRnAsmO5SEszXpnLOGaJTt0zcBLnuae6M2uyAAwUzhDMxdPHRHQKZeoTmcJ7ewE8Z0NattdyhBg
RailtU2WmM8WmRPAhnlh9USAVsKUoLHOHXSBQz4J91IvgaHIzAU+voSIIlvnuQ9qyRYd8QbelH7L
CnTgRF8ZbjV7m64jkpRbKtih+u2ZqLXFNkkxxbFVMF0OS5zptASbNu4w9KsKkcyF1zXDyVoiUGfo
4DidVgSjgiP2d0bQ3eqYjZnhBaxJUUWEtfJyP/vuM5DZEJgRr6ok7e4NBBdX+aQkWaRIXRLlml+Q
bnFq+Utka9AR3io+YlyXQFcGMP56tAh5HUl7tUl9DSA0Q8ZkYxuVfUhJhvWWiNhiCYsNmxLX0ESQ
IIsnmH9otVesFdxfnnY13QvbjjdiiZ+VSxCtlS+RtFZq3Xn1kga+BNZi5OQeofEU9EQBvj+R0w1n
F++gbYNjw+VcuPrJzh3nWRawSeIMcrWqY/yqaAnvpXSHi3rC8oFDquNMwTqGszJxQ+Ob0EDn7PxI
XwsMfldJGaU3+G7nvyNl9w+VdpzDQAroJQ1uoHD5ihSDXT2s+5IUh6lzKeiSrLkq4MzvZVssgdEW
tRI+U4QGjTsVMrTEdrjfFt0oMrZhGd9OmJptkYeUEJWjnKdtISpp1xjjBN+SZOYS8ZFYNPwIvVrH
WHVdJm7cXaedTyqTcI3tWGZ6T1tMHK1fLwM6OWC26xfPOET5NzHe+zOOA2X/nAKTW0iFrtxMldfm
OCQbItjEvRVY+Xs3O/2LNCNnGd2WtzgjRNhfNmKX16Rpj2iXjykqFYi3uM1tgY1yDt04Gb4kjl2d
fEinr3bHkkYbNeGe0ZRnn2CgA0ived11brZGWT2wq6b5Cx6tnr8qDBBEJsy4JWGgdYm3cHgQsZuu
x7TL6Jx8jswcRUPQpYckNJIb5lq4RmQjYFbEmb+x096iz+pjfWLOHu8KbPyuEisPH+JSTzG6Rrf7
ikdBkq20MSaX1ph1h86CuwYsod6KfsjWqHL0vT3aiKjDVGIoDriDT2nTPTQIPS81Md6ov6oRfawn
UtZbE9+53mB+wfvC2ukqrTfzhJfH2sN696lu6u7G1p66ibsKI0MOpubAja5egQLzeztGhk1+n6m2
EwroNdl5ep2yKk9u29/2AykKeKbZZt8/i8YLMByasZXKxDPxcnnJKFK2yZODP1PJlBR5PTdRJvz0
WlfxiMbGHortYC7ybHsk1rgWSn9nXOBtw2zGmqxNOIJjqJv0OO2i+I7nYT+J4n4i6WSf4M6+ZZGS
0IqmdDOUZX5LIF6/Qa9+GlBXbBqv/ZNQ+L/6+Ff1MS6T2NH8c318gXHva/dXx6LFgJc/+VeF7PxG
1DhHFdrgJZ3BpEr9M2KVFILfSBOzKHcdHyqqS4H6L29PyHb/sijyfguC/2PvTHbjxtJt/SoXZ84C
+wa45w6iZYTasEKS7Qkh2zL7brPdfPr7UZVVsEIBBbLO9AzKBScytcVuN/+/1reQ35BcgKhLg8Dz
d3bFgEHfi07YFdNDwgKLShON1AdBD1ULN0vC0b7KdY6PS912NKwU2sDHsexQb7Q1xfUpgNSX5nMO
dVlIfGrCUhWqJFPLW0nYUT3Lo5rGNsS4Via66IHvBrzRsCx7PD1OnU149yKMm84mF31uDrctSXPQ
BaTusDswG8Vuw01LNc++7s26+ZmGAx2l2AloFChYgyIaqhnSPblpEHfQG5YPijtN2vVEU56OuqcV
ar1gPkymra6JRr0uRhzsy6RRAXs5ookbPyMmob4n3yF9EHXgfaMmZkBSY9HV+MjwLl/RcI+AfErv
K1obs2QIaU/rkQiFeIsbgkgdQxZAmMvYvUvrwv5WO86wUrxy+B73JiuO1TqbsuPsTgEMbC+eoJG1
3YgUhDywrLfplONY6LLou91AC9IbA4SnVsbez9Jzf2ajvHVVkSA9SXO544/gpu9s4y62YtVHPqat
28TwlqOh5vw7hlcfOkosw1KVUqXUjtliwSbcgzrUlUyJZmDLxaBZPQqyKb/vtK55GhFX73QhqXVP
jjx4jS5pNWJ6BprIxnURMGH7UZbEv3gfrEMCV8ZYg+BX7qKc9tto2cJvSio1HJaKYzQ5bMHdrrxn
iXWW/Ugtd2m6rX5jWr3+rJTItRZ2rRt3eE2opVNmWtIGdHZ9rE1XWWuRoxR3ZrfW9AIf6zwbDkpA
KN1gTNjFkrFcyqCevisypzeApmZbx/WER0effqq57uyiRqseJuIgbzulLq9LJeyIVpoUSZrcZPea
thl7s9XhX/zr/2ExIk65USy9QuIVq7nDEl2T7FmIfUIxfij28BaHrFw5bVAn3gYyHLA7zR1QCMBP
GKa1GgWa+vNtmvjfGfXSjOqRtfTZjHrzEhev7ybUf/4Xf02oNvOhYRNIbegoEql4UUD4a0J1tH8A
X0MASqqtQ4mBgsS/5lPnH6DAkBY6lALcdwg4E8MFJQy8jaqGeXc2XPy///tObNuc/P1PVhpDvJP0
Ic5meuXnoH71KICcKFClZ1AnkLNnIViTZ2zJG1b9P+7GZRcB6mFWActyaVjxK+PdeF/WQLQ6t6Nw
9/WBsUgnF4dxsXBtbum/V7H/YJT5Qv9QYXOMGUcyFvGzFt8b5Xs5vpKZ+j8b4kTN7sSliViAIbrp
4KgHGa/q6cfnQ2jqm9XhT5Gl6xKMATNQ13kzNO3U5tJkCvzkvha+pRTiZ4ngfCDMDrcsnbTJtwIA
0syu1GszwGxGo+KobYxxzZFJ28qxH7ZxJcSTHk2GtqRxkKxE6xx0K++tFd2v4doTdkw/kgA+ox37
jdYHwUOs6vR7nLxLjnIW70A8Sa7wkiLoK5EnkHUJiKMBHa31PszAJQeNCKc4ivhVqjjRTVZVEvhw
Vy7sWJBEJjoaEGrmXKlEFqFI5XiLQ1NGN2qt2FSMM+JYVKRYEUmuhLLm3QibF/gKuTnddefl02Pc
8teoinR2sfVPW88d1M25sXaVul81zsQcqjfXZqq3j2Qgm4eB1XyroJJZl4ZIaKxwBso6zdw0qcsG
Yay0GxdNwZpAwnEx0jn+Yjhzxh0l6GtnSuS6xPonUVg12k0ANdwvkSMQ0ttFhyDph59eCxe3x1xJ
dzng8Or0xAsp8fQ6FHbwNarwjqxy5ImPyKEtA0yt9irE7AK2GrP9rdTmGC2JT2ufPD12I4wfrXno
e5UfNN9gfCM3JcKAdoESFFK2tOxVXgXtNbUoo6UuAkM8YLtMqaiBLgs72SHGIFFuk9B8bRuiDQbZ
dr+SaXw0J/3Vo/z2bdQ5M5qdEn9tU8ooKs54yuRRrW2LwXyde3DeIhpgRyQ1cUEJcuKRRuXUPnUq
Py8f+T2S0Un3uWc1T7EigVWNtXOVu11ED2AI1oYlSFgCUMg5U092IebblScqsRlQTG9LXZ8oVdl2
uPQCGazdkYDi5QReaG8hE/Rp3zKAPtnLuk7a7ZC7KVScpH9Iy6l7aDkz0d32Gl4MQLaHLCQkQs2C
dO9iXiNDp+zWPVr1O9fjdkKkgX2Qox5b6cydt+3gJckuQRi6qTLW48UIgDdYdoL+C5k6IXLgWH1I
ii4dAe3AldCzmXAVhupWM0XwI6DYR0UQe+OtPnio2mAQON3C1IpuAUbevJMwAlcylPaSEqq5l5Wo
r2tlbqdiyt7ZXmXfB4qhbDE/G/eOlofXg2k9BXlNR4YAFkDHVq+i96xtfVeLFmJBN3LoZcMZ/GjR
PC+8aijbhaF0yrZEgPrbTFL3N4KadtmA6r0SlLF/RGBb1pBFYELgKlfXStN6KNC8+X4EFBlW2jT+
ylCHJsumH7M1GDAVh7Um/ZzAvessDM0j3cppHUiXkxvQOG3r4vreWoM5fHX1oCfPx4oOao6NHlxL
Zq/MbqSR6MQ90jB0VT+1lApfnXf5bWeMw4swjOKm6ELvjsQf40jbERVr09DUHmvNuhr0UN4bPa3o
sBLufRKL4kVG1nAQUuJMTaL2dmxqm/h4GnjU3KyrtKLvq9VWv+S8aD9UZNGsWuwoMLjRBi0tVWeA
mqIqXlk9aA9iUh2c72qQOovCti3S1Y2S4DDSJ83YbiEoZGX0ULOV/mVht/e1nkkoVfJmy6uBXJpA
AbjzJIW35QBvvKniZsWqQqKKatZX2WDDUI/KOjpO9JiI7+wh9PPRRPYqIU8cUSwyW37b8Khr5bSX
QEKuUCvKZWaB3VzC6VRBH+eJtwMUY20IHrHRIIfezmo8urJ0LzlazwFmURpTNbQN3gl0STTWPbVd
q1KI3T/72FENfoAcD2XtBHPwra5m3rIPWu7DWE7gqunL3hcQD39QQWiZxvoUZJCJxC5R5bJlFvge
xx4wMxJlfQjF/StHh2kDos+6euvSDkQTuwsXW8dLk5baD3KukDhndAt/Nx6afNnAkcamRIt9burq
BQQCcrPQMYyIsDEQO3PfHQ9lA69v3bspDTDe4TeqP/QULZy1oPOQqI3RcqD76Jed1OkWGtks5YHL
8+yMbbOi28a/agpDWccUp2/eBAQ6oIwv6NBotplR+UQoaL5tva7YogEI1vEE3iDBL42NH+GUOs7t
xbJ7AW/T7lzHdlOylBJr5QYp1ntwAUyeor/1kLnRH48oewnNi2/slCAkjdBXb4E+d/RL1IT6wkX+
sBPAu0NUVn2+p0BP99Ep7babVXmT3xYVv7A6AurxYsQJ2tioX9+04bE5a0HeDKRW5RZbZ5hpV1PV
MSw1EoztE/QhTdBCJ0JFOVaxjYlMGXn0rsFBsnQQXnSZEf1660Gnc388F7Z1FVD4pi3aYJysAc7w
9Svult2o2BmVkj4NHmlpRVGjfKhtZW3Bqkd1iZYhfFOszItd46G5VBLUGwPMSTAPNGtLDwFohIrl
3hDSfNHyOlsXFS84CRnpfuKNXmIbo95oqsVrwhoONUttjg1R0k+8SOG9HSnhXZt03kMxg/BsE7tq
LKpi61Lh/9qyIW0XXawH1xmgIPnPXrMeKCBn23SiaK/2r30RKI+5UwVoRtpEW7mK/ddzStsx+C1V
ftnRNIaNalbaLQoM5RhSkrqHQI6WMdM5sVlj/K3oGvfglf24UcjoezY6aT73QjGfE6uSt6xU9iaq
I2UloaitUDOgWgqA/k2hIr6UnCrXuuBQTdTGePt211sLLwCYBBf0BlT5oihZ+JrkyhKotuuSE2bR
TTBMeBE3o1WqVw6qzXXhJe0ul62xriCOIFBRTT5ix5P7js79XeBq4Q6TAULPt3d5cjV8RYrpsq9w
zasJzvctCM9gjXASaiCdCNDnVpHeqeAJdjZatq9eQMhbG2DmA8fCYqjCAHkaJizSaQObVauR3ISD
Z+Scx1ERWJM2CyEwWaRyvGVSkDsID8WdA8ptBc4Opjgae/mk4iayFhQ+k/VEJRGZD2zPjI4MURhO
cgftnaQkA7mN2eWoloZpvNecASWTqMa72mlYuh1AJ1unLhFDjFPupCtKIAF0QvAra9amfucJavpg
chokty0slmXhFOWxw/u26Zhw2AMhQb2CPNPe1QiVEFqBfwtBZt3IQav2Na6VDQZjBUxoWijHRlVp
rbg5iBVarkBbenRHatjwabZWlZAqOLtB3b5GY1j16B60IntSEXet8wotjOHF2o83+4WZI6kHY6j+
gNqPZGOMS2OhmLNLCZ36OsaPiq4Wh5FIHWdvD6Zcu60U9Id0xBmG7LHm5J5NolLb4x1aFI0xHVQb
ASaZV2CclwF/OZoKQOAFAb/9ddcqNDL4V+8TgxQaokTqwG9IsdjGqjHtiLOytwMwhfmK7pxo1JfI
LSJ4frHeLLs4f9DHlExeF5H0VEXKtrVKgqUNS+rfZSFdEItF/UBZGnse8dlXaHTvu0o6C9DzEYlZ
yqtbUyLSzOKr0SG+zRIZXHMZcAtVmHMwpRqxcV0xrEuEH9sgQKlasC+5wm4kMKTVqrNmhxghjbXo
DUfyHvJnSb69nf90CuUnKqO7karShoDxfN631VSFoe5DeT4OZTQthauEPrPVlhvRL7HAFqsQ5wDK
W/crHDmxpMBUogduYN25w9wHN5A4qm6Lqt+qiLdxKq6XZDuAeR3Mc2ZsRMlVcFMVUbhMybxY23GG
l7Q0+o4SUxJ9D7ve8lOqcRNExLFfAwIrHyqc+OSah1iwAOBEV2S+V/dFkVZfSaguFqzqOVljFfLf
3sGTpmHMWWUuIK6ul9Nej710S+ZG5ysR4aWrMqzNe9MV0z0kLfEA8DVd4zlwUByPIl/Zk22vqcHT
mQeAts1Ihtn0dcqRXM3iPUmmEklfW//wxJRfabQ8UZJllidWQxkaA4WnbkzTq6b4wfZe+zbahXuj
eV2rLoVulYe+Tigx6mU33AeTLHetRNeWKFGzaV1MGHqeq7hyiPEj9UzwFFekuf0wI7MGTkK79s7U
2uRQWG256YAwfLMF+6vFqEX6rXS99hsBqA5x6nHxDCpTDRY14oIndV4hbS2vENm5EYzMoruKYte8
ifKmfSar0wKbUw97pAz91aDI9GdrJpgbIo2HW3ZtcN87Vf4rb2iM97ZmviDfLAnqI2d1r1EguxYt
Aj4bQgHyqr4wOes2VOkkPORHo3DyNY4CDeUcKXm3pSJf095xv+qlA+zam1zY9oCfsYcly6TP5YI9
3oR4k/zsbtEpI/VlKZjJkizxkwrCaQUXj8fLaruXnCowrhqQVjUIm001rQimOyoZStiCWnTILL+g
cAOP0UMpm2rVszASY5XaKMnQqTs1AZnsjIFP2vmxTPPyup0yfScEmnH28zmODPL+0srtgMA1YMB9
jku28irbDI/KQH9S62z3qVVICOLc6W45xQwLXYmDR/RX7TWLYnbPVjF5AXtWPiZ1Wn+tump0tpVi
IYuNgzpOt30551VA3dY5TLXFwTS0oQDujioqFTbhep0Ykn2vd6/h4KIaprxzPXpucWWws/1ZVKpN
3dPBza+kt1PZQ5VtDCXbtinGDnSo5TWEbBplBOC1t/gGwtuEzdAiMbOkWYPAqrEY2TjiBN1Xvv9f
dDlpVrOmeYvOAcFjBO20J2Wju0/BN6zMMIueRtEYLFzUmEFGB4emMsofhgKGJmmG7/iwHiZyv8yN
g9JrpSDy2iag4rdtpRhLPrXsga4HfHgcaeKLpWZNvgxsjENRp26mvu9QpEUmOZKluY2o5V8D1ULW
lYqOEi4JHT5pNeEPRG9w1ZkJF5ahEN4bjs6Row7rCZ7I70FOjksVes/maA5XaqXpW36Kjk2/bh/M
2ATD54q7vmwlHI2g3/Qz+Y77JpMbz5uGbS9QWUAXdLeEF4+C+go3xQicZ6ePzGPclyTxdjEfrPCI
fizYU8nI9jaWYm1bI9LvOYM8MSGnd2M12fsaU9uiHVp7XWVF8FJ66bTMkOL5AK6TW5twKiCrCqcY
XbC7JW+6hlY4FF8KEnfZ4SoH0LvtjkSB/BDEin3v1GpIgrKt32pRb/zWQnrtZTLAY+zicB8gAbkr
rDG6zqzUejArzFR4JydUPt+Sgqo9AN5tznS77iuDSNN2VA/w0G20CxS5yzYtt7I3soeWGRfVAiGb
HuDerci6Y9iRNTM6qr03ZmhrO4jvkVc4fhJGrFhsBPdMpIqfG15/zVbO2Q8mip8mrFP2v2Xxu2sT
KIlZW/0wsBt/a9wWGucixNv6o1STRL3Sqi64cgHJr6iWkAsBt+3Y6cool4qnW95tnIlQX5ZFXY8L
Q5SVtamLceJoFgkE/VJkxyKHPJ5b0ttG8cwPoIR1xHj5Oo7YGlXK/CjgDbFXp+GnY3FqsDIdwJtl
cUiq8TBMGoLdPPa0We/jK1hh9nz/FiID+ynHw7M0A4RG7AqzFeWOn40eox2npYB0ifVVDoCWRvvF
4QgyJtO1JdQDeyiyARzKRErnaj9NLxuuzNICxl4bFFJSNDthoPk9eOzfkW1Y97TL9EMzer/r0VSe
Qj69R113RLSymrJGkSvGGViK5kQprHKremNHfHNdrOiKQdrGBn0BjXDS9ZvTBj3VsWz4QZ7m6qfk
EJuw3qJXXOEPJvW7XqEYF1cl72S95TyeX/C2f6iCv43maWAD0P59CEJxRmtkn+QIX5aA1VWc2Ys4
d8Z1FlbZ6vMK77mhANw4nmvpFs3UEwyM2tgV5UeNC4vc8DgmJktG0ms3aov66POh0EW+r+1zVZoO
KIg+rseIJ/VqLbVUmYHs88l46K7TrE19WyRsOXl5F3U45lvUB/LvFskZVNcMzaAOZ0GMOBnUigP6
oQSw+TLlLkKaY5UWlOw4k5oXru9EL/n2jvBB08JwABTRm31f8k+Z/KeqUoSfy8gAERkoCZObm8Bj
pqJJUFN9X0mNCmI2RTcdhNML48+Ni/eVei7VIAQT9tXcozlpbMjQrCI1Berr5goF+IILtOvh8fOH
OF/E6SCGzos5k3SAQOjvL3LUWC5aTxd+21K6dYaIXUToGMFtpquTP0k0XX2HYqgUbJI/H/rc+2Mg
htVVj+aNNnfB/mypeJY5aqFuiLlIInG9WehXkrkQ7Cgq2XC4e6yFJAtl/fmw5z59g2BRxLZcLryx
98MaDRhuJ2ZYp06yvZb3j6icJj+0eWs9h/f38+HOfZCgyaB5IO51oZu9Hy4UtarRRme4prWOtV5v
OfyTWI0m8sIs8wHjMU9q5D3pJidwJhr19IZO01/PEoL28LN5ezdl0P1CfjUuFFIsITTgsLHdSX2B
ok8xaaAU//nlnntpCVm1Hds0oF59+Ggco52GUBWQAELzYJH9CHmZKfbzUc7dVB7h3L5SaXye8rxM
KBidmTP1vM0CPal3S9OTIwLKpLrw/M5dkIlVAUU3VXmwSO+fXzp2RS+J1fCHoSYeYyi/2275/fPL
uTTGyaQWWzToWaiFj22biFixNd38EmNnfvinHzrvn8bD4fVwPrwcXuIOQm+FX7F3vQk7Vd/raFkI
hB3ir5HCDIMpSp1VXJAWwTPvQAZdmtE+fnpkq5Dri0tS9ShdnMxoplWhCy89dMQaysa2bO0lKrH6
OlMSvEaVV6z+7n1lPHKCSR+zoL+dfnv1jBuXYEb8vBjZoNjyQHqic2Er8fFdNOihk1JIaVfHmnvy
gXuh1hKAmNWkyxBV2FRlvIRicO0k9DI+v5wzI3ERM+Hd1iCpOCevidfE8SSlW/pMbfiklOaKKN1j
JZKnz8c585g0Bx2WxrNi5nqLP/6j121XeWp4winBEKtrkb0obrZMUtJ96mD/+Uj6xzWWsLk/hjpZ
Y6lR2TMrAjgJqOCVWZjhDE7+Z2wqEJi+mB4lctktwc8BaTyoxVcq2qVvNkfWNelaZLbQ/d3qDWW0
XBgUwHMTi5kFH37fGiQ0h4Sj3QQZ50CzLgzErHSLOFe160wnx3fv9Nl4O5QdFWzSKggYo+K4GOx4
unChqNJOPz9WcPp6Kh+Ahg/jZG5G/asYXtFxT5uoffbyQr3VeveLtO34JZ86lIpzGAgWrm8Cut7G
IdKXnrW9s21U0xadWa2uUuzLj3nAwai1I8AC+RdiPG6mgMJSXqY1UOKBemOMkSAQiYHzE/nnQvTo
wpVE6ZajWZo+vW1wsC1UIMZJVpTwnOvURMuQpCS5j8zXKy8cAMiG44pM3czjbukK58apUX84s5Xs
8zfgzLume+gQULCgvNWdeZPwx7sW5H3N7kNyXxJ08b3mGTue+uiHicCWT7j04H8+4McNj2EARTMt
xIcwQ083PFAQ+n6o8tL33NaEGUaaRB2K9to2qnYbuGF7HVF6PZpwkq4+H/nM58tujqxGOFvQrU4/
XxHKXok6u4BXJOXXHoHs95p+z9HS7OT186HOXCQCD2Yjah3873TrSF+U86bsCj/vBV0REBKCci0q
dOAWYmc3aewuGxrsqON0ivafD37mOtlXYTRCzMlNPoXdOSS2UnYqCh8Wdryth+IYznQ5N5Hib28D
zHmS0kCGQYC0ToGl1ICaEGF+5gM5eZYSBrbujlgZMsP4268p2w0EUwijOH18INRVTVl2xEFl6AoI
gZhsCq9GcjcMlr2h8PTr795AU4UJzf7GhPlonS5bYZxVhUkYhI+sxvCVShYlPUR6Ok1mpJcYmh8/
QAZja8PWgKRQ/XT5qtGGRHaXc2WKeYwM5Rkgzq9kNI7hYF/Yg8zf8vstCENxLLW5NOb8N/7bH986
Rp1YFgpCDEBIa4NaqVdaBEln/bSYZn5Ipl/ajZ4f0WMrijaUj+50eUEM6oJAS/1a6/epV72UUjsa
Iq3xF9vZIur067//6Nh4z4piMJp0e99PZxZ8V3hfTuorXbeXWe+bZorrSb0wzMcNo6laMPIwDTrs
Pk45nb2rjnHMj/Yxns0IusLcVSMr4ucX83EWYRQNdyIzM1aPUywgTI4Ra5GW+sKgokWlBxdr99sp
7ENStzTUXeLJZXlhlpy14R/eknniwFFPjuIHQTZGE5gDEcUEz4KcN5DpylpXASEfPbr0U0ETu5Eo
kjHoEOyydCZgE0WjOtt2rMNdRh95g//qOEmr/oL1F55hRZra27agnrEHyOLsR08HKwmDyLrw2599
MLORk2YglJLTB4MkIcrobGQ+1elinUgv2Ssjdc7PH8zHGZYHM8vWPc3T53Df929ZbtYsI2GZ+fDi
s0VZ9r6aakfXaS/tWs49ClKtUVXaNibVk02LRa5LUdUFExGmQ4QsQbQbbXXcfH4152YgZPyU4dDf
U+yY7+kf08IEKHkMOyVFPARDA6/hLIrpcPE32Q8IAX9/F82ZEZkoS8ZMZT49oULbs3sEVylnx+DX
fO9EbB9yETx/flXnPh48CraDJJeDwSkoFKh9oU0lH08WW+59OsfpaYH1i2ZLuRGh5f4cMpi+VAub
C0vVuTnvzRdB4ejMoYfSqYpXpk/9MNTv2kKB2RBuquSpSqYHPsQLo5174Tn26LzsnCw/FMnALyIh
BZbmk6+UbokAdg6DDgfq85v5gWSLAVrlJjo6yxG2j9MDv9fpY0euXOq73aA+xZFabrB3okdLjD6j
N+cMj4nmlkSftP1dLYv01socYxu5aDonsDk0ljE8aTVUO4gQ6DE6UkAu7Ea0s3fe4YTNlwk9/XTj
I4JGtYY8Z7UZTdoEbf2itR4CfsNtdrHjPmM3rZYOfr7rrDDip3Tomx2ptt8jFB1YaOE9Dbm5o4rk
LWypVAsv4jo+v5FnvjV62mxBHceguHi6IGYOv0M8st0mkOdXNWntRq0QUwYZ+hX58vlYZ26H9qYx
tuZCLbvu99+1Du9SxQrB1j7QfqkUHFa5pb40EkOY4xWzJc1uL+wwznx0mkbHjh0NK9aHLXYvMjmK
sOTyEutrFIfwP1Ht0McQ08KAB/VYi6Feocbo/b9/rVDRSeZgZ6MZpzOliYMkFm5T+pzVbqEKCarS
2YFqPG75NHySrhVeeNvOPUm2bJQBdI3Trznfij9mTb4VsFNmXfqKGtZLqfWoEgqjPQxgFv3c5iD9
+RWeWXO4QPZQJIxRr337Qv8YLw+EGZHBVPpjH9K5MAmkUuuyXhkoYv+ToTycWa7NhvENifDnpVWO
Gbd5wRFN88ri3spq+FBOa1/FnaZdmL7OvaPEqPN6QkaY68Hv72KPJK6YqAz4Td4d4Yi+WlZ9xOMi
FnFYH1wwen/7cMQEhulCB31O++T0A9RGem16MxX+RJD2QnWGL6IThHDCkPv8eZ2ZmCmpQz43qDxj
45if5x/Pq5rgA6kBR8AstJ7Dcdy6U338fIjZkHe6VXs3xvyO/jGGp8A3MImO8xH0awszjqt9YzXW
F72zwdZmA+lBoQqMZRAVfPMkfCwH4SAWolfbuSKl+NehhixiOr0kWK0VQ9NARMJfi41W7PEsRwfd
A5FQSJgwQaUW27xBnMXpVi6RwQa7yCJhbFJH8EjazE/GXq59mbwcsVWhQfAs80Zs1R6zGweoMbxL
MpXdYTnj6NJY3EWjE20xy8ldZiHR7I0ov+kV0ftu6h3jMm2W3OE5iJy66YJY2cpHnIi5bJiqddBF
FmLhdCAt3ojhKifd5vPbe+7dNDVoIrwnxpyL8v7uAlvFnmvzbiITfqnH9sWNqjvTUDZGXoLxGv4K
t3nn3fnUq0N0BHtuNnuU72kInYxnRbKojVAWfltHc83pdtDT3dAWFzavH0t+c8YKjS1qmZTpvJNh
QJxG2CQ9AAZqeqiqWKAZdH/W6SNN6BsEKcvO0r+HorhwZDrFn9DOe8t2cWzuKIfr0w2ZVwHergaL
mkgpp68RFIOFK0zlgNFFzdZoZjjj1FYOATHt61VWIBIEo8lEXuv9zkLlbyWDsjPUTtlorVksA4Sh
vHDVln4nHWwv+WFpBGYPI1JAILjhyms1m9qLM61CLXjQU8iB7mSBMGgTEpZbYCDrhN8H2GT1iudD
u4eHMm0hrdcbHF3883wiI65pk7UDLfGpJoD7wqM4N6fbOFTJ1aHMYMxe3D+/31htrLxIYUmALJd0
lxZyULep1vaLz9/kc3PRH+Ocboz6qgcTAmjbd61MXRI+2C3zKFp/Psi5BdEmH4C+Av02PMTvL0at
dcK1AUX7NJ3cpZwhSar+XKYRmvpGXjCdnR2MeiVnFtzIH7a9tmAyKjK+FSWyc06i07Y3qw0KULTU
bXzh9p2bCGzK/qwWWPY+bH4zKQ07QUXli0QcQLATkRjI5zITr22MZiGyL9xJ7dx7Mfe8OcAiIXBO
+zRTU2XcX/ZpyZjBL510be9OYtjp1OJXpaFEvlnVMOYqz/gSq0HkyxBTQ1jGoBNCN90Q5S0fHSxB
2DOCEEj250/67K/HhEgZifqtdzoxDmPQKGnENmeoq1fDC58ivX/IDHQk/8E4DsmV7Cjt2TL3/o1q
ekVGFXo8n5NoRTWnfSmkQgRsJy4spOe2rXOYDiWW+Q/n5Ds0Bg8HB9pLv8UzEjVIXIfiIEprn7ja
He7yY555FwoV517gP4Y83bAmk5mh0VNzXxnGbdiVryRAI26396LsL5w5jHPvLyfSOTiHgC9qSe/v
Yzu4ZjWNTs40o8vvbVT9JoUAYg1hnkvKt+FyJhIuc2bkdVzPXgNFm5WZAtEfMOVnXNDRc1DD0e50
HAu42vAZRa14gIpE4BAp5ksMy+5mdAb3ybWYNQFENQimlGYku30ubZb6b3XQsbNAYBwr9XtSdrdI
cYiUZssXu/2wyKURr7tc6g8VomsWe9268Daduwve7NSlxMF7e9qAzbKqgWVUsfOrpt3UTtqiVc1n
q7KuqJkCrZLDhQHPPeLZmYVQxqHYenrbq0QLZc1myI9rKId91RHS+MZDNMI5dr2ZNemffzBv2omT
Ci+KGZ0L5HPhmHnypENFZnRJs9y388lbRkNnP5gRKaaFIa2rqMyyJwjskA9NlJNvdgE3Av6YdxM4
bCR9W2UAk3XhNpy572w2Zgs0cXQcJ04OSp4tXRAzRuYTVmGuIyHtmyJi2yiTsnlOiKvy0UX+uHAj
zhQxUSVQ9ZlnbVhr+vtXPhytqQp6vuhmCpCykvW+QZBqbJpANFtSnowFbwrKSYvghVBES0lPBueF
eSn8yDgzV86+cOQYQOlotJ38IirSCDtv4xzfcgK49c3XEBvANtFWF9YVd8bZEehqXWGxgoueUUTW
lJw+KgCH/n4wBnUjZQDg8i3Rrp3Ur2yLi2008ErhmII2NXrWFkn+K4SCBVN2vzbtJFqjFTYJVS1a
n6hhZz1GnbNywyu9TI2H1CjGOz5bTGiSD+E5cjtvn6nONxUM+YWD+bnrpwOGB92ZO/SnhSPKbUnW
tAbXn6XjA8EoaFHtMX6ONSXafP7Qzw2F8BqtAW50lo2TDQhNJxLQ5mWJ2JNoVdXu7OYbq3TvRVn4
/PlYb8/t9Eubq78Gp1eWwdPjf6HYGTHUMYcDgjWBa9Awxuw1mdo2qMjKLJxMu9JKNbhvR3241XUl
POitAinVyKptVQCQffuF/hffcAHfwPFa50X4N0pg9dK+/J/Xoo1befuSv/73fx1fi+K1aV5f/0Q4
/PVf/SsZU/sHdVGHD/Q9NRL+IwUeh4Vzln3w57/5DQZASZczjEsbzeQ0M3c+/8XHMf+Btc2es7RY
b+ea7N/hNxCTyEz17kWbRZaaR6OVdCWP9eT9TOZIvJERxxTCnNNGq7a9EyAonc+fA+HkOaSexRx6
Nlyztstl3tRypTWjsXXCwPHr3IwXgRU0+VpnprxtatM+jqmaYpJRcd7gKiQNWRjrPLTHrzk4p5kB
ZRkvXlhouMXUbNl51kAqAVM3GMFfXVG1u95owq0F4myF2bJmM0wbCO1bh8RbVRcAKcxyMXnEdlgR
bMescNOMg1r5lU2r+1KIJt91IzhpNYb72jjOCm0sLpAkBtklAtcvZJwd9Qh02aLHXR9SObRLCL9d
vdV7ZdpD2/WiVQhL6EfgUs5d4GVHr5iLMLwphWwf06R1r5FKq186JFerInMOfad5N2pi1CsXxfV3
cqiQVBhzNqLT9SvC4aiXJKrYCico/CE2l6kw5KGsSmcnCr3Y4INAx931oHAdj5DkdGWVY3qvuAFw
nwBHgyYHFz1xU2Kaq60HoRrFeqhNdYlJz7z2yNfYdcQM+IEyaXv6ZsoesmK1TvV6WkZKgsskUcsb
IhacaF27ioIKZuiOWozlifqjc41Jytrigsw3OgdRfmozHapeb26cWAkWaacf7fH/s3dmy3Ej19Z+
InQgMeO2ZlaRxUEkReoGQaklzFMCSCTw9OcDu/v/JbKPdORrhx22HG4KLBSQuXPvtb5V6i9TPnjb
bsyIEfFzkH15xF80ecR/4LXD+6inOyfN/M9DpNdNNX2C49PtRWNnCIDwezHHjR4VOMVdlkXAPdlg
piuMu9lV7JYQF4Jm4RzovtwGZQE5JwmCQ+dJuWs9CyTckrNMxBnKlwDTu5xk+Jm0ovFbPE7hbjYr
HazbCL8l741z60xjV1xOWfOQDCJ7CGA7vxiMrm2siK55RRSXOgWGSTgO/iUstCGB80gZwbFbUbBJ
5jw4Yq6rrnGz1lfFKB4SDS0K253TMqWo81tdt8YxAFtwbZUyPDlt6sEDAOoDy5I91gfIhxJkJ7t8
VqtwcHKgboMej6iPdhlA6HAFScreJU4TrC3yGHHe1hZ2nYHAmgpXHtYKh4TmNT7UcgPhUlmbrI39
TSeAI2kL4JFhuExROYUlQ4UlxrNe6qL1o8sW53dyakTxEZ6Gf1fW7h79tDAuOlhEkbUvejvD4q44
sodfZmdq020cTfP1DIv/phusoPwSVnY0XzoQCyoMDw9uo+0bSRkgGbDk/r0Tddk2lCSlw38Lj2Pt
W6CUSQmdkBx5zV2jDUKriMZQ8aFx/Fw+WMXo5HrjYh7ok02FJsw/Vp0bdAZjg8wyr1koue+lIht9
yZbxcCHGkfkMFRLbjdkY8bmd/NL/iKjNauW2w4x0W0G2jP7MAOetyZxmrGICpRDkCW3Nof7Ak+vm
qyAsgXuF0oF8oVWRYinraeb4RjQZhwBNZL2EgIzGqg4G7GxqILtkFVHQOFeY+MPHcmrclxwAD0+K
OS0m26SHxl21Ix753ncY+dl9vrdAhTYHf2pJIlMG/r0VEE7YuJWbc8m5iKUHFcNEngBCvcTRWBBI
bo4NieOxwxX7PIqKFRZ2vMFlnGb2SqVhVV/7WEFrSsyB0JX+lBejawI8VwYqbu3HoJoq71orT+9c
B06eaRYqW4GN75O1RxfhnmmYdZKe0UnQmrJdwsXCcZ/RLb+qQgdVZkp552g42S4gVdixg01akLCS
feWrYF8nMr8hi+QShxLuDSncmjRjNzlFTQMJbOwd0AkIsXmpSFFuofMNnHtw+RwDHxKEUYEdD/qM
9Sv20i2jG9qbZDqZH3ymo1s8LjOxLKNrrDyjqs5+MtR3AYbIc49e9tnNIpgqdINOjNjsFYmVYpNr
J973knwsqqGhICy+m6cv7dR+Zo+SZ7pU3m70I2OdqtQMVpbZmpwjwaFqMwseXMw5t45jRGwOVXFR
xH53XfeBsSsMMiRUZUZfZlppN1MkoMR48QVLZ4TIKjWfcl8Q2oCX+lmJVterntxEiCOtPvmzP4MD
swJMQZp883HKPiWWLY4uqeZnBxJnb1TOSvcmKS04rQRRUYrYDKyx840HamS7wM67omoeZr/uLyYP
Z6mQ1bzH60M/MRMjgr0OOyvQLlLq4UFB5dFWcEoZ32+pId1NI21SPrn+Bx1i37ZESrKOFSU4GFD7
qRmQpwORZu/xAXaMczElitFJWBpn54nClgwl5aKfUQEKZeGDn1EDg2yXvJZtLrD6eF1rfzQWY5VF
UMCmIdVil6UN9q2qL865ObaPA+/h1SB7eUMTOrwMCA1az0lFbEqi0YnZiToTcDmvXVAgh2JWqOOc
9HJyEk7/9WCeo0iE/CWdRyVQzthvoauv69I2zx1Qtx6UGYN2F8rAnnanfIE1sm47L9/Yeu5vZefq
cuWUgUdyZxfe5l4yn0SW159HrFyrRpfmNp9qE65Q/DGSFT22ipSeovLxJBmTvU2tJWYSLT8+zMjc
jnA6rjQezJNNSmex7P7tRht4z9BTORn+1f7BsAb0qkMXd93Kwe4TLj17WCkecTvwt3BWBxTtVWwR
uwQlGHg0WBWB/Iv3PiAajpcaNj7JuKn7YumAmsJJshmwRcZKICVpdLxV3pT4H2ASoVwsVoTaxcl9
501N+tdk9b/1/S/q+0XESEn8v9f3V1iDX74kA7E8ffd9jf/3T/6DaQv/oP1AjDOyJpsBxPeYtlcE
vE1dErh4w1z7/9f5jvUHbUGOePwYs3LOAP+vznfEH8zvaT4zkfUW94z3O3X++7PrIqJEtSBcLvYu
JDm0JyrMxmgOMAa/JXVMKyaoo1UaML777u7c/HVy+PmUSfgWg380Ejg33k21CrjODmmXXMmCyEBp
9amB874ao2RY//6VuAZqDGbkuG+Wz/zddDLujYhA57zB5pIPBE6Y150qM+Y58y/aXv9y8/A0YEVZ
Ggzmu3a54qwd1nImaLHLv+VF/g2E5LeM//7tz8NlXMZYDM4Yj79p5aD5Rjvu6oYafgy3YdC2qyXT
fp3r9D+4dTyrdBVQ1aIvezvsjxuzdKAlNDD1SnmpScCE/GQFl7LKfvGhOKj+eLyE5OoxCWeXBsHK
CfjHLwl6fmD04dgckpEkGm+Y7qZYPwLaeGwUGSk/v4PLWfWHs+xyMRspG/JrTshv9cIEWdW8m3Vz
CNuO5A5wHYeM7KNVbaQvhOOSFwcJiKMUHKyfX/jfnhA0gRiIXtuib786T9aDVSRVc2jatP4w4NYF
pg07B9+L/Yv3a7lh7z4j81VWBXrMvNU/3tB5yIYJUXuDAhXIH7mT05bqOfrwH3yg766y9D+/e7cC
Wo3KGAquEmqYTlI/qhJwaCX/s1v33ZXePPVjXia1qrhSUgzTxtPZy0xA7fr/8HqZ778luiVB8No7
cfAiLM/qdx8KlL4blHVT0lOz6k1jKoNU4abXN7NTTtswMuuNCKXYgQ5zD6bUNWB+O9zarVMdVYuU
b805R4Oiwwck6wozdpKWZJhG9sWCrtwNfv5togd0QcGprhqf0FByLDuPqr5uV3XDPzIlUbk189Fa
g711D75uy1uOsdbH3Lc4h0RZ9EmVatqMpXYPkQ8Cr57I0Bkznufc19DwumkwyhUhocFGtbFz0fcI
UYe8qLa0eqsP4F+cI4yK8UsbscqL3uN3B6RxO2VOfSKsVGXrxA+SGlZ9YX7O6BQgr+P3MWhCvpQR
HzonuHJXh3FzHVtzvelxdjDMsSOO+mIoQry/dk+IH3ieXWtidcxI9yAgqzHWpcmnm0sWLkJq+7Xf
V9Y68llckjiFmwIsAS6PFjtGRDXxkMgijg7F9R75Vn0SJmGBQQmbhhObQUoJ0904Ue5JxyL7FAd1
8eiNOYVkZzfPrVdaHyM+e7PyAfg8N6UzzPxOisqJxMSwX9s2na2V9hwgWQbQ/8duhE5GulF5S0BS
/yni1kBlaZtrb8i+mYLvdODc8rEM0m+6G6MPvTfXF+OyNCZdV5+mgt72ThY4dnm3wyIBQOfpO1xg
zgUrer8mvzvdq7iwV5QBlN8c2yvShJaTiwO+/BzbTUicWlx98yBfnsns5SYOBQIByxiDYPX62Bcd
PEAAdMElicHVNk+5CShRgBk6Cd23tonvgxlYB6e/NP8Ugg4iPnAksNRNMuIdgATNcKOkV+zTyjKb
KzGoJtx4SaSekqgxQpo9qgvwFpHTzGm5kpeYreePAbb8e13l5TfLJ2yZzzhtoZFEK0zF7cEhru2x
xmp7bwMwzdYQAoiSkxCQczSMiQLsosvwUiIiRidh8RX0kc4JUSBZvl7BuzFQ6HnhY9dKXjvHnI21
ctjiZphIoCeahZ4BxyF5RM0aK6RDVfYSMs7bkYqkrugUiJj2jCr2nYr03ShD9TTLOd9jN+yR+xjS
SncZ/uJ5O2c0DFcSyDHpEToXnxGPd39aM+8Wh75JbDg+dw/K75vnOHPckz8VrKG65peVg2EfPdNJ
J3hNBPKKnG/CTeL8Uxtb1VFHkH+k7iw6d9k3K0jCy0gQac4vQsQf2JWNMXXtuElKLzlDRtMg64sF
k8M3NNhsfTgji3USSLKsiH7/kClJsyGh3/W1akL3UOUe2YheQiihI4anppvUHh0QwKlw4EGYiYoF
TJGSC7jQnA3YPJ0o9mCvvvaD9DdJpz+QCH3oa/V5SKb0WFaetR0iAiXZCv3bZOClFBW/likKdaV6
GW7jnPccAWe0sho//xiQsXaCzLAjXXeJyNBNvy7HnFyFPIXYbfcFDzWrIhECRUN4z5CF1zZF5a41
eOvzgdaPIo5nZXfgUGfJ6kZwptqLZd9tHD63VWYvaWcE1wHqzZdCA1WzVS8Y1I7iPnMi+6gHnigc
etGnIYyQdRZTvVHIx7ZuRybIqgzaEMXz4n02JImI0HOMdQKD9VZ4sl05ZvHiuiyUUrJ+gI/zb+cU
up4l5bSJfELJwa4MwS10LHkpRlzvUAV4DIdQtiQMl8MmmzIWMWuoN97IpWVdy0MK8IP2nBi/JDTJ
ybupYPR09JMxFG1lWlzjK6t3yQhaMunK5rprl7q6tupTIRoeprFNBvLYBC1fQHTgc8JxU5LTsH1d
dYmrf+7zQHw16ZJDPF+Ir+YsznnUp+fM1fFOTQhc/JFKgnNq74JsdXcdqMA1PBdr7RKzsm/7WnPG
9+qHVHOHZnrM5OT6cu0A+8TG0bNyF6aUGCK86l41cUSeWVUdo3kob7uBtceIWT3GkJc+VyX3PKyH
nU1zYxXT1jnbkWV+DsXQn5RBXnpeD9cB/Ss6s6baZwkT/TKMjateptd2aqsnI8u660kn/VWUzR/h
jo0fg3wKNgGZOLDLhXuYw3TeVnTvrxtDRjdF/uy3cKxSO/lG0w+zd58+8D4/SmUSHovFB/poSWKw
aaOQmzqycesp3rO4fyaLhuR3n01vGf9eGGlSPEKQqo4c8cNHswwEAWyCbMSZr5Q+3FJbgBJkUs53
sOPsBfffA8jLvl2tMYLr4YA0wJH7KglpoyTNuOq7MCNWqihYzDIOeS2PSBaWaxGb+UU1tvQcg8Zf
JIeylETRtzNo+sZm+mnHbW8C+BzbBdxoPXSlVR7H1i6Ptd+bzZqOY3u0i27YDAJpQrGJ6Cz53mka
LTIf2XwKyfpX+mN011ojbBmSGWGyOakqk+OYhTZcOEiiKjg6irC/VeTRvbPX1OLMgRmRSJ/wlCyB
xAlq/2vjolYWaexfaMYagvxaqINUNy7pNJ1mXZ+CZcq4prvW39CgBeeVOdDz1l0QZ8zvE+lsIBgL
VbL2dJ8Cxjz9mnS9D2NmayBXwqOjSXHNSKjxJ3WsiizfEIT52QkGQtuzDHK3TY/GZTJrERS1YeFQ
t66bGVfCrgzy2f0SjoFjTXveU8te1RnQ0KEI+oPV4hfRbfSSJ24OydrKYZai9QB0KZ6YcevzwB4t
VjqGS1051mCsyaGfz7yu8Ze48DFn5KIzVoVPTmdWGMYFwUFmsPPjkvXN8Vi+nZjqhNOSM65GeDe0
1PjAh5whbLkOJlftf15gvx/whuydASV8iAHQxgn4YzHazZB/h84sDoTKst5Yo7rCX07gaSCpE8D8
pueJyRyhOzN1RR7CxeaFd0/MuuMUQtivDmrvZBTL70OHALv2EpTxdrrtx9B1MWkUB1kKGM7TSeas
qaOfvlTFcMd0QOx+fgfenQzDRaVpcSUy85bIjzc3wFFuGY9NQZwvRVgFiJYNiu24qpL6ZJBM9gsx
5HvV23JB310kM7gV3mn4K0mB43j54iaF/7tw5upN2lUKOrksX3rABdu8Q4LrucF487rtjCA4vX1i
jWKXiMJYA093XyAqqr0GYPuLg917KQe/H6pxnCU+LuJ3h/IGrzKQmyE/JGXpHAfVld9qG5TXauzH
jtTt2KHYLsg1RXaQif5M+hOH2ZzfuBEU2ikfglKmOjIeCTYTY7xVlzYVA9JpcE8OSMHLCoHhZe51
IeH0LVOJfojcQ7y4eG0Q1/XWIa7sA2wH58X20IOsQv5jTzSEf0tDnA04mjTK6zTNPr3uilUF+WU9
zjlJWz9/NsRyiv3hlLvcCypK/FtLUtbbqXQ8gNNi98oPPbJyOGPMPQngjtej7Ty1ZBhjz20AR2WJ
tXMJaV3j8P5dbxyoFbRsWBT5SnhM3zyeKLNHD6lYegg5bzPJiOtT44y/WgbedSy4Co0K7NRQEpAI
vDmSDumgIq+qU5APFM8eNjm8kB79YivknOHl0EKnjMMDEwL19PN7bL2/x5Qo9tL/wdbyHjcxidzB
UDMi9uzGOCKNpA4vDUZWn8qB0phAcXe6Dg03fKyc6TEPp5ZQdXfc9pOCDN/XVcIUMpakwLQEndvb
uG8oJ51cHqi/w8usrro/22hJxjYifDJ/dVz+26/+Vb8aExIPyU/61ekXjE8v1Q+t6r9+6B85ivUH
OjHWXMHT7ePCouXyd6II+ab48ARoJppndMY9lKr/RIoEf2AMQorkIXLE5r08qn9LUmhVQzbHrry0
LnlpYOi8iRD5WaTIW5sdnS2B6olxL8onB4PQm3ei1QZoz6ITp6pxVN+uFVMPfZAujQIykyv02HUy
wb3McmGMlLyYo3WDklciJ2VUC16+sgRiAayDRBJk3gyXAL+9k51iqzWA40cV71ZbdUj1vrvTN+97
38tv9t2qZbE/0odexJ8sHC7Lxo9bWtANY4HOV57g6+g7kVTG2qVMu5yUb56hlHIy/vkF2ZjfXRLl
zrJn09f3+Dbf9FeNtADSTY7oyfPCS1Ksof8WpAJ5jHiduDVJ1TDag5Bm8xziHGv1enCU7xxCj4Vn
58bwUi8iJB5oyxRghxVpFPRRrB5sd1Clvr2tK7LJ8ZuK+8IChLN3oqo+gRkEOEFPhz1C5BGT7Va2
JZM9YEr5joQh7rXhKX1XzGxFlpjdF7jmdbfKkJ7gpaAdEW+RwiyHDhfgG0QWg66ExzdCcd13w7BD
Aj5dTV5q3Uth8xCMNluvtCmFJsx40C56iN0yoI+x9mOyCLdIjpl/09TRN2biFMBkkti6F4KQjVXq
d3w2aKHts5GQFRB7I7+GJkpDE0NhNc+WGsFberXVJtfMGvmNwsm1Lyh6Ev0g2wXvyqHbEvdWlogO
lSMTiTPeIN/Yef7kNU+WPVTJsWcK+eLH5G7RToPUeDcj7rkHgmPpj00gtPHJtnruXNrBgFlNHNvq
C9kEVJgKwtAMUdTg0kWj+H+bgSSVLWx9dnA9tygODGiTyU2kBB3FGqJ4QqPC5vOD7nFfSLqMHoeJ
M89fAoZwFByokKTc4sbgrzYRbsXbdHL4FjyHUddTMlL6HJyZBPgt99EekFAsAdypUdDH0G7fzh8m
pAqcNBf60gk1dpEc5+Ur8ZebE8KB5fsDo3oKW4PeSlr0JJkBQx2vkhiktRGYCckgmpcXfSy025YY
DWzfcuIlLEIaLCuJy9Hf1Moqtk7kx5vCbQWI6VFP915v9SSNhpzNygywN6EAQ/0SZ717NU2x92go
9GajaoobaO3xi0Vz5MDhzgnWqVX5L1Wcq4+NbWZ6J2Ye2WQkbV2Nqg/WSbbU9CQUA3m3tOfqLezG
8NHAkNXfWulseBtX+Tw2Svrc3jEtPXlt9tpF3uvGBmmY5dDaAtqzEySzTdfAMawvdGz57lKbIuHb
lE1D88wfy+wbfh99l5YIPzIPSey6jnlGOquyhjUnZ3E/Wcs3T3Rl662MaOS7zQmzpY1Kssszd4aX
i5h5Xsq8qcdo15lG0z11kavvqOZ5EQwSyvQhtTAy7HPQsifXmumKRrrjvK8yepaoKDRxzm57GJYM
3kub4BKSJOuBq9AkY+IseNvCrdYZ9wV5HfnnAyz6EyHslrzP59kwHo3Bn1s0gNKQNxMBr9Gu4Hgy
PszEZoYPqWOW+V2kMnnQpSFbmqG2fTGrpYicp5J7yZmSe6nNkbIzDGNuBDMoeYiKoNBUDfBfj02L
q2z9+iDn2uCLIzKB99hTy0vRS4e/RY82ayjRx9Z9OhjCXjMQSrwnXQSDdZ1FIQtFEIu8/uLbozgn
XkDxiFydaxp5nGm4/LHMPkkhx7hZAajv/7SJOc4/SlYIgfIsml15XZdVRQqojg3kO34BxX9r5dgY
VmBBsmPX+nznfSHFOUMdoT8GQ9TmX12/six6UFMbg9g3lWVdl+w/M5l9A8zui6hCVYWCqPZMNAiW
TY8A7g39fQML5adUo2dJ0zg4Vyidn1w1RAv+/4OPF3dci7IeHqZ6MrbkWiSkwjfd2h7i5MIuwmhD
Yz7NV2WKyUHYYiKmyS/dA50fb7EuZq2R0kbnqLlzaACgx6mbKapYZOqLpgnMx85trLVdmp8MWj2r
voJSRSgnwPxk1MEBVnb8uegi/6uOYWQSM1xdw4a9RPjYTtu8kPoW2mL8ybVVtS3ZpDaUffYdQ7fq
k3AS1ISVSbuJwCW4qL0vb8KYgAK/yTmdEPBTXKVNXDxYWUc4ttn1u9noaQEojScUov+WoVNzrYq5
vHTpcGyH0S9uWdabT1k4JB+UU9yMvqmzvWwhNyMC0iuTunOv0jr9EHde8YDhHqGK7KvqEqQI/d+8
nY+FEeY7JIJoXqAXQff36d6kyq7v2XSap8otm2STzV1FIp9Zf0w8b7m1AHaJHXOHau35gz43nrZX
MZ0Y+PJ+9w2dndwUAzG81sJjINLIOgO7951NYroViHBiv6tNJy1FQ7as90HRTsuUy64vFgr/LnbF
bRbVzd5EebYBGNw8Zbmk+6Qt5V1UnL/Udir94dz2TvQhRGS3N7o5h96M0wb81xyg4/e8s5H07YkF
ezpgYJsuRkOEmFHycTt1Evg9isJ1O0zZIak6716lav4TyVh2CoNwPslKhr/i1b5pK1ASQSLgX69n
fNTKb45RLfqdgHAo0kn6hnZKtbR1R5tNyDFoCWemqk8Rb/nh53XRmyHp61UXlT68EQi2cDJ+LMSc
aEbnOrrhsS1YRVP85u266S1qjJ9f581E8fU6iJ+hmlDtLaqHH6+jktobujCOUNwuFYZvStbsSjfP
ro5YMH7/YsvIl9sJgYDh/Y8XE7zDRkwReAwKutZ1nTgXr/oAIx3C7c8v9b6QpUeCMY5a3MTf8naQ
3sah35AcAzLbm8S5Gii9XUxsdAL7+tQtLqvfvh4ad2gmkO09QHFvhtqQPXhti9I9zjqJHv/agirg
uOnarZapSpcCAv3F7Vxu14/FOh9uMeQBOObLe1usT2Xs9KHsnaMkV0mtgNJS/LCgsgNXmq4qbUF+
am2Uij+b9LT1bz+kDAJd7rOJ9dBy3xrG6sohOa3IveMwpAt+1LAvtBh/xVt6/ypwFbwxIYAf1+Jk
8uNTU0TWWEVp5x3jnn7mlFbkfwe/9KL921U4UCK+XnQX7/o1Xm9brWvwWV6VF17KBAmm0H/wmJB/
aWPy4rTDcfPNY5K3TIeJA3GPViRTwoBAbxC5NzKTR9Ihzn2j1fyLI9379Ys1nTWMj4Umlsv+ePuq
VEXTWHjO0agj70kM5M/NpqIUGXA8b6tgQkDudTOPyM/fiPcrC0YjJDPA6AC5vHsj4Fel5tyQDpMP
vN1RzTrZewhm5swLfuGc/5ePyMOBtIkaHFPf28XSB37LpUrrqGVSruHQ1ae5Y0JaOEsDfDnB6eWp
+f3Ph70lQNjm0uJ7a6BT6G/tBGPKsfCQsVQlqonCDJI9B51fvumvXbQfX/WQ7gTOTMcP/eD9m7aM
XU3WE6a1XRggqC1dqBW+Wdw1apbnOkO7Q3OTMlmP1HXM/qburFqlox1NSIfDRc3AMra6P3Hv2lSd
c8X8P8i95le4pfcLL25zG9MzKxKqv7fO7Cp1x3RCtn60SlrY6zRKm+dMG+yXkLJ41LKQsv7n34R4
/+4uqCzqSlqRCNDeymLign5JxB53NPCFyK0ObM4PIKX7PwMp2DKTJlqe9ywV53Yo2melSH7a2Gmo
79rOagviJoa53VElpft+EkXy25sDwwGUk+jUbL671z7md7Ids+2SWQW89eUcUHSbbvZJxAzroSVW
6Yr526/aOO/ePUSFy9tAK4dHFAvWj+98m6LNNyQxPMqJSI4xM3rwU1vxmOqln/7z2/9vF6NvBHMS
At97qDdqjhDADyleGojLTVaRjWV2Aacc12w4Jf38Yu++aj4ZbkksZVhWWc7e1EVlboimi8yJEDaX
g2Wc9jxZvIicEn9+obeUP6SwLJdL8YCekS39bWVEzFyqvcYfqSBk0t2YnOGGtRF0PRwQcArdqckU
nRAndpC6jAmDv6LxbUkvedkG61bfJWlOn8AYOSwxb5yb59lnhG0aHq0sul72zoSWyfG8zTkcv2ZD
9lUd1uXvLsSvLDnmMuxriD/flkIpoVeNX3bd0ZoZYY8MjU4lU/t9bJJ3/POb9u7l51I8Aw6jAFp6
7wZUfWxavdKJPEqg6BcBmLUCS1AbbgE11qclsPBX/cNl9/puYXTY1pBKLubZQCBAfvstVXNJgpZ0
naMH0uwrWDF1JNs+fHxtiHh+R1ennQv3odba+sUGYL19RJxFpIlYEw/kMoZgD/jxNXMKNA5IbbKj
EHSS5g0GDQ9yEIn0g22toUAEnz2R585G1cybz2GMGoMErzg9WP2EmIOck+nOHEq6iHO+9GtamNYc
LAbJn2ef50iWXpfhZhHpjU9KNcacmrjWQ4gkiUl1TrjnrZt1yAyWx4vgZKqHqZfkwSlJiufK8jp9
446a1lgXMT8+5TSOkHC0ChdWEDOFviL3JJcbU+Tl7Ui34Sy93thrwkJvIJEa857EKObLqq9mWFCt
ZRKvlGHp6nx3wKnkyOayzx1foHYD6LSp8fNzgJ7TI8k+Yu2owiXMdRBJSz7M0MKRp/dtqrF+seds
UVWTO0vzaGhEIf4cJTGZl5mR8b6EulmaoVOcJzdq0vzZN1rkbB5hbvjTJVFxByiJnIqqdub/nVv/
7+JT4ejTu7BY6pq24V1LqsKdvtEtT8d1LuJF2jpJHeYXcWBofF5zmdwgVCqIbIpb1d926H/KDYoi
3u5alE1+V88oWjZy6EW7YyKs73ITqXHseXV+hw6h+5OISz7FiOBk/mp7FcYr2YqlFTWSPLTSZsoP
8tHdF3fk1/3QIGxmVGtlzqXibio6GgO9uTTvc73zmonL0wehc9XPCY3woJw8e4t+kb9xQAmHKGy0
q4tWZ4PxQRNUOq/bfGbXCk2UAy0Zr3ZnXVejcvs7kRJztsl5XJIbzqtkAorJH5s1CkLnQinZEUU4
9MpYz03VEPtlLaSqOeYJqirFQcLyx9S/dFQkxgvsg1AZei1Q1NSyoKcVQGye97rgDLtiPEuXEQGA
lveicmWxJ7eYBwyUAZFJRirZG17rAHr2PH1z7NFqSDymcEfsufZ0Im9Ck8NAQJv+FvZzdBPg5rv5
qwXnFgO/jJ1oce9klvuSRkkSbbuhQ5f912uF5xFXyvLOjL6d4aIFq0c8HB67e6FFwhSUXbFdWz3a
irX0XJ6iNvAWvVvhcl+tbumZ21k3fEacPKqdRht589doBgD9S+TaSyHxanQLah+hqciWTqykPb9q
QOsdNGGw8/p1+/O9gSZjQu/Kv3QJqJ1XuZnqbEd+oNmdkBrxmpaNwaShmBxurBMpx95loRWnt13V
8osIk97Jrimsjjgq0epPg/ZtQ9HocfP8LqhhaF65uhD3XpZVzppg53T6GhhMMrboxS3ndhINXeBk
ojaGKS9Gv2Q/ZgyQ1ESa0gbfhA7THJShTm/7HynMc2zEruxrhrhFqhrstVGEbmPNEu5mx0Iurr6p
oCm5W4xdAS0JBG/H0jQJfSMUUvcBDTL8v3gmX/eU/85JfzknZVf5bvt959u/Srtu+TcEsh9Hpa8/
98+olKEnBnxeQLT9eGe+H5Uy9Hw181hUdH/PSG3++I9N3/yDWSj9jNCijeL5bvA7M1EveFMb0GBC
VAyfkaLKxqz/tnIjNLt1c4x7F2VGFKsfk4VsWB0v41xyzHb7xATr5iKUZUq3yLDaibRQVVsVPeB6
epijRQDK7MGKV3UOu3IVionlLF9mAzJ18o0PkfSZNGU5W6suS4f5FKX+NGyrrrFI9O3nq9CPzcMi
fY6I7QHzdlZJRfJzFrA/tkRX7GRik8C8eEvvGAj5a5lFYAlHfLKzv2Q328m096mpj7Wree+9SleX
/JqQvMgdaF7IT5h39KVytKUsRBNtSrHyEsfAV1FMTTzIDwLJIp5rnYxiNRn0dv5UsR3j+Ax9w3o0
VRSn23KItcxWCNvd58QM0RyuwjHsk1Pd22z5qxEV9XjTWj4kGj8mA/Q8h0YS7GoYvvEd2TYelWVe
tg5wQ/AHO6tTvbkxEmbiF8JZ/smY2Fn/ScucMGKvNamjjTwFSkSse76ORMcgS/xl8BN/+/1KL8Iu
xcw5/lzOU3yt/Kne1uZckN+HZbjBHtsGT/Oge2NbiVFv2eiw4Xrzpud/LXu+/OJmrTr7QWZ269yM
7UNBZYXAFSfDSG7vEzhSmrjFvpSlecWxjQ0k3DVSYSZXnLFPshx3rdM2NwTXWTwwjW+i/yFb1ZjC
6BaboX7IGzd/MkkQhtleJWubgdu6T3P3q1Hp7I7aHel/qFuSKY1wl1QiJd4vtJ8zFw3dyNq4SX1Z
XeBa7o9OhMxKiOIuQQR4qzQNeDpspASgl9wbYvSOXV1d6HC6JzEetKkRht1ntxbRXQm7eaNtO73I
IdtszbEvT5zUu23HOG3NILZ4qJVXrVpDJPtY1+EXL85b/JJkYtwohngvsUJmBbxsMs/hFMwJfmRh
HKHS8VOTWZl4RZtpP7b4xGyruM+Mxnr2vLiJ15aTf0lRJT16AS8V01VnB0nJuYjzUuEr0+WFtMev
ETCqlxl1+TZscISvVBL3L3LuttnMRiaS0VnlzXhSTuJeF+hkd7aa0T16CK0Oki3wgrGfdxXVPlGr
1hCchV+NVLNjfxFmeXGB2iZkSl939x1z/Wvc0fUht0v7NDK6PjMvmw9l3LigFRNxRt6fPbVVkj3z
jRZ7rQf7NNRzcRiqqjnnUMC+NKh+l2DY2D+m0p5vWrdXl2VPW4e5mFCrqAn8uynr2eIMw2ZZsXV6
RaCVfRvO/8PemWzHbaTd9lVq3Tm00AS6wZ0A2ZPJXiKpCRZFSWgCXaAPPP3dqSr7t+W69u+5Bx5Z
ZDIzgcDXnLOP6V04Edz25dJBomiDPD/VXurcjsFImkfn5M8Ub8sUOXo2z62c8vOQSfU0opt8BB/U
ntjN1ltjycNXmHEFgl5vuBrcBrrQMvoFkYb+au+sKquIEAyTIxyxeQ+FKKUbwKncqcn97k7os2ll
9PNS2ODeQ6J6ZVsdBzc5s/CsNxgkzGgOWeRadXq0w/ZKu+TUJ6ETkQ4/AhUBZeJIOOcmPXZEzi9G
H6uf9h2p0Ds7I5t1XTz1pU3c8cpUc74rBTpYrxbzfdG4CvVVoA9NNzr3DAP1y4hl4h3dwnTPB5Lc
LtSfz6uvrYurodpwn+DprZbiMKM52bei8PDDAIz4CAuzpCOwuFuMCwTSl+1Xx/CG/RpUS08Yiuls
F28Rkaq64c63mMvEE9VrXNjEsge9a39f7Sw0IhOVBpcyEloI4U/tIqczvqK7dhrCG7ux0xcog+V+
dUO1WxxN4WPq3Dx7uTTP4SDDG6Op7Hu9TCMPClj7101z8RKUy22pxhZnODcqQ+kUua8Iqe6SeViO
OcX/qW0KqC6Bh/tjdOrzqEid9h2OGmTxKD4odWwlrEdPV64dmxg04155+p2NO3mkM3mMeTT2RXHo
8Up8kR7cKCq1E88SRpzALz4XbBqOZe8yU4I2+2R1Rf+QEkN5Q8fHXnCkGY1gSKmPfT2GN4uL8X7C
BPDW4h/niWbND2XeqDTi7vGv63nWX7XREPlGa4LFonbnk5FW0z7prekGD4RzssmJZMun1KcZ68Dd
4upkowUFppMv2T1PtvbVC8fmSzDU/ndNi1FG3tCnlxX211kuxZatNJRyjBQzYu4rTQ7qBnfwEBsN
f2ccGr1xDIjnnCOzL6e3Fj16iZ4CNUvsrQaVIWECn6D4DtvGZyML3S5PYtcr5HcyidUOPp56DtKa
eGfRpNUXJ02Dfa2W5DxaSXA1BUSjlsvaHbMwQKgoEcZrm+cbTAZc+YMwcRwFVX+Wlh62I/zqk2oM
ZPkD1W0hpHszlz7Ckqken6HM0a+0APniXhhLEPXOPN63aR9cr0aov5nkeY8XMwqPa+xs6VU5D8ZT
lrneK9JRjh5JXkPU9CTQXA5tkOzrmgBbNQMYFrJ2bgBJEo1D2NpGBqW2oiJxg70/ND+uiTlHth4a
qH8sYOmI4IM3yVAaTIPzxt6rORtp7T4GadpT3C/O9TyEgmNQ23e0zGacJvX58gWy73Os/TqMSPnr
fBMWyj7jfyiOqY2Sssvq5q4hkvCjHwwTgdlGuVMKOIoBbwRZAm0iEwibJXFOkk7jtAiAzP7ed1Px
PmQdKfLWQF7zOE/ho+UW7a5m/rkz6WKecO5lIq6MVtzJRBFEbU9LeF+mtb9nWNTEs+lcB0k387VX
wjwr0zoPwltO4WAHW7pM9Q2XiA1dRs/hIRmUf0DJ1RII0+u4TnR/165lS8pAqw5oXu3DAiw2Xl18
SvO8hus+sTr/mVrAflqcsEA1j0n9O7mS42vVBO4uke2Lq0p/axThvWN3fcH7MwfqDhyBqOvnnGjG
ocBU0HbG0avtHlmV8LqEh7Za3/O2qzAj58l8skcYLg2PNyDNKZem6HdVId27hNp0Z8H1vho9KYrd
HHR+sXEImynihUP4xklHtcEB9gk2WXWLEke0cbKaYs/zrt5N6J6xrxl6Z+SWf7CbMrj1LZ9uGlrI
KwWa17PlDihAdHIY2yKJUySx5L5bnSWPbplaMVc2cgCi2bK4E0vhso1tKF+nHp2CIecHr+uIPV6d
+eiZGhWDVDP3CeNJLo7Q/0rhm22Rr9p7aXKssDakmF6oVOtosM35cTLL9KMpm/KjsKkBAYmsInYT
pW5bOYRXq7wkeaVucjT9dkSsjfwQ9R3IFWTKU3JE6NutG0QUxakYwlChN7DykRIzbA6VstP+m4Nn
sgcbI5mhB6D2VHCdTK7c0Bt2JP5m6h6RnHMWotM3oQKFEsocHS7Mj1NWz+s2pfB/Wb3gqoDBlXq4
RUY7v2GjYPEuxakCYPI5Z/QYdVhZ4CR5zJT8ip3WOtlHTcZMNM2Zs1Gj0W9bZ33rMv0FpfV90AJ4
DbPJ25TI4aJe5VA5hnremyAAY4khaKFFuMpLq9qWMMD5WpzdiJcghsMxbpyS4oZ489tJ5M65d8Wr
1QumOhPRxqmU5UbKoIvbquSDqeYwKuHtRIHjtBFzgvqUZsrZ1WOwy9Jan4J8us20sD85HUKVGKZT
FcNo6nYWG9Z4NRY0dHJ0Nmujh6ghV84P0Omv0HReNUPUfZGvbQwCZR8mrn+7eJmMW69mysLl92YA
ZkW1lzyhQPQOLX7Bk2v3JpHzZb6Z0lnEK7SpK6PP8mNO8NBO98MaM093Yy1ADOFpTW9q1HO7UBb6
FtJRuQH5vM3XoaJPaLshZiL+V/lOP49wEerasJ1/sOUuObKXxvE325EsEbrMxyA/FrDQKeEWPzl1
a8Ap7Y4SPKdZq3fQm0HNI9uUf7Ga+Wl5cVEJ2x6w+8tGFoT5RZn82xdf87rz9NrmR2tpuve1gOrd
5mWGPSyUD7/pzv+Ltvan1cXlpUgm4L9L9/tHSUKu8sJDmslLtbaqt9wjGiWYTptvf/46fzDmXF6I
EfyFpYkU2vs5P0Y2WgtiAtPj2CZ6x+pQHL1xsbdlnQ93qpMsaKYwM3O+9OqtvfhmOFXS7Jb0nEtz
nWT8dX/+J/3xK2YheMF4wxqlp/2ZUzyaAxhVugxmlvV6Rjan905xUbCKMmRCb6ZZ9451ku8Zvt2/
bRD/zI/+en50uTL+TGePo4xVwk/Do8sP/TI8Cj9g7gqRAl809tw6v4js3Q8+rNp/C+V/GR0J8wOW
H5JNyHtCSeRcfs8voyTvA8oimwEB2SfB3yU+Yub6/dKHZQ/PLm4iVBpIibC5/f6m7YgjVCO4uRMY
vEURdJ160xCJH7Ct1hPTq5lWPtJbt3nIyaa7WWHBRipAwhrX4VhsLT83H4tBrnrb2Yu8zX4AvgB4
FTQD3X4Jc+eES9eKsPa3auMGbJS5L0JQYQmSaRgI8MOmcm6uzfQCFWvAi+G1k3d+4wT7ygyzfQIL
ci9+AMnSyiA6nqNsv+ZZd5RMl85jT5m+Qksx0EGysSFTFMoZDn3vOQdbNcY+Ds2YkzCNnWzEo2rY
w2Gqm+QBgjwGv9yYl+NofpFybd58WRKyKZ2EAnEJBmoAFiLzBFFNJot3OydLwCrFCyHbZwkAqYvD
8SA723ifebp/99scH3RRB0f4Et23dLETFWdVa93lWTtib3e6B9GL+QRxz2R3wqOhip3C/gaP0YwL
F/lti1sUdy+q5pvUrNOrvl2Nd9psrDU4V5n+r6o+6ly9TExfHor5ovTNgulj1g7DYxgOgK9KY+2+
XCTUL53BCUXGgtARQ41iJHovZHsf1Ogr2JJBRMtpF9xQ+jEru+5NsR4amXzMzxz1Np90XX4p82E4
hGs+7CzasPfVHMvr3OxujTV1T7Ib2lNHvPRVm5Sgn12/3/lL0Nubzss1FnE92h1faipfwjxUGVp1
NfLbwHUzS3PKK235CfyMyuONLmEBqDoZr63cNcCpmdkem2f5hDgqe5ZDzgOa0SBZp3ppmm1Fh2lt
kEeYbcRamKzEnAvwqDoxnkdBhCn5UKYD1MPC3JCtFz1XqpmXzX2dUb04VHQIyufveWGP1BzLRT9Q
l+xg2iKr73Kk4JEAMnidds26cVeNs7gLqnMLVOPaNhyLRrKaBaRAoX0dUQann2B02B5tUSq+qGUW
hLqist37Zce/QuF8gYGzrsFykW6aoLZuEMKG98AWs3gmqbbNqinO9LTxOvcmL8PpvfYdeTQvPoi5
MIxsM/Wj3os6W64goHo9a46h/hg2RfJiVF5qnBJlK0iMtW99VbPZj1FmzuPDtM5Nsp20tF4H5rV1
nNZqvLegRH7u2OzFYTtbb7JzuolGadAPPcLa4CAcSaRLF1CS5rbuo7ByGEYkQ4bTa0ws55MzmdmV
wl7xZWTuWUeMQ3Ua+x3zpjatg8+Fb/pn6S7aZLRHxMo6ycaIdQHPLRJZOZUb+slmF2R19cYeK/zI
5PmLAQRx4wGwA1bh6W9u22l6Dctq6m0SJPVLkY69FZddMfh8WXX3OvikQETaL1oyrJthUxkTBffA
AP06s5dh0w7dPQPQkDlKzv0MrIL8JB7j24AlK95tBrHrdAmhE22+EVk4QlcY1Ek2ln9yzR4Lg5MV
AZ8D05tmHDnWYLX6sRGSpDWVIn+AEuvum9wEZ2mEQyLwTXbmq01kwXYVnKgT5A0dh3WVFzS4bXlM
taNupEhY5sKOHh66IBd8sH5VPMNWUDpS1uAQO8qU/pikSx3EgTG3n5kSo5kVqCYOmMxT8AWm7m9F
3xnvjeuDhuitYqIB1lwGaZiGUQFfFWCEEBPpaZn6jOV9/qbKbH7VorbODh1ctcVMGujIcXWXxGHi
KArqMJGbwG4rQCEzoTvwSOzYMtvHVPbthlpuvuq8DoI/6umNV/sn0eoBMEPNyDnrS2rjPDkWkmOz
sYTaL2b1RLc+7vuO0j+nsJnw3iCQRoSv6zgcJm+L8nH9uiKQr7aT5alN44zMeptswv5iBsUtoMxy
Gq9ISfWIaBIdnMzn1YA1etB0BdJ8CbSkVY+yjtXE8DKOui9uk4UZpR0W3q1VYFBYrbJ78KrSfPAs
P73jWFzoB+R6pJb/5Iq6flCIZR5Gq0/syMyL5NOMFPTFYdEL9ZSh7Cljgf4pgKTBIQUu9yHAT3tn
Aju5wwLGdCat3MuAXKBNqPq4mVZ7W7hdyrHNIy9eKp3fjHY47lTgK5rhvqpuitDkz/UkITN9mfHB
IDvgVmeLFFld713jf/Fu12Wwz65bJ/gm1iF5FEHnHYtczk8YRFnyZlOSfXNWQ98CTBmr/WCoBmWB
Tm7Cpm0fV67xY8obf29zBUZAd+4eS924WxK1fqY7X8AhKGMlpr3Uu0Jo+4IzJI57ID5PDi7n0Zhb
65U9rP4xyxnIVHNxh8sTz4KyndukKXvBISuTh3lNjo1X2OduadIGbK24oBTG5i7FlrK/fJ5PXbNY
AIpXRuPC8PeF6oxbKafJ2dr27N6X4Zp9TQbcO/liYMvu1IKTzzUHfdIMVe/BMs77UIfhcbLG/lOX
NNUdA/7pwP3k6Qg9Thc5rQ8rsZ9THAwkqJuboagzyBdOqO5nBwYxGy0njDHMWNvMzc1DoUpxS4px
cl79cDn2PBjZQwNSr8Pg3Wzy8N3qHbuJ3N5VL/lYZp/NOZHHvjHaPXIpI6B956jh8st4SIsSYvIl
qX6XT4W8I/Jv/tz6/ryRJAS92k0e3Nq65s7LLocmOmo7369kC6/brrPt5rHW4QumJYwjU0YGFAYB
NVqxWQd2xvx3Dl8B2cpHtEO9uvM6tpoHx8dyFa2eJ13cUZYyr21vyHmOhVZtKpxlWd7GPPj55Bt0
S4+dSjfEqwZ652Sev2tDz48zXC5JXKTz/WrZTXE1dGVfHcbByF7c1nHzN9vjFo/xJ5nutpvXLsWa
5C1q9c6WtdC/75sUPtF44pK1O0nUes2A4k0l6yu17/IspVG/F9NifwqH0X8CcNyecIA9qdrX28pR
1dFXPXmJIzwJv1kevHJ95QD8LvLsrRi8V3+cxy84BaggRAcMuXfHV59IsoPnB+WdssrtLCrjmi8H
JQUcQJYCg/rurO7ExKZVkim7cgKMHWMO1ICBwL3jzlLH4ygygKBdmKZPgTd224qotvuMKRr2F0zP
lRH96Av+aaH+soXyA/zDf9JCNTWROm+/76B+/Mx/Oih27x/QhnlIoS/GBwR4vzZRtEofTJJ7TMzI
FvJVm37pF6cyfRdYDZSiHnp0wVDk11ZKiA+QC3A902IhVccd8ne28uJC7vytfg7pMqAGBh/kjwSY
QX6mG7ZrI+2EYu7Wb7n14tKoLmD1zHZjV4E2P/j4KusddrsMglLutOfUBiNRAnH92ifB2rCAruw2
xiiplmO2qqpmgu5772tnh9uqzgMB0rbV142SXfmcr0JdN/1qfi2cdAkja5SkoZv4yPSlCJqcfW54
zUd/GHz72Ktwmk6Lk3fzuWPItc2QR1E22aXG4OXJc8ukJbbGZIhcbVwTzdHm4OqCNLaKerU3Snef
YQDjfbOz8iimhY2aLiAVoWEd3ehH5EkYMPPYsrx3s1h4WX4mc2g+sifwDwaxh8epqYo2Ysu23E/K
2NvFaG8aO3yeawIEMqMcsGGmzeWv0mvxvLgcB84IYnfEpZiFFtvUYmXAa21mGMTDZmxKOPcRMlGX
R2zNtIU5cdcz90vkakV883zK5jrSetm5ewKS1N/17Vx4V7Plu+98IvpKAvNJuqfVI6QHT2FviCu/
Sxe5JSkmwrvpLe2+C9qs3NqLPZ+bQpS5KEkX0TTncPpZ1U2gc0SWDc6BqFUwwUvcSxhm/hX7exxU
a2xRvdrs8DM5FjziCYDBxHW0KmmFE2sTokQ9RD+0lMEPFZ3vt5sW5tDr5NjWQ99jUC5J9Fm+UtW3
xfewsPrvRLSwNLqxaxLdrEcwHdaOA/8id0Ro57+0M9Yz1obhdD0zVD159Yh+0e9kQvRMORbHXAB0
33alvKew7rZmTvWYZHK+Ja6V9SBIDy7LRTYb3UrymljdnwLgyds0NdfdmudyL0FPExewPAzeKPJN
YpT2Jg9ZqcSlGtJTEFCWx8Lh047tIkgOLNqngZgY7R7Bnnc7ztf+rbHb8t0elOUwI+09qGvqsp8P
kgC2MTE1YMT70Dr1zjBHwklLRsJ5YR1EPX7OCjEN8doI9+4SxurShLUpOYLCvALlVu0AJhr7yRH1
xuflzqgj2r21Wst93QwWeTaSqlJYiQ8vL4AOJ21TXjHiV+B+UHhQ5Xr1cZpN2jBwWRREQymuUXSu
J6owMyLEmr3VyJOpcwpEKhW0xzK98TImE5tReNd4fLBULzL5TE0QEky5TnSVUL6lkvVptPz2I0rT
G7f23fvLlX2LTsTcMBGAi6is81rQUPLQHuLAaV02ki09tHBa83tDzO5t48r0JW1zPHpKYOucoNj0
pddGOvfSfVFMco/Hh4wJdcHdAW3bt14XPqbCQJYCVOA6kP6nFch+7RQqBn3vXRNK4DKsVXTdRT8/
wyqfs6iQy3y95I79WrmaVfmIAZzxZmk6D54tRvbrvfPdAB9ZxQOfxk6uxXAEwveOjj6MuxxlxMYY
tQojOXnisXVm8hxsf2reRaDTJ7cQqYn+qHO/DBXUmTrse35HaxyRNeBCBWUQqXEqj7PpNScJHDMO
4EZtMRYvO6dOg8Pikjw6t/UURCOs0N3gphYX+jjkV1aYjU+s6WRc8vk89Yu657KGJ2/r63BmVOTK
JDwYftbCw3KUfwo6MP10S2XwdfHq7C4sgxwgblN/ZcAVbkqT0idq0eh5W90Ik4W7dSSZ4GGouuCo
6V02kqv70TJAirJI0zYbWCeJ52H9GJjMKfTipn7k+wqSGx6LiB2187kpU5CN2WhsltkSBZw2z30F
OBRuHPh7Dw3Ts5h2cn6WGRFnrlM0Z7tsmXRM/vIOf33aTrYzfE8lQZrSVeu2IWsExbHtvNjIuW9X
i3HUtATrna7dZmeV6XBnd117BeoO6r4FNzFmCyfVrmn6dNs3ynxDh9ptxAJ7H+YOYE7NHgiX/GhE
gp3S92VFAFJPtf8KvWA1NiuX1nblyIkzWDBeFKTZvKkbTv5gZuzhB5N3JnYkjbkjHRZllv0Rg0N7
FcxudmrCrqV4y6bNgNWHTzbM9Ldcd8Mjga+qAHyTZJve1ASuQFpAe7Dgi7csVlRrp/UYo9D9VlW5
s2XjENLF2s2Z1O0iNhzVXWP0n+9L39iyew/PChtsHvk6z5KjA/76nJmW2ljMSz6X/WQ/FaT+nf02
0I/mTKRNZHhZ+CDChVFhgOChWZKchXYi4OdnuXnbTa18rlh9P6dB3d3VY5l8amWSX40LvuMMwddH
qxN6S3Z5sdfdpLeJHhRajRrPtuDdstdmkzgca9j3LQDP8SP0E/RDuejrjcFePcZ/1tAaZ+adQkTm
bH3mG6d6NshlqOSsr1xmhxLQ0yUGpREOn+Mwv4jFdyN3whCsl4rlZ0EFfrJyy3u3+f1G3CR1fof5
b469wgyf9er2B1OsPOiDmsFeBL4+36EN8a59xJJPiT91aWRgD5FRmjCo2ATzcj2qptuhwML9/E9x
/CMd6q+KY3x9rAT+/8Xxzbfp7evva+N//8gvtbFFbewIQdg0nt8ffPhfFgwsrv6nGLYphvFfkzIl
XFwllwzYX/YKLv+L7DiTBEH4Vheiz9/B9tgXv8ZvzCRUwv7lZVhVYZ9iUfrTMjAbxDIRgOic/aT3
P+lZuJySlkEzv5bmRmdwgTdL25zYIyoraiw1bc2VRFWME+V+tHt17SbmaL9AW5E3DSNUZo0LT/TY
btXibkZuLiaQYnoZJJzFIdVrlLWY9uJwCiaAKUMxbFjp1hBkZ209jE7fvNZTMt2u+B0WRmr15bm/
dj5OEaQYu7wS8uB3BbaATsKg9Zlq7T2sE03UZsUi4zRFg74BWrjcCa19b5ctyEUPbA7XcQM4A3zy
iEAjKrWUXxVKids8dacKxVy13CYJ52sEDYL3XrUVokpIKNI/NroTlFTWSKHZU42bzIXc1j7hLNVo
M12ljzBGSPioKr2gdeUPxPuTrECfG1VVzr0dtM19KIr0YS3kdKtKNs+FXw4bXFTc1EnfsPCYO/9Q
hWWtYrDPa8psZUDnG4ySk0Z0ePHPjrQ/Quwa/LVFQGo2gzoklpuP+yqxUzJg2CDLdOd32FDNDWSQ
rjZjWQfLjQPMgexkjn7jKHqrAZDcpipDpeaJoK7lNg9Ko1yeCZkVoCAmiQOmo4diq+/mybTcSDWJ
EEhGmXchS/O0q3Ytess0Gh2WO2kMH7JIqI+0seNpbIEwdUn4o9qnNPCHawgoE/Fc6G795mD2s5XA
J8/KZKNEP10uHJ/IcPQfKBmXAvCurLy5nE7DMI6teWPpqhicDkZwP80rIO3ZnnvrJaWRsdfXJSfz
t/s6zGqoqsgFfVIm9/8ceP/LAy/EefxnB978r8Nb1SKf6NjZ/ztj7/j1//6fH/60X7eq/o9FKYt5
bIW/War69gfXReTBgvziDAcj8D9HoPsBdyUO+Avd8odk/9cjkPwNyGX8c8fBIk9yrfN3jsCfJQqs
5vlFF1czR2pg/qwcEIa3IOPm8gPIhHx6pVS1vfTTbz6U/6KD4CHx21OWyAZeBJcghgDe5x/c2gPR
Ty0+3vWA2k9Fi9+vAF8mP0bpOmz//KV4NPzhpchUR2whyNz9g0e7gQavitRZD8uUA4QpczomGwoM
CQtsHDGPHiqrw+62uiIi6qb5i5f/w8cZAKgj1NS3LGISMV/w5/1G2WKXqFhmz0bxVs9PduU/B8jy
/vwdXn7Fbx5ZhAHwEi7TJfzhwB5/zrPtOkOPZmKpg2vNTwCePtF9NvEIqII5guIq/fVy/i/fHFbq
P74ce3zgBXg8f8RO//4dgQNG80fPc0Bark6oyi0YwKFRnaSbVKdyEh/FD1Yw5LYBbrDTFBWG2BBW
UPWDLdwTFRT5dmrhHYR0foSHA4d4aqZQxcsPPnHPeKOObGVBjiGrFIJvaB/tonK+2MW8T6d+QFh6
YbB1g2l/0gDzLvp/8uUY1jo3mRrpQzLpbEZTL580k5JrGsz5EpHod1SxKqyePNR2z7n2G/aDiMST
tHFv3aGWD57L8GsSXRUBVkqRptcWgUUQii6YYyb6rtpN47oeEQ6ex8KYdk5VfRd++dDk4p3Byv3A
UpjRSlCdWnP5nKKm5iUKb0sxWkWVQ4ihbFe1J/8Q/XFtbdy+mL/RbaujX2S3LRE3TCSYbgi7Grdz
M3s3y+JcRLhecuKZ9sk3rORUZDl4zd5vGeFP2A2NEPB9T7igVRQ4QVT6NHiCWMpAxmY4pdCWWLwt
c0KUY14m2wI+z5kpTDxmUEESSBpXLpYRuaX1GXSczjoNsUUU47LLoYo9KVLUNhnFV2wHWAFbGG4m
YEMitXb10nXeR1H7xnMmp+62bix+T4DV9qmxCCcsu3w8UEWy5e46nJ8QNshdq1R3bkpG8nat5I7t
AJdIpVjPNI0GnlVbrH1HezflpflJNBIS7MSEyshye3wdc1NZaUyK3TXYsPQpz2gg6xxwcoIsdZMp
UoqjOb8gg8ByXydJ1t23K81O1fXXSaidV/Scw5MYHXlQRmadrcXxDlXNtcBaIN+NQ73s68p5zWjx
GTPmIyFhvrNAGM3DexM5wh5ua3deU6O5uwDjbbbbZ0wcrWIlXZq7bgbR13huCvDfa6FVL26+70Ix
XqE9JaNmzby7HL1BkjgYvZPBt1B9p8jGZcYayn1eppREieRSZ873rZYfmZ3RzEwF0Oyqnq4Q9knI
VhPt9MjiA96atbcdFkJsO8uDrgZxdNteXREUdvFDpm5zW2meG1zRDJvhs6XmvZMo/dYjn71A2+rr
KS2MqyH1CLdciA31SoNEh6LCnYgQ2N8oU/FqqXQa7hf8FXFjQ5VI2gzDP+mer4Ec6jgJUlLRk2S+
Whh3sA0ZadYwJe37yUy491lJkE6ErD0Zl7hyJY2vV86n1c6s68taZ5dc4hWapinoE/N64/nZG3qW
59BCo5MOg/mQs5M/2JPz2ed7NYIyfZSNycrR55N28vU0CFQzUyK7aBXGsEnmSW5UABLNW4uz0av2
nray3GC//QqlrA+QGRBYGiTpdExYQZIpbd4vetwNrAEPhYGxoEFjsF9hxSPO9tRHnJ4+K7p+NjYt
MRA7ZDrOG0mrBJxkrbftlx3ZFs6T67ZhXFsSHxH5g/3daLQOiygzOObV7OxNK0NuOjF0zrLxwkgg
eP4mKeWAvyNp9cfGCsprDqQVQWJIXWy7r12DpsEOAyOa6aZjUFSIXMzsmiZ+n/EAQKXEoDJKU5zd
ZWXVN30VHMvJ/igrXCV2QohdigCXAAMmH0yaN4k0gnOayG8J4hX2qP3WH23xNpqipR8gDbQVxASS
aMG9x5Hg3ea6WK5BnZRHQku6AzspuWnmdX5pFtylVEMXvhCibR2XHjdQdHFbMfU1ymcLuAUN+Sru
8Xt7SGnZMVhlVfRR45YOKpNs2HoonLlPvOUrDQObVVXT0vc1MRV+8ckls+CgQ/T5serKMbbEIugI
OD3KAHDHuPriunTyWbFCXafbqg+MAxpEL1bKf/cth1X2RBLDRiVucQyKwH8q+8Xa4w6u0H4JHfuT
xo4vhX1RSGUH/GRgypfRPbjoMW693IJmbRCIG7hEAOd6X+qMj3+Cqmlxcm3wTgY7PqTyyYHbF7um
hf3EGKT9KJS39bDbPw84BD8vE6kaXuetz33tbIB+znlUtF13M1rtsJNVwZWHIOSAZAz2PnTPDQ/P
77XsbUaindzhvepJe2RENRUOZ8a/MfuD9QO6b18A/D8e9f+s/P5yqmFdSD6/VkV/cN3efJv/df62
5O/N7yv8Hz/2y2TDdBhMCIAQRLuxo7uU8v+RTlomuz2Uxnhy/8Mu/rXKd3x+iDI+DKjOYM5dAPa/
DDqsDwhfLA+wMLoMtI9/y4vr/lSXEpLNy7tUccRYUoaLn/EwrIRgJpBr2dljrt8EKwkgKsIfSJ3F
nVVzOs88yPQhZ3tdGcfGzlq3u2QL1Af4E+aeNbn+2mGIqGLDbN14KfS0Xi1ELnzjLvU3ObCmblWH
mscKW5KI0FctHtGdr8EI8Gq0bab8JcZJHlE6pXzf0qgWWXhr5sbg30/NOFnOtvWGrtWPzo/MLm+e
BvMVA3qZkzMNrxQXf9aYdXXKkRrFBELwiCFtVEOkTFdXLtk123/VBo+Z7a/NXMQoUwk8sSoxUI5i
l6nwJ6JGt7YBht/SfM6VP6zjvm6JECUgwqxq8wp8ukRdZar3jADana9afUf6Z43ESs8FP+ppY/3c
1ng8zv/cgP+7LhuR8J/egE03ZP+K37qmzH9avfNl8aP/uQl994MAS+9Dlb601SiYf70JA5bo9qX/
Ni0aGfLM2K//YoD3PqAqtnADBKZj82P81C83ofOBfwpCnPQRzvHLLv9vTBtpP3/qpRh52gwaGTPa
wf9j7zya7DbSLv1Xvpg9FHAJMxGzwcX1t7znBlFkUfAuYRLAr58HRWmCYhtN73ujjhZVrGuAROZ5
z3kOOKPPXvufTofuOh3CsZIdyMfAqzL8NTe8dAz0QnOUFB31Y6PXAfC9BPqqOVMOU5nYe9jR4HHd
mMpZZ0rLVObbWtRxe9CK2lAyaAAu64GeWN1HmQrvMkeJfSTaYVzzzKVuzR4ATNBY3r4VDZSeMTXY
hyg6RQru07WOi9bXC4RrtMfOa94afYEqMWaACAI2597FSNgskHk2rktqzqpNXUFCCYYaWW9vFm5C
s3WurT/yCSzJs3S+NdueYlxYcYCym5VS2HfedB9PoPnL1JjuJciXY5SvbBqrmVwwImaV16TsZe2d
HN/tPjoP/nBRlaDVPqnk5GRXAq/NqJnKG/L7+Vq4FDS+LQkBmjGcJViyj+s6+O6uUJO61oaDNSbW
06I8eq8tWDydpTN/dsrOuP4BVicMET3/oBxj9FkH0H7WMYpk8vuRyZRP4Ae5l7nLG7tofQwmS/Kf
2RPIOUrKxfsc83NstnkBnMh5targt+kWJO8sSjgdDhYtmQEiLe/aXvlQXm6B7sl03julLeCGB6Vb
146dluCL3eTayvHuEsAyAqnS6SqL0vFo1eBroJvzMz+oj84nrbOcSmKRXNd8wj++0EKPofvgbvSf
zWH9hjlaTbd8pV33SoENLgVFRsRAC+aIHZLwzNM7rTR5CzVNUjjKxoR/el0BYwYGCx+5gtQ6Bj9Q
MCzqmmAYC798j96Ipa1Z95wv0ungmRTlotVEspbfk2jlNetj5T/Phbrvl07sZuLs9qaI0oixbpfd
uUiqNlHQVts0Rmk+VjYX4IpJ4KotudDzyR6iHRAF/qYlMvmnm9BiyivhIup1FO7kk4nu9iNXgyk7
vlnf6gHAf4LQIYpB5YGTu3JU446LT6PvMoxGHm2UUzX9B4Ea/J9ECsEuE61XIb46vuAaxDD2LD9e
H2NZQ4SrysitbXK/gD49coky3eO2vNR40uzDZ5eiljHiZAhp8brTZQDmVOLEv7f0GBpQpVAQg8gY
wAZNq1O/IkbLQ3G9Tma0+7dh/Yo8q7eOpSC96xkdfxnTt3QPwxWesw3KcB5Hf9vYRvMmiRI+f17C
qQYDfM5p+qvXm30dDr5FDgx7hSVl2CjqcW4/EW3YxRDkE1A1uxUMC0PA54Nc0S/Wpik8LpiB5OG5
wA3HFbDeEvRopnu88Xx4MzHPPdK1deTZ2L59Is1a0UCHcQbHeLSxbVMaSjNl0HQ0awVZS3taASqf
3HENcGxBRdgXiVAj5/SSt6MDIvqBk2/xf3I/6DoXmEafEq6Ukc8nkrD7R7PnXYNhMgMEKgvkMF0f
qi78y9I6fIX9J1+1bgzSCAUxbW8zuF1i3WafqCtN4knZ9gDgQx1K2wH8j76DGuxfRDtpocVwXRKV
zHm/1iRjtVsoqUy2PjcFCqjEChEsFitWaeIxuJ+7CR9UBtUynSl7tPAZ3H92d3lVDoW8pGiHZBN6
xBGXKIjgnlCrjkj32NP3xydY2tN9w4VOlAHUwFuuR+3B55i/x6gOmh7GzjUlP/h/vSSTy0MH180+
TPRJHa2FNzzla/Wh5uMrDQtTMx4jfVmaU1y78AOsqoRxX0YZnZQ6zWqDbUIlGhXguSJdWYAp5NGt
ASrS4tBuc4FDK+NrlR3tBDrOThDnlWE8tsMM710ACwgR7qhmL+EUkI/tesC9Kx9YkbN2ghLrx3W6
UuDLkjMvsgHdbNvRX68c1yjqGQ+T5K83Ob58xDmOiTQRXN0k3R9xO/nPknRndraZ3x+wmGBJ/rzm
bZNx80bvec8bk4iyxbfpwIpIR8huuMV4n/r6GBmV0fY4s9juEbTuWN9kR6F5kVjr9ejPIJua1oOM
b6180x9LGtUPaRkC9uNSEpEnh2PmdXhRmekouW0Mzbi1He6uosg5HQ+Kj9eC8P55x5WjZz+rCgTW
ZmqFTHafKysgY8MhJe21zwaF9tWzimGEv4jPboPCXlcpYwQtaSe9ePdX9HE20JpqJIMJ7L36IBvh
H2XTrA+DljKfYIYCQ5qbtOq1WgQLWcH+Ydh4tdfQEJYALknw4ybzgeXHKlVI9SdbiCCuEeDogFj8
c1l1PRFuN5qoKEC6Ku6WrCCwkxautyGlHD/zKAVG14uSr6jSuWvyYWKt5Z6UYcISQ+2lMkW2wZXg
fNRV+VzHhjwxhhx0FcxM1NmHWPLRtD1oIOuDqHOq4pEei+bMM8a7NSpXj7h3RwsGhkX5hGH010Kn
a6HDd7QZ8Vw8pW4ryPtX0Ze2N7eaWbfMxuhCkr270V1QIjRPlkapqUPfz8cuGZqzm/moDWtBRr0h
OPRCKmTXIHjtNMf1bxt7DLLSvY8YJesvs1M02toTALzmiGusZFXFX2fZjhMuFoNaGnSJDBAaWqqN
2+HEAZFiZxsSS+XBwO6b4GxovI1m59Yur8zRD4D07bDPq5PIkjzfaK6ax8CsEMN2szMX7sHnspSb
uBtI4tBE6tN2Zi833tS7py7zecylU7v6xJueyJfxZBsjZAAcFjfpknsn14y4eg26IpzEw7vmZQ1x
pGYCm5q7w1lOo37lUs1CMZYmpncKj7Kn2S2fAI21xaVoO/uuzWnT1Xq6Yjc2Y+OdN1ojHXrS/0rK
DWFFkTlfuMi2rXDT0JOz3M1k6g/62I4YfvpyW3p0em5sO1srP7vsypNJNl/xeTkfWe9Vu4VqK57j
qU5/inryfTACOdycvRupL9SbUsKRuV8Jdc/3iZir0Chac2flLq0YvZB3HWFPtj+VsxVTOX3LBvNR
I16D/ajrrrw0We7gC4lN7Q7ljsIAex/5I6qzn9rbuO0eW39Ao5cOO6NtV7b1FaA4lijoixTVJM02
Zt9wGkppnExSJgfh190x9wf7UltQFvjQqu2I/P4wOciZU9t6W83nxJixYjEVKvNbm5wDePCTtuTG
DQ8BDPr2WO1gBTrHghjNXVxbG6uyqoPJiXDvrU8Ia25GkvH+cIBwRcAcAO5bx+gpROHxccaJuyEt
zRCEkH6fy8y71HPRP2HP1C5z2WAU0jyXn1PsXb/2Y4EIGzHLPfVT1RL47uvXbE1mg2Ahj8j1beaP
poy8g6ss7Vonx7ThyesCpbApcBbkIeq8xIDmuu9aXr5OWptDRHGLtaNFdjvN5bIhfKTwgy39sNej
PNkIL0fAxtYbLgxH9lGc9MexEh8NxLutCcJpYzR6sa5WxnHGQfgeSZ1kJA6B6ZUuC1jummQnmOpV
ONOquO2ZEz1GLSsKK78styj0lBinpsu8G+dsmSCddyaCoVCFoS64yRDCG4tG1oGFxJN8dr3Q7ym1
KQyYBIUkzOW2DMXv08jAMmxk5eppXbox/mDxj3dJZrbh4hkNvs6xaoArRJzyayof9tTSayxMMnUO
HlSfZw1RzeOxBzEYa72RhLLpOYEk7RbRooa6xn2R4t98brB1HBegWIEv53xHfG3ZAurh/2YuhiOc
D08qnjwucfCRtnYiAMjGj4WUooVvvm/Fl7gtr5Ox7140QlpnXHdXTl5RfcFu4KEcTP3VV50jAwDZ
UX/K23ZOXzqnGfRjmTt+f9JaYzGHA6uWv0NqGlq1zWiMGoOYgxsGg55GpE3D9CxgylB7b1FbsKhH
WaaameV7hkdER4dcEFozoGtiYxa2ptM6S2It3sTYoK03nJA8dan4gNLjpZ6FY0JFoiQkJ/n3aOwL
+WxRwjocJdmsrRjYg+IQZQNeqY6NiAO7cNikbVPMJ91YpvvZpA2XvSgtM61iW84YoPkRSPg2/e/4
OwCTgtB79T/VUN7WadV3/+d//RIAtjk6Cw72Jgdo0+UY/UsAmMlVgdM0zQ5RTfVCWNY1NSaLvQzd
qz0voJzt0mc3Uldo2E6gch6+P0kO/+QFrGHmv8xdeQWIcesLWdPOlrlKbD8d3lXiGPVi9vFBTD7G
j6jq4jQcfCMyrw10rpjNZtTsUytN4nPfREuFmtVF13HVG4+ePhjXTLbYVf77V/VPPhZmJQSi2bYz
oP01Zl9ZQ1TjMo4PlbaW6k48/bdrJ6PPjozaih5TeRkOJcDTUBvj5u3f//ZfIeXrh8Gvp10NoKfO
h/OLrFjNbg4dB6+OmOHNH0j1zIjhHcHrjC8kmQWBH0t51mPuRtrRWLffP1rNRrttzBvbmcccyiwk
yuTQryfopkWkpDCaqiBVraU+f/OC//FLFBAJhAufHouZ8evnNfpxqlnMkg4V1efEDudp6DaJkzO3
k3Q6wpZtStzNU9e+47Sa79sereKzlSutJ3lfYk76m1f0iwONj5DwwWoSAuBgGTyG/3pZaYJQ28C+
4SDJzgIYxJBx3yNJPXdIPF3gwf1FUjDhuANbsI7NyPmiIsVd7A2gKOmm65r1DMYn++9fmPXPXtia
O4EmQcQf2fivL8wddQg6sk0OjYMdlq0mZy9gSgqb1sSuyOqqByIHnn2ca7at4YRwnJ9G2xzvB3uE
qZiMyn/GK8ppGesA52ej5xj7WfwR2wvb9zSm1LOIQOCQW0XrqXy6g0OtjFBLcldOwxW0x/7jx6GU
Udp0PyyrClDNOPqTKAUZOWbLdLvu497TFUJeLZ1HhkrQ1bP8zfdk/uqD4HtyqWVxQL8iIf5Dk0li
aG1KJ562txLBGmjWCxhbb1iPOtXEq2fh9y+z6Y3aQ2UuiCdTmfCyZqiUD5Pv8GnFFgnfjVhoc86w
mbG82ib/nMhpxNtPecgySTIESmaoNCTJoEbXxEfLTeo2lM/FI60DP5qpoOwi3pDWYY4G5aT8+Pzu
/zsK+rtREE8XlrB/PQq6gXv1lyHQjx/4Q3/29N8EC6Kuw70g2Yj/52f92cPIysrDfIFV82erl/Eb
irDJImrgRGU4w434p/7s/YZaDJDeplmBHycV9h/oz/9QJkxjsbGWPDIExUP0D8mvSGkx+FMhjgSj
mig0syWHdUnPkSB9vSEX0L34OFZ2DTDyHQzP6OQVffNGc/z0JCqEYdvJuhfiH91LPDFY+emT/CcP
2F8fZbw6U+ft8wJNEOu/LoT+4EmQ0759zEa7fhfQWm+xlVeX6hO82uJy3PuNPm66pgYT++9/N8/v
X57u3hqH48YmHYdD7XM+8PPTHSsl0viQtmTZo9eyjdAf1JD6V2uJtRM6jXAvuKQqh4/Jcc+T7adP
Bvrwl2mplg936DhKNctsneICd3BOfeGeurUh38q2du7cxCNcDzxSHCNV9hejsaid1Rs7WCQV0tlU
MiS3KU++ScyZjnUwimRpPXaHASkwNxyGpcS5MCQaQ+/emVj3HPMNNwBOBCS3gGWvPrudTTiXNfqe
nqyKk5RdIar1lke7Zev7CcH5hMN9ausvGh6CLfGaxwEOX8GpsWXZcZ2mupY2GwgtWXecsrbGw8xy
vMm1xQoyTg6M4Vw1tnjsnWTTJPBWS3OaXyt4fSLQ8KFdqA6NAEPM/YunqBgLUr3g1IEFYuVtCo/9
uJXPO5UUDswVM+WgbWJ1wDXZ3q/HvDu9S1MjzHDKvhW17rCfc3UZesglWzVYMt2N1gQJIOVWuge2
H0/MylunYDyY9I/GUCfbqnfVcFyxsnHI8KS/nyBNJRvDUmSNUsfQd8hWkRdUUY8MHwgH/YdKh8U6
421C6Ijj1FSQeDmWIMXZfK2ZZh8E5XhgC8HLBUqIVzebPVLZTnWbV3IiVN8SfRowgRP7JccNSW0y
dtim5E72SjCvMLU9Mmj80SbmuAMNvoMoMIbcqf4RW3p5v5jzaCHIDtlpybws9ETvvidu3xyWUl+2
ftH09CCB+Nj1bEEX6hVNdu8IWFO/GQHd7+HZGORlPPB8nhE9A2vhFKESBS7OFcl3W+njjVHjTQrS
yi2/86TLa9rsIOPjTKvK1ZLUpgEzXUGlsyudLOTee0hiLbOuB0xRogF+iCv5wZA02zZB61b1uIkY
icSbbIqwzXlNn39UGQ9mj+bDbG/qtfpADi2NYMxhhiQBvHnUDCKNMn3H61UAcq94Bt50HQioZVjW
Oh0rG1+dCcTcZSYn875oFmDEyB8myV3Rav03StezIpR+32L06Ws73faDrLRtja/tapyNamaQ6/bG
dhjZEj/MFmysA34ypsdaVK2aYCXLGLR/EjdfGAAwkMYStQIiZ1Gh46hcPywIQTwK+uoiE5U2GKKs
+r2r2X6tey4u9Umvj+ju+T0ZzXUxRJ/DpZ9WN9kyAP4cKMAgkOjz2+T63uYkEg/gZwyFBtNF697I
7l761MlskqYjr36KseC29bQcQNE3SAmiflOjyTbKFyNSQ6K4kbcdQpQWwNsfvuqZHPSrLJUCYnCE
3r9pzKZ+R9T1RYiuuOw+l3Kfd46yg+ay7bPVQ5lr/Xg9pebyXHQ0p9abXFkL2bspgqYPQMa2jfld
DAOH/ZM3pjr/k8f0THEdgZq28UgZixpfq3gq0g74rqjeoRmVXDqSgpRaLs512xm8Ys6otbZTpNyy
gN68Zt96ZnHDDIiCY6dOzW4lgUzIJDHnAComZZCSqLyRoiBBx3yxFqGHAkuviotTCrtTUl6o6URU
UrwCrt2yYToKfXy8tls5ZRw0RDSENCS7X9AD1Bzw4UAVKuIF22XN2F4P0HY8GSStq95qInCUbc4Y
ejwnq4PI02EmI9Bsc9XVXzujf7Im5RxH1C6xNzh33w101xehBsNh3HtIv1jRvBTIsln70cYWWbQz
oNVdJdYYoe9oc3VJqKl6NJFZ6UNNBvGNmD9w4tEykl2tiO+atUaNqiGmi12QmIiSMbnQWSq7oG8R
IqbWawTmSmmcLYLHRx+JyIXvEGmPOc8ZCkMsfw5tn8JA4OmlaxLG6vC5MZiF/jH3bjXvK2XB7TFG
J5P4ZQm4iVjYQDVY8LvS6l7+u3H8/7EwsKdbDwz/euP4MtdlWsU/7x3/+Jn/ZyAiGoVd3SWdb+qE
njgH/mkgMgz+CJOQtXLULJrK/7Qu2KShDN3k9G1zMqEMiz3VH1tH2Gw+4QEDVz/aElU55n+ydfzV
PuTp2B+IbQm2jTZH/tXY8JP2EQ0K1lXUquuh/KAqmgaNrz99Gv9k8/fL6YpOw7/+gl8Om3KyipIB
mbr2MidIPOzY/ns6Xqc+WLIfh5t/qSSJ9UT9k4Fep1+XMxH1CBaARqYCv4gWM1H3AluEcZUJKmMI
+5caxwK4LNi0EIq/dNkUe98SHii9vtcbs+MmrSmUSauTbukMNz/qtvbcmOYTO4Fct4dTru9nrxq+
p0Q90vJC7KsjpK+vgf3iR3gfBv58doiqRo9z2+8yk7B/xzObcWXNhALbegs0iIplyn8/WQHm6Ghs
jdRo+X0oihIE/kNLX8goNw47O7cOeRElEQdnZi2tBvMkjSZ9mqdiOBdRO6yt1ozedwjIhQWOviee
JSZnuQbtLNQXvMBMtyFLM+vvTcnwRdjWDbCbZjlnvZ9oD4q5hl1trTGOfHg/fZ71U7RSwtI/usv+
e9z8m+OmxZ3OHftvVo3vXf8/zyn1UFX6/te14/Mn//Q9ub+52JbWEyR1mWhJ/KV/rB0eYSEsAh66
xeep0/xp8SCURNkZa4PrOywh64rz57nT/c0grsO64eAbhHzj/yeLBwSTv95x6Ka0eQLjRnpbBcNf
paR4tmlFyih/7mgDPsOUY5NZYQg8W0zGQ7jfCF05ZqH7ztACSk7xCKZTSprdUIc8kRpp+mhw2Uv7
8oHtrYbNo/CfAaUVe7Tm1Q0++KuHl7TG4JR9Dr05EccuwqqwG7IhYlKkgcngBhfs3mCIO+Hoz3mI
iWE6tJF9qhgTcOKZY0n6w4ufYAYgpI9ixY05GZq9egZ9FaFkRR3FJP24bHhLM+wkDXAT26u7WNXG
qa+rNAmIZqhtD2xiXCkf7b3AMnDhR5hUSN0FsVBrd2nUZF2YEPY7SIuZ1qLmKpg6S39ZpBzPcJjn
R8zh1m6WXXLLPhAev7+s77zAIbw1S4eJBUVaO8dd2UGJmsuHOBFiZ1pTs8k6/pjRunEG2/BU57UI
Yq8frzx7ZjpYQHon2R3GbNHYBaR2/5CTxrwlt0g0xrZ0yjscHBgcIQfeceFpS+gPkR94OHa2ZjPS
cDK3RchrzgmC9iA0ahIdpua6VLhbL0OeNwcjTS4ulK69MSQ3Mb1OfcjR1i5CFyc8uyUKJyq2MPal
1+TIKLkCL+LhSwiiEowjA/cnu5uzLIAfYWw1KuXZxM5WyX66EnwfYrgsnnnoM/0NMCJBW97LNo/6
56ia9RO7+qc5n6E5053xZfW1noykcYNy9pJQ5OQLjF6EgJ/j+85msBeynBZXDPbaa0pEwIb7RZm4
cBRqh0W+c25zCxO9RmbtLZKReTezZm9F7EwXQMLfe9OKmRnOi0MhQBrfLirrTpOPqpk5DA49Y7oU
To5T33CicKi06M6w+teYMpENp7z8mMAsj8+q14vxbqLaqn2XMOOhd7UD1MfRuHPKRpw5E1sPObiY
kD33cGGj1zqbfiz5yFRTyitmS18UjqlrqkG0ran073ZVfnGVqrtNKaoWF7k9UPRk6TdMrY0uLOXs
vTGTHx4XjdIUqg2LrUNgYq3nGYbyoNuDyHYRdV3FpqCX4EsSL7UeGvOQNttOa6EP5CuAZuFb3gqX
MXJakf3AyrsUtL0k+qVpSTduJmOmq6Uxb5Uw3pbOf9PlEEgaZLfS1UvOgE5KfsJ2k1buAZ+be53c
ygs+jUfmKd91c4jYytM1t5VkGA+iQAC/SQoOJBgjKatKHPMQs+bc8zcgYlhdcg3u+8zQQlFNXJXk
Dhw7mTZD3CnzqvO7Jd57EZafzSCbtzLVmuFeYsTnJUGq1IbodhyqGshL3lxxJh9x/oNVHXR/P9tW
gr9nGds7k8M83LHIKCG00flzzi1KIbZp15Bk4HAogIZb0da16uSYAL7Ztg10GMfVtNBgxvhC4GwW
Qb+csRFrh7jvkj0FAwyVHFPbiQiHga/PaletcCBOWvkrOT94SVmrziSydnZFtGp18Q0Y9WziwpKB
M1bDnJFTTuuLgnXijTmxCWJWQFwtGvpIEu85daab0SjjK5rimAcO2bI8tgSzjqL35NWk9xpOljAZ
ijMnmTgsCwLR8N5rbztpVrnLmjOdO68mjNmwlp15nJZo2Qr+q3Mh9PrKKCxEBEEVA6WYdWvqoRiE
5R5zZ/RYqWR7Z/nSesSJy9ndoa4mEVTPbGaUs32k0S7DQDrP35Z1JgwigpiabWQBC8QXgikZp+Yh
mVD3fbkzhYMvZhmviyWefx8SBmvJ6Lq7hN6DgukEFNsp6r6B24P+iCmD2jNnPQaaOrTKkhb7ul5z
gsXwhQcLXUx9MR6qpYX9uA4kFmBsSjkboB39N5x+VoEHz+0uxLT83RgbD7HreAdLK7GL625DsM/L
9jA8yiABGdjhHwwMHrBbQmbzxqi08WASRT/qs2ugZZD7cpQ9bWHC6WenRx/DqexBqtBNTn+Gj6ve
TbeTWdxHzkJcpYspZGh8DnaRTH/Hvj+sw3wwW2XD2qsMEKW+ZbbH1jfKJchoFgr1ybqVpEK1ejKZ
uHOLXiVNnNJngYknxyOzwTTvh8JMjRMWv4hzenueyrKFbjB1H6KW0yYuG4bPqDQXeMA4MNnsHuXi
f/X8vjzGQn60PiGqIVdfyxLMjm7MaC4DjxtDJkdPdvFhUIUVlpF3PdKR1JOCubZKs0LHHMWdwu26
k1p3Hc/Z/aB32p1KstuJz/UUTQLgv15cx2657CYnB/qPIiR0Bs+dsxNLB/kF9x2omXHoN0iW8xOz
OrTSgc/1vkVScFDR+pkBEt6Temvy5JSBmU7offhGZ+womBZnnRySt+hb2vGa5aGEn6O9qg5Bk04o
11vCVHQUwsACAL5Ac1JR2Ft0JWM+kEd8yPOarojlUy/rgD5fj7mBlFoLwwpMAnE1oqcsv8+fkps+
LO2NWZuwcRtExRerGaaXstank7vKdsMq4EFEVWh5pTs5G2POxxMBTcXSX1AwRnoM+W8VAo2SFdPL
NecdrlkWsp/LTqMOwycQq4zoYT2loa/sQuTuLalstWMkhexoDtq+W6XIbvbanfJaY2d9KpUlTR1B
3lp8QPnMUC7R4/jZnqMmdDNOFzAKOzYdpWUf0k81VF/EEKh6MFTA021RK9LKOkvqI5It54gGspE5
DxRW8+TSdwKvQxR4c0KjRucOkC5zvIpzh5cb60Y3Dkc9mTmvJLl21D6FXB2cRh4wMPVvDEHPELUN
S5vuwAbhQvSIFYeJNTjUW7b6W4cli8Fjpmd3XiKhTPsZJybfoQepZjyzBx077RgtOgdKIBCg2xw3
FfET6a6cMTTqgiN0GK26dfkpYRermr0gke+cTuwt0KJ0Xnzq3h46Cj9P0U23yuJMkVHItRQakTVp
5bU9Oxh62QG1WCAw/x/tVWYni5pt4kYHaBYPqw7ffGryXd7rAHFAwLJ4L1vCss4ZP+VX22V2ObtC
L4nWDWhIRU6iOfBlnmxVj10jkAMVRX3vUAgBuq68ocvFw/6XJ8O2F8lVI1Sz89cBg1pHDRjKmDpU
BB/uus9ZRCeqYm9Xjtyi51kML9epRUGXyQdSevLFZ8/9hKzsniM7YdKxjjtx57E1C6PYiP2rEgFj
Y87ua78qR3RJ4p5b1SRA3vSQTUI/SnNe5Ia2JOfNwpmnNsQJJJkil3WgMP2rgsTgd5NIKu7m1Hhn
PU1PqdKM7Yx76HUcc6pjMJ+60Y5pa+KFvb4wee5LHGtVb4G9ra2tcBRcKpwH29xO/b0/EZwW0zie
F3dU13MXq3sqTte8j5pglQPcrbFovc84U1q0utqm8qXunaAxGrltTQBtZT3hEaTBZgtOydmZo+5+
cBKfLg1ul2uvXZqHZqXxbVjPs99xWnePfqUXr7FBv0oo5sw/1XMcnVK30E9M1tqdy/V6RipwCEH2
iiYdepJMMkVbbcESYbh2s53BX7P3B9Ql0C1xv1FCxtJcVjvFtGlPOIOuOZ29eIN/9JF5v7XTdLmF
EpqBbKEWJsvK8TrDEnJmkYB+WybcLO64RhVZ+awc+DHzomZL0hBklW2UaL0jmOqazg12DHZ2blL2
KAVmIDZQ8NCS3BEL1MBEbdN2cH4fIYt+OOWUYKkt/OmKEchk7ZS0693nofa/5/+/Of9jZvKZQ/7r
8/9NXryzbfvL0f+PH/rj6O/bvxFQ4tozyQmypvsod3/Khp+RRIcDoGt+Bgj5oz8jT2vucDWc/FHy
8Oex36LPQdCxAHfJXH/uPxo348L+67Gf4CPRRjrImXqbRG9WpunPqqEcc6+aHKM92b02hZZd7Hqs
cSAUeu9OMD2sj8KHGxSw/V3IA0o6dJ8wTGfkBB0TSWBibIBPtyz9NNpr9GvKRzh9xdmL/TS77enQ
+TLK1H0Ti1OdEiMuzr3KzNBf660JT6Tlidw6Qdrch9w2ZtUla1qNjFPS1EyKhoZK3tnYx2oZN/GS
mA1amZL+25jOlneAb4onqG9n1iU1YW+eTeHiE+Vci25PbtIibAgZPKZP731cCcTDJ4y4ljUMomZt
f7hgaEz6eKdxj9HYq+cp29dSYblT15SoOZ67I9G8NNc1tR0MhSZmFxtEe2p2D6T+LTltS1h3sDYq
dExwk4DmfA67+YD7+tozIQ+rIELdA9mWzuWANTASvk6J0jiy0zTojda/KVV0NC3lSSrYaeJFFLgk
q6yO8k05SHjcgTNwBA4gN2sltDefGkwU2IVOvJC+MHvZsHuP8VfKuDETNw/gRNRL9oEJd+5Evulp
NBPg1AFigPmwx3hv5lMkr92y1466AsRAR3oUUIdFjSmkjSDrkuqYaNq4j2FIPbCXYV9gdfoSjEal
7oxCiZ3jN/M7IFEQFUSQNpzlkzAFq7wbvTK/wEC09nVnl0diL8M+r0Y6/dqqdgJw/cPRGycIzQmg
ibKqQ8JX8Q0SWQURr5hCx47z0O4RoDInrg/dQpGoLFX5ElVaTxNCVHjBoo3NTZE5T3ldxncWJuRb
xeniDqbh+AawaqLPESqHbJLpjuuhJilQp8zTpui2MOsZDGKjUQY/DAxI8XeHiOfute/n0XPSTNZh
ShztRsOq1wcYljlQuNK6RE5U7DUCWEtowECdn0kxUAcWFc5T6xjVA2mWnHaSKImxW2etNW2w7bvT
psb8eKwk8mDg913JDrzqj4qx/l4VefxsNbV19hcXP6bB9uAROxrwLx7KURYO8Hl/N5TN+Bw+Fu51
LJoVHeX1AifdFLe4QNyjVOIxgwnRZYNtQfec3ItBJIvqtXQpKMGVw3hD9s08g9euD8wOBqpLZ75r
KGPyjjl/9Sy7qdqPkdt8VWbyYrQUOPSF5534psvt3ABLmzkyXS2k+u4ip0tOlU2heGxYy+tAiqNk
SzOZ37Ja6mdtqRgAtq3lnlQx+Ts7a74DkokOhuDhCsoU51jkZg9+7g2vFIEWLzNj2RdL9emKN/by
l5asM2he7jBH6+Uej6C59V3V79IG5G4NCbb00mKP4RlQvV+Jk5o6qAwVHSgNlANfg9Of5sEiCC9j
HtDT24ryebgYDRNq4OIWVzHGtIQGGU7OvdaFttbO21oNIPMjcKV8Lj2AzYI9oaZvGtGpU637VYj9
xny2Xc26QRF7Shf5kDWa+zEJcM3sB0cdX5tiOLQxmyV7hLBmn0vSUxe9RwrBlxOFbhoffbtzr2Yl
W26NoXtYYJSGQur1N2fQvaBRS31rRf7ytcVB2AYGzDM296oBRxvbT3Fii43TFqa9Fg7PoCP8+Mo2
jeGtFxq0TEIcJDb1DT55g97zSZ6QguL3zkrS74ViwN6N7QW9Rq17tCnkuA7gEz8AJ2UX//Wk1Hwx
p7WlNnfYqPe9qXHHMUO5Nshk7SQzWZzWlC/e5f+XvTNrrhNJ0/AvogNI1ss5m4721bKtG8KWbHZI
IIGEXz9PSlXRthytmr6fiKpyyZIOkOTyLe9SUN7aSuUAEDQklWnI4dFBHYS9lCHsr49upvRdOxsY
XZnO4n5SSfS9nGvAhGM+Qh+KDOuGCHy586wE/D3Y9m8j7NLzOEiAJC7KcGBRN9U3qdMkEDijjNRl
xugwNFSlBUzvVQjAf9kQu0O4EUDSKZai2VLTF9/IBV6shQj9Fdr2JVPUx3fY1s8dZ96dMwdGES8Z
tnwosOsCJQd4AvEJIHl9YSmALzHqcc9e2/s/W8t7yWXnXjghUkfbpQPqU8XFvgMQyiJHA3QmBLuM
RVleZDbGBUBxnjMbIa3OpvHraf2ptft7RO7tbUTujfciuIN8DLJDTr/gxMbt87Zz+pbo1kUk1Rvm
4Zha2VVVTunBG/Nk1ze9Axne904K0uwD6/25WJvornMRsstoLz+kIVp4TtbLs7ko0dHoE7+69FuE
efyhmS7bxk6PGBQtAFjrQJ14cG9umbn1rrHj+SYHyPnSaUDouHU6FWGPFz2mAYV37hBFHcRxyZwl
GJOq9OubOrH8Q+Uu7anTKFJw8Gc7Mvn8wuoRpw2apj1Rox533qjVV4Ri8cmJWqwAw/JJDc73opMl
tnfuejHNdTpugmHObryoqxFqbvEmrClAL0IPPx0xlfuRguZ9gaLtfvJgg7UpeZoH72oneiu5zydn
uAIypk7mWHTcBSrIqOcIB+PkGM1RZJtgC/WZdTpD1sk9eBXN/L2n0P2Etc54SOeofKkjPByWFdlU
tr2nLKp+9Lh1nmLaYUhPJao1Pv+Hu1+8WXw/OKJcRrEIjOgOprZ7gAfpXCA4XDzHRYR5R5VZJ8rH
RdUbkuq2UJWA+VLkB8Qku9ORgGQ/IsB1FF5rTI6IvKwZv9DSzabzvG5xQq80RA7lUIy04YNsEY+c
9iIcmmflz/mWe39ABMnZjksWHOk/dtvcv1y9WR4bryY3l7F7aB3/ubPl7YhJ06bJm4Ly/HrCFk3/
RlhfnBwrpyxDXinHcmsTVKQ5pd1ehbK/De3hBFcI3CRqhODRiDVIo7sIBZUzGAvpATnOaNPFUHCD
vIH7mWVnw1qlh8SrLkVtWXfxgN9yFYzxEXdm6giivrXK5ga6R3ZQtU2RoYWjHlTLbTyNzq7My4ra
B/7JapXNzqOaufGzEUWYSaxswqG4thR8K/b28EF5bn5cC0R36IX/wHDS2pPf1ZscJg4VJBIzBIcy
zgMx3s6uEz/n9QKLxGL6YSN7DFATxfISpedYIRI++cYTI5bjqa77GE241Nqk+Rqd1Wq5rXL/Cfer
T/+fS/2fEBiO53wI3b1vx/8gIgFvwfzq383U6F9Ulel8Bpg0INRAL/PvXqr4l/AB6/+SOP2dT/n/
ckHII6qFlKJHHvBvHIZAy5a+hB+ycF+bs95/00pF5u/3nMoDKmz7NnAPylbCAdrxe06F4S6IwyJv
0TcMgZPFCN/N26ahEJIhfXLABtcbgU8V0S2WdlTFXVrLV3Og291UZVG068UIyzfJxWcireWmDdzm
nqpq8oRCLDIBsDUkLLPVP8re0C9ixug8t6Z2hx9yq7ezLoN6RzqHnlNG9odDcMVRUjqtVQKP9MUZ
pc6q23dxDj4J9evZQachyHArJwH7OdREDEgsLN6htAbvOgMCdlPiB2oq1ZO1tztL4NOG8QxwVL+h
1yUyNwOvPMjN1C7BpYvGG1gENxGnYy3E2bxG4jTWsND2uuqmr3bNTe26OlE/uIpDT9drwNYmIyLw
hL0UlfjganlTCAC2GPSkN6qldWPN/jG3UXbcQxusf+a88KMPD+UmwIIbM701T17WwO+6TQlx8bNc
4a9tkYYdPnsEcZ+b2S7v4tLWN4nOs+t5TJoHCSz3Wg39tJwjt536HFguXLIkCyMIvnXlJFvb6VqU
+jMZ3eqS++oCyUAWToL7mC2oX25wPgpv13yVT04aRTdJBQ+DzkdvO7skRhlgR3moPYQ4ZqNZHJ5q
Wcvr0uniGx/RUnJVMDDHgfE7TIASaUTm7LxZZgh4bOM6m/BKR8a7vYf9Gt1a0ICvCtCadE4jH6lM
mPx10kM4B3N9CslRnFl4S5wCZW6vy76D7LB69UIro3DOCCzmLXy00aN07qLYjf6v4pkxTsC0rvuO
dG33tQec9lna9NK28dr5gcGjDS+OVUd7RGAoy0XzEt9qSY0eT9P43u3z9FaLFVhyrMmWtj6CcDSg
BogPyNZBsQSs/C2CSrstBye+kFKE6WFc7PTM00WTH5OwU+vpOC7ucpIno3XhQhekJEe5HEo5XD7Y
myIuFP6C4GI26Uw/kCaMT7AlNPziyKKi7/RB8KlxFu8ye2PSiVdaHUL/hmMXvBLuUuTqAA1Yf3Hx
Xol5yytJr6M5DRLbUPfQjYPGV75S+kBKGH5fFEbRIe1feX9JiyLjmXolBFbAv/PPoCSgBVK08cna
DX8Qg0jrngh/2LplchnWNae64RtmEA8Tw0CsXsmIxRsz0X3jKaa1HWIyYfiLvgB9nK/G9NCwGxPD
cwT8hKOFsKtTJPDnx5wAdWfFWXsJuLzbD5AlC8OazCvpgmQsXCcCIJ3Nj0GQpMGR5W09NIZ32fY9
xQVafrUEvg7egd48/bcStiZB7wBxs+EejgvojtFoQo27RWl9bmE9cIrTgL9b4uauXaMLRT5zSut7
IE5u9dmcF+M+ROh472HsR2tRnyAwb734KztNlfQ4Q68nOnLQsM9dZ7OgEH1FwnyP7AhimOls0NH+
o9P3dJLHEXtJWmjXc2TfYZLjbjC55rUNcHBTrzOyHGQDEaSnAxQ/atl+c243cvhRLOEV5ejkK+Js
81HPXXXf0Ne8LiY67Ai+gf1Gov8Gdxpx6Aypac4zbBBBXOVdhIqcZ6tthvXcARMyepcWv+XQcqET
0LcSKu/6tU1I72jOX6+yv1RzmYDpzaYtOoz9SZfgGF0Eln1J7D1fBwN1ihygKuDP7qTJnWifJ0ty
gDBVkAD4OLs5qNCubZtv6ZhbxpTEwW2UzvIYpk8Gf7tLnQxRkxDCNn5v7abC1v4zWpbz0a5T9amA
2sTEmK2TtNc/xz6oThZY4XvVw/WcHDd5EqVPx1MbrSGAzDWNWsSKT8cAaOtR1J5/3iCMc4hjyjWo
bSMEIcfSO4sAxmy1ZYW3o8zik3zlaMIGOiek9QgIp2ANKeJ3DfE8qXuxj7pcEfJ1yWPc+SxZv05w
gBgzdE+j7nsDuIVsHJXyLxK+MwjcCZOY3I0O9aDikxbXgq8SqfDPBOsW8kqoKLVzs15R7WrPaQn0
x1rU0a3gG5dDoK3rIUofQ7hc9hbFd+L3AUBzj6IiviJalc6Zr4v0Ii7rKN6kjd+hrJADtStd0SJ4
EFC98WbyN18hVjBRFL0SpKAb6Jd0xC0J/y0EVngSyrA8I5kBxy5JUDpqm49K2gNFqKHpdvlIRm6L
/i5IivZWr8q+EgUq6BFSnzBLmAbefLC1O4CtyLyjCzV8Mw2eddpT+/ghKIz9gA9vnBEFJHky4xnT
Gi9Ax4aOoNgWS+fvAj93PrUYzd7RHMdMBJW2vYy76KJL3CcrBnkCnPULfCW0HRdk1AfP/9R4vgX7
fii3+JhOFDrgHK9Ll3xKe+9Ei+IpCcbnyO38EyxvFJo9FFZFvnxZpiXeqap1d2GIeSuWjJtJ2Kcl
9Zo9vhDyR5qEE2ASq925MJ+PkwsCY+uui7dHj9q5qegi7sthLm8bJ7hqUnD59dqP+1q55FRAIlHH
nbN+BpZCB5yOskr2sh5ecDJ6WNodoRTxRb4iojiLCQ45ijE7ZPvJoHF7h4XtdyaY6aKt8oBea065
fdYkmMmV5YPlBtQQ0bR8QlQOPl4ehT96p79Dru4nura4uOXQ6K3wa4NiB4kcmjW6tMOzeEnWC2nj
cBQK5GHTVeImNJ7NDUAg6oNyj1IdBpbphCOTXupTMclTH5tTypLOpxxk1UXFnCe1CpyD0w8xRlQK
zo1dnPRTJc9ape+9NRsOzpo1lD2Ntm+xviA94W2VGNv7JNLTNidxQoG2BjuCRvxEWaZViG8M9UGP
aNH2VvScpO4XdC+Sr3bni2vYaDQwaRh2jmJe+c+1WzunCBoN2L7m8hwTm5Z2tfsjrOctccELfMsu
o95cSXAOw3yMZILvpCc9WkgZUPcoyE6IWMI7B9dVYMNzcQBkoq/dJkxu8EU863npGGIhEmNfZcvg
bSFvMkWdKMV9QePP6xTOlZDFJ13K4C7R2Xgi55wedOg27d2YGeQSHeoQWxafgu7G40i/AJwU7IZg
fVSI4phgs3OaazpsKai9+ByexE8/T4+dW1PptuzrZB6u1wrj3UwN234Ikemsn/oK2ME66Id5GG+k
oyjLNZdEazBuDSqjUuheYO5SEgOOKS5jLHNK9HjE+AKoNCLnnn8BMSq6COqugWIMAIHeLpQJhCtu
gIOU5/+f+P1fEj/HNqzz/9xD+5/q21D+1kF7+42/cfduDP3SBQ4WhQIBT9Okesv3HOT5PQ+ALC0V
lzYWINi/+2ch4pyAWl/TMF+Q+P1bMtDnW74NPVig6+mBzf+v8j3DGP0Fq25ux3Ed8lFoxzwnONrf
0z0Ql0tdI9P7I7NXfNUQWEuEvZtn1+rUTilYYI+FUbU/DAsIesjgFJCedVLJ5sKBP44Oi7TosoPw
iCwOyiZOQCMQObP3fuptnP8W8DMyWNHFQDpgsrYg3jpDBq2w0RLEb+PgXkNBlCHIWFtaMw26ETmp
qkAvnUIuOr1soyuxW3QiEETofKA6hR/322o2WtGHZioGmVPhz2iw/AMn22Tpv41OTIcRVceIf0Gn
wxr9fXTaAUkGNaz+DznME4DLOg0zNrzeE6K8jFM/5pLayZv6Zxf0+fLghXQr+62bjT3P0zhoebyV
X/4jucC41vx+Sxyh9Dtpx/mAqiGN/35LBMe6boc+fXGA1ZWX0svT8mz1xo4IJ7OCHEXwOszJe80p
gGdvWWhZsuPYsFq/tXpYSDDDkeD9rLInNJ/3a5Li3LJWmlexV1SV1sesDxIL/NhadsHVSjWeH6up
/Psd8t/DSBnxlwVz86f2xu/sDy9EPpA5iEEDNQ5ccl5rEr+yP7JS51ZZNT/s2VqCe7/JrfauBii3
3nx8od/NG8yFaGHTIwp8J2LwIjO4v1xogeUQrwgbvoBxJ3jayyopMTFzbVa4FmHhXcPN8gWpIYL+
ltpKJw2nu5L8tfj58Z38jlh/vRNTzaG6EQlA8IEZkl/uBBVpkjldBC/TgI/xlS+XQoGGqi2gLGcI
A65+8N8Oso+bA1uJgLMTMgrvnt1yqES2VSieqxGt8WWHkoY1EShFNFrnf7iWmYT/ZsCYp6N+5AEY
YMJHnOmmyPTL01ETqkpJjv6iHYy0vB8uSUeWnSYSCi6qckQC2aZaAkRq9h8P6x8zCY1VmmL8g3cT
m+47RICgQ97HRTk8axBOEWDFsIomtLusnNH9+FLv2O7mIWMUmjGa8lHkhsfwbkCLFkMCKJT1C0jO
LLSPyVKGPyuK6R01dCQOU3mt4zWx64s275vA3uNHVq6PxRBSQ9jg9IM198aG9BrfgmdCvHmbTY1b
XdA16aMFcKPn1f3x45v+48XAQQfDQcZPCdIJ3m9oCMJGUBDt5rlZVM9dUPAoi58TtkL+lxZRs1bs
knpq1T/qovz5YmLeiouxlgP2w3m/bSWWY2Nh7VvfwSc57rqlDJmjjBLiKtqTConKHSqQ2l4Zfluy
CveDXdf3PU4ctaXd6SGv1xl/+ywiWfmOYpRRL8KCHPe3eqFFt/uHUXpHKPGgkQBPeV0mcLKQ0n33
bn2qND3ohfZ7FuVAgTdFtKj1hgSuZ1KtFH+WiR6DHIIrSyQ5q2loPI/DoAlw2kblsfTS5ZkJWBc/
g8EYjnH8eSVoxslBYO3n2wbsJZLdxddjGnwZ4MAmr/DMkpkKhWLg7TS9CjiGG+GQY9GXTMwWjRRQ
xgVdiFjRbZJJpb+ibkYIselASzMWoEMFmzxSjUFXHFyvQ3Jx08EzpvwKvL/+EcwjVngQ/ZNhvWH5
x/4XOixMzX5tC+7RkUXcIIjVjM4XtD9l0ezxlazWx1WJcHqY+i6Y7iCxofi9yZqCHcS0YlremZtR
tug2NQ1bTKULISmvwnzlM8Smha6epYcF5F/jIxpH5abbBE6e8CN5EA51cOJPOlO3ag5Nur50umAL
HgCSpcu+SGMubeV0yUh3xWyuZqWLDK4E0qnd1y7K0YpNvKnLLyuvoR5i7Aub86zDzeaMZp5mLuko
MTtfTtdrOY+mAQNU7EqUOTO7KHFZbTLqFKDc1mtkWR7/egCfzIhHRSkArs4OoS2LAfXthuk36NRs
YlUdgqLZdwP9HGgKocRQCx0J6At/f0YnO6vfU3D182zLlGtnvRGgkhiDkRSWS2uZsTlCJ+eZ0Cgy
o+qV5czI+XhR8gPzDILvrAFpSYHDyZAFpFoBn674ucgkYFjkEnY8Hhu9mS5trDi1RNk2TJoCj876
Dm1GnMAOhTDGQhvpY1FOFaSJgX7vUhcj3GUrUO7gt2goJuFBpaqMqMh6Ol+eu1pPjCFl9ILr+2yM
TnIf0XhjTNZwpB2OEWgzocMDIdrEboWjBd9DFa0yD1HEMtCXnUimJt2j7Wbee+hO7AL7fhUTD9Ni
G82d9KLz+CrFj1RMZ/EwoQqya3EbZSmMBUQzqvapCjm7enBS3NLC0/OX81iYe/HiDDnGbRCGLEHA
yCUzBdsp1KOmAHEIGB11Hpm4LQHykF8NmC352Nl7fLGNxRJyW9S0zRh3U80IIs04MpxrFJo5VxEC
okOlNJ21QwoChClqQuvpQUao+j10mG2wgMMCfNUVoeNKlOHNOet86ZfVbB4ZBaVvAGx6s6S92Hwo
7VyHN0FBHaUBqAGOmB7CvAQvtc/aUA6ocmp7KOrLCVYpH9j14HqqLT6Bo5nVIgfsu5MlKHT/qKPK
16im2g9x5ucA0+DNhWZnyioS+ENgw/8A2y7FQZXof8Muy1ZUi9PJluuNvyya6R8N2EJ5e4AbZPUE
CnMbXAW+PwF6zWxVoQ5I4Ujk1y0FvoROA45/ZrfKJ9xgDwD/Blzw8sE2svq67yDfbXU1DNZ8XmKC
yD0m1sC76bwob/1vDWBtHgaUCxJu9zHSKF4DYK2NjRwoSr5ztWcjZrvZK5FSWgLwPLZxvBmJ28Fc
I7mnsmMiitEY5EQl2yxW4TN8PNqjDg1chArwLVxpzPQZQqfpBabNoxNeKUynzOTJC7OlhGpeaG+V
Cy46VK5HPTCHEpEjXHLeru3K94Dyjr1zhYAFWyUFREZph321A7ZN25YzdlfDjM5IcShQEOUtNajM
cRa0Sw0EahvDiGOQRgafmWvnMlETpQpwv8IooXd8T6FPw75U2lOtb2NVmIgw8/DkwUzQ07B1z+lF
sDtMjCJrwXHVwISaOqBELYqUa7f45zgKM9Ojali58UxbI5f2nEpz/2yXHEfTIkNO+TpBOHjYR15l
Dll8ADumo6Zo11ocyv3C/gCXzfKuNXB2xMvYolAMlp1qeKQIDCKmOLVrQizbmsvluY5QzKWJ/5qH
sOubwZnbDlXxk5J+O+B67N4Rlzw1lKCe+jeygDiozE2y92yw6PdG2XE5z1sO/wW3phlfhENYzKhJ
4BudhSzsYlwJp49RPpoR/Gta1/lsvrd4rWDirrk2gXPQWma7H9BhWx8pDKHbDv6gj/uZGkmV2qxP
C4S92noRoAiqdpkTyis3Z9vdDaj8Keo9q7MET7hjVv29XevqAW2EGERW33d5dxYgNALus51G+YxO
dWed92lteZcJd4qbUYOF9FPOnrseSmRMqhevqFbE3dqg7r/NK7i0a+CKlb2ZUV1oz6XwAaiAe2xi
X247T3jDeJhnH+UJ5NES3YJ5wVz7QlQcq3tY44j3dLwjqrKtBj0OGqyZYKlsU10Ccd9Maz8v1cYL
kYWJNxI/N/U1BmXl3QeVWjz0VDqvROcjBgKT4OuJEbSTME+TVJ0qIllWY7hW8worM69WbMoTF0GM
c83iAOyiwAvZeNIcpjhMxc4nQFsf0sLNWg6+wIjSUrWKkMRVrrNdoOu24DNgoMU7q3VDPDNAlCOD
giboMcS1GZa5Pa/nCYB3+8SZcQLACEqDy9mosFqBmCfCt24kSEnvE3wCjD9PbBkustvH8Fv0g1Za
qEtrUI1151neQE2uYVZvfDpq/ac1BFpqWg9BiEJIhPn0qtH6CGWwizW1SxzCFYrqlJOjGi+qshVu
tg37deii7w6cjeYF2G5rXK0DtXQ/kOoQ47gdQ9mGGxePUgj8Kmk6PwLsaPuIDiXgqYKr2AmtsjyZ
Asj9VfYjixqh6BK3sIDdduf4ynA5A6GElVL852EKzAReo297gQXs3M0pApSQ89vcHKiSHoL0P82L
L6W3k8ncJ6jI2wjxlyjPhD7RWAKbUx56WoTM/8bq8VY46YWezLFC89Es7g5gLWctBzjLAXSw2eFq
0AhsJbm1JE5yKODzw43mweQcnSNSYxGS+lk3cfT4WV1wyqjGT931ZAlDPvMw+q2JU3BIM5kDPdqV
u128qa7iE/So8+CLT8OBW3GAGpbYeVmKWoMcO59t0h8GInvDNZLuCaAHouDZJnaz6A3Pkr2siNDf
no1JdzJzhteDb++B8AarwG7WrQiJGpeM3zoFO2PzoMQlEfUm34d5yoYIIYQzGnFIj9CEpq9igGQT
mpMzgqvBnfZpFnJtFFHCdr2fPKQSYVgl9IEbErM2YS0NUNW4fzQWzD5Z4szHj7iFE3NHoPoGp/8W
97GJV+NkYrdxEQsKvs8zaGHkXIuwwXkLopJzUFKaWKqRoQlZMjhujBF87kA5P0e8b2DLoVs7Ge9p
p6FusAllgmM5AIneZ/jZw5HK2iNHRLknGGpzSv11gnlOyzgiq2oqFgFYVu7eEYnFQEoEdeKWpmVN
0lGNFgPLNoP8gtyOg4Xc9PHvkVg7ltBmlGIlIg2bjE9saxXAni9RPAIaTkBkpmJuEwfc+bVO/C9V
73Azb6+RA9NxHkn/RvUQdQmChQdRNA7vaBym0OnpqqC8nxnusp0AgS9Dv8AGiy5oPZ96hKPTwxq6
Jop1VmmKTz3AX8CQ0oZvjdQVhXZC8NldTCIfBTBfvtTU6xxgyrPdh8AAwBUTOLuJieanVva9f7Sx
ZZiimxUN/Da/CBLowP1xWT2zDoRAjLajB0iQ+VANnlkikFlNwaspOn4gQSWOQA3lfcLDzjETTCQI
uLknnRsiQ79L307XbAKbbm3HFvA56m0CWtID0HoTb6rAzMekKgoia5sRKH4iGdDwBX9vfpqopF9v
8PMIOS6djPtyaeGGJjRE4i01wTytCW7mbXmUyue9VOPc8lJBPQtVXwiNgMbThAdz3h99JyxDVjXA
TaZpvhAToJPae2buVg0Y9UsUwlOo8mkFsWs84wNqQVALWZF3O1pTzbWatecRbDnlpljhmNA6nlpS
vjSM8/7b1I85PPmhHKVic8HSWlx4s6NKwNooahU/a9s1SWAhfTI229HmhQweFMgbEk/es1r8dTkX
SI4iWAKIRk8n2hVd+W3KHM2gJG+Rz5DaE7HG0EY9T5vruCQw+CsjjtYGfbODTlOb7KtJO8FXQEgp
HC+WZeln+q3demNbk21vRSYz0pEp61MQdFEgxfgQrJUYra01g6y4QUnZJN1QQ00U1mvHJPmQgE0g
n4Jvnx6SIUl5a6qmoNvuNIIFMW31yW+IUWK/XR8ZdbPjrk5HznvahRIhY5M/MJ0Cn8tT2qNZycdK
9uTgKPFVUEjJhZqpj7mck5GqlBFx1NvSa6bKhFaVVccglVADoFcHwwT4LhOjmU39yErEYqZkaEdz
c22D0m06BgQ9M/pEsaUYSChlZomTLafyMghKj+AViym0uLNGj7eBRuz6NAL+XB2jwSWn4GCzPOID
oRVw+kNQlS0fE3uKXtVJ0TUmEjUKMuwz81vWqMsU0slpB5SCTYqAfwy2A5Urt9rH6WSywLfEokpW
c9Ptqucl3bLKFmBaKsKm5MybooKJTpJkM/vnrGl4pTmqDtz62GhOwj1NuUSpvaUbr7wMJcURfnBd
mFELVhTMNcVrtDJUOVD3a5C4pS9JZyATTflN4LzHB4LOMTtHjPAuY4hCn5mVH1eN3pd0qRlh8IQI
Nw2dEJ3OdzWjSLdIEgKW+q4TZfLMKbMwJdlZHpSieDMAd+CVfnzJ91U1c0nSUyx7PcfFBPldnXWR
TRPZKlDfwcOb7s3b1EBQw1R2/9tLobBCjCtMw4jW1LvKqouaHXo/ov2ee4nZnxA9EPRqNZs1e9fH
13qtBv5aP4a8TplaQClGt/jPrtRgI4YCvUR816LG5+d8zGqXmQjqIWMZZn0NnovWfcumMQIaGCii
TFUXVVsJCogOPjxPU4Uj5TV7z9vO/Ffvo+lTkyI0tEo5E8Kgm/nq49v/460A6kHNKnZsQTru2ub7
v1S/dY/ESDqH/jdw1Zr74IAyaSGHKynUx5f6Y84JCsOoygR0ghBcfV/vJozK3YYA6lucRWJcqEFH
BVIya2iWCOCp+R+n3PsWisOLgR2HiCrdBNzM3s2DvhtElFK//ya9zOxRSrPYbqBEmAPCRV1kATZI
vE8wsfD1j8pFYPOa3a72Tz9+9vfDTNcUSiBFWtqkvuO8n5FIuGgUoFPxRE2C1HHJMqpUUQMCJfuH
F/p+lF0wazytsEOuRnHsXc+tJDCMBDiBJ2AjYXmpZGVS8xyPPw75zDVR48eP9rtaGU0TVLEpO9Pk
9enwUT76fQahpLiymSz9U9/QJ8r2vUjMNsemuPBek76rtINJarpk8RYqcMbJ+PENGGPI3zo4hFp4
NNkCSSXwgejG/X4HZIlZ5ciweeoy7BSbPb2stdxT9cji4uQtbJn6zITGAbYevPS/iuKWr0zJC44G
SkWn89vg1GDcGCNK/wuruAWXSLYAdajhSBjKuY2GXSSUFc0bvFEVu3U4++awhEOJyOMuS+AgZRu8
9Uz9VYUjxSNn7jV+p1NJiQ4FwzJ31WlOaxlZBTyXTGw1TIMJu6weyxrKyHlnjvNA5sQ24SDMES9l
L7mt8K1APxDas2uWpWuCpgJtNnO8uo4JlpOiLthJbLjfjH+UFj2VSXfSkymyNCVl2Y+H/48JF3p4
FwfgvHEG/HNqj2QW4EbW5WubdYKYNZVgrNpdvCoTAfxVsv74kmbd/rrlmq0WE096NBFYgNAgDn7d
tGiUodMxRPPXOMUSUezRJg7KSz8K3RJHkMHmDsAfxiNJlHYSExTCOjV38/FtvH9yg2+32TnRsOY/
0Wv7+5e9swm6ZuZdZl9L1Cww4qwx+f7klrPbX7iDuvr4Yu8nOVBtPxRUigIR0a98FfL75WKBY6d5
JofhaepksT76RWimRVFIE1l9fKl38u7m06MQY0gb90jOhT9w9ems7apqJvcTNkp2tEsoX8LchemT
k+nmBfQ9saHhXfNHSMGGeal9ET+SrPk9xDrKupRgSHlM/17O2EdRR1iR1X6w85QMBfMaVkXWFpkp
a2nLlAEihQ4q4PYIKgu5a0135GECbczDWaXPWZSmlukUORN4TLIqZyx1d2phi75Uh6a1U+/NgPQ/
ghfejTdjELOv2KxTrAj+7Jj6fqriOhj1p7EuzMmctLQqSmxFEPh//Hi8jSTdr/PZvFM2L0Tn4oBj
EV7F7/N5biU1VcdLHiKvfb0WCsPBVTl1JtQf2erZgt567xUgHUah0Y2pkv71VT+NpkJgIVLof/E9
APWmoVFJdjq3hhY1n1plMVrrxcBSDehgSYhGJ4sYSZj2ZZOQHsPDMWnJX40/ukWmiWRVhcvaWSPA
0ROQeeRWBGTPgqsgFEU4HL6VJiaHCqhCiiszb7JwiFpmQGhs/NCMesgDZEZvLTRWJHO3oOfBuZcg
MsEHLk49UwL5eEij318f/sGQQwzTH78szkLffhfgdjzBFCE/8VxNIvxS9I0Pd4z26DEoI+lR48/U
IfV0fL7AcE120kuaI85C1eOUGl5lE40NTdNU4Pm+QFAIMtV9Sshfh5tKD1O2zaLJPeY4WtW02p4n
6UHKCHorQ6IoTIPryU/a8wxPtktOpGwlW88wZLeGQnxe6SNPZwlCbP4GKQnb21E1LB+t1YK5rio8
H7dD3GPCphrId5UlLsOlh7Mv4VbRE68egU17Z1Xl0iUopKKc10L1LLbKqZ5ATfjni04BGUM9gRUh
ZB8+uJzP32QGTQ2KcpBRwkhx9XSLpnmYQzE+5kIAJI9sCA87i7rdV8xE8Se2ZH8feMNAWJSMADPH
4kCbYJHbhn6R3uo5ztFf9urprGravcIRj4JNVhSfxwg9K7zlx3Kn5r59WCHJ7wg/IbQ2luVt7cC+
9dRif3cXNTw52KN/ykZ/3GY6qM/LcMj3HlYRb5DA/7ief9+smRC0ldnMfEIFzyVQeDchYGeWYeen
2M2Ftr6J3aQp90HVqoLXZgef/mH6/bag3y4WApQzxzwx3PuIJFk9Qrs+bl5gS9ZghLT94DTUVzd1
XV5OnhjJ/9K2vqVFGJb/EI/9MfNfHxOsDi0bNvH3sInRH2L4KX39AmycxFVA1NeHWjgA3z5+yNdP
+vcx/PqUnuuCz0HVggP5fRKp3bp0J7AyL87csmaEy3GxaUl48p3OqvCucevkLkehWW7syo/lDlwv
dPIpR3JSVwrYF2C94LoP+vissbrwE+ftQJw0VuqxrgleXNXUcuMqx7u1DWOqRjjooqE8ezu5i/s5
NrB8bMscXAIwhrkWdcw8tsI6oHpT0otzZvg+dh8vL0WbKloJY39wUt/+Zmsltivv7x9ioXcgPIbE
hAGEQYyL4Ix+HxI4VjhoL1rWF280g5/lIjsRbVEd9aq/NU5cfRVWrHcjZqQoWPRWcPQapNZ3H78Z
30zm395MaMCanrFSBzgWhO8OFDT9a9oHWfiSjjQOKKf15UZHcGp3A10StZs8tD4RpYB5guZfTben
rYFz6/hyksGkkMlPresVifOjWNHiRPozfkL+rcGbsLQu86UJLxaBnraoxQM10Ooad+GKiJXG2LJd
labtUrRDsg1lHN4RNk7tAY2zn0tQ5FcixEy1pFJ8REtPXte+qtSuTYbx+1Jl4ycbO5dbq4k4IALt
zAfhqnnc4HaQPsxYwxVQsG0eINNOvJmwSULgrugKGiGcifdg8qMLmCbeZ4eqdrKh6YCUw8eDa8bu
/djivUUMGpDNouLx+2E9UhLmvYfJS5d7/pXV/S97Z9YcN3Jl4b8yMe/oABL7w7wUUCvXIilS1AuC
EkXsQGJLLL9+PrDdnqa6LYX9POEIu8O2hKoCkHnz3nO+Y2aPsINmUviaSr82xpV6+vMrGh+FrzxV
APVW1S16JPKtkKt9vCTU66It2Tq/ZzKzTrTNsJpEw6xd0KjMdgwielZ6O25fJbalxzSe+ss09fWz
pnxz9/PP4vz10aLUZPkUnnBR4v4oBmzH0sYWUlXf44kBA+f2OvoC6R6tN159Gxu+yOlwlDVAgR6g
4RwCpbQPOP/TkD6J7xPQqRHA1daO+zmFNLi2fmmhV1qXXOVO2h0a05yuHRIJ4Oq5sbWpweqMmw4K
BxGfUscW0xpeHXjlYsu9xs+yy/Jeu/Idg1QFWhna5buZc55GtrPMxnUTj+zeeIDS/BKEDCNwzSyB
vRZNsRprAKJuFUPPR1txNKUW6e57MUFlKQuz3bQuchmeRMZFgUPX79b0U9zmLoo6yLATc6XeKWBB
EIggr0bAhCA2U4mTkt+vNo6IU0bAGk4snvq2Tj8P1di/WQSR0epRWfSrxtdf1x+eFB/RHNI1ojL+
0tczBZPQfBrz7yCOdZeAKj/7ispjZmrILeNM5b4u3RAdnUr7OqsMeNjsKFn+Bw/sGgsHhBnlqkVv
4OMDi1KqK7vFLb6TkjEP4fsNcZYhKaBMOjipFuU/NG017GYnwZ7iR9Nz4rVK8pwsxsPPn9gfGnTv
b89Kil+x6gKt5Y+KXQCuo6qnPPseu7pzD0CmuxMFfn+Xxu4F++JwPRRNf5IgYo9kqRtXfeWuWJKi
n25T0moQJFejuky1wXxDOd/YxNSm+f0vPuXHM8D6KR30rjavOJppDpU//GSqjObSb6zhO13vJv5E
ZYFvjU7ivBk6XV0LR+XMlHBgeaSW2vVbskBLWKPA5bg33bp7tAl5udTdMf8kWkAWwcAusGuztuDn
jjM3sBrGvb/f6P+HlT3M8vv//PfLKzkFYdpxSPnWf0COs8NTYP5ro8XD9+ml+5s/8QepzPzNpvOO
KNdH24Vclk3kn6QyBxQ52wuaNFjlyOv+6bQwnd8Q7/I/UddZK4qcVtw/aGXC/o1zI811i4wDOjFE
av074VgoyD/scrQohW0JDN6CDgAef7G2Vv/UbsCXpKmmrvXj2Ij2SWmWu+kKWpaQWK8XQ4MvpEG3
RN6f37mjd9V1Un12VNbcA/S+JzyzOw2820gV3eXKqgftONOHifaKQ//tUDXay+C6iBicGuAeyhaX
QZAt4u6WXvdsni0LRVkJYqgw3OPCjEtc+9ai15860nQHzJX5Upt7mTOovoLfRFgybNJxmaAw+6ov
Lc6WeWYRWRrrrqIFgRLmEy28nmLAJSHcOCX+5IjNihDrt26iW90OirKQp96K0wLfWZV7ur6BF0tk
e1pmi3Fy61k8WnPcNbx1NX4SDHIMvfdsk7N9HFCH6cy75tTNHiLmehDUmW+qJkxwnrxkVeS9xmAx
3XARGNCbbZtQMhM5Stqqfo+DPZOI2wqr2yMBFBfMbpYuGBw/uYjYeVQw9swAdgpZqtoifJ1ZBOrs
UFJAPU9VCgC5QLVxyLTJo4Pv2c+zsq0NsqXkkHbpfQy4lps1ZFcNRrFDJsbHrAYbloGI24Btjg/5
+PspNU6eAF9i8Z9VenS96aq22otkHIanLi6rAF7TrQkEkdxB5UMhiJ1v5CCMm3YYARWzYAmyfvLJ
PKLueZwUM9fZN7ITI6GvcVqjKY3y4X7xBjIa8MPv8aE/knRfb/C5jfvOTWDAiWqPL+VOLemjU4i3
ukj7i4WxCIKX+HpJGjcoh/4ZbuMJ7Xd1yHsiiQhgDCckXlQJgKukZAjfMlJNEKZscpE/StIbwgF3
HfxH9R2SinNVOkt0O/pg0jp9lRcNRI91ZhTmuNj2lrLegco3IjOh4ysYajGEJAxzZNJEQ9Feef0o
tq5t6UcgeOmuQsqF6iBOgnc1DswltS+VnX71kmY6TaAftrKxtbsY6Cm8ufg7WVH1ja3193gkp/sK
CDNKIeInODSkhyoHYDakZFKQ1wQis7KHXe/Z1pF1Idm1rfB3MQo31C6aj25n/F7bJB4DDKhDEGsk
WcRDWgWgF77WcG8CRr8oVGMAPb5edmFdrxPxql9RyJqDNlhxUNI4d6G2fzDsSt8grn3Uiui4LNW4
KTvZbOxee7LnSN+Y+ZSdksYm0Qk3z5sJROrLsLh4FHsyukfw251qHIt5ik6xpfLhwkHyeDsMrdfQ
Ali0N2ijFVwwvF42pZ2nkz6VqWUO5nLSDiLXhztIFaN7X1i5vGU7L6tNA+r5WiLz3GEs9raRG7nY
xYshe+gIOAh6YnfjfZrV4lQNcVvCM+q5Gg8WBLRo7L+xvZuBHil1S2PcCJTisYh9VRDTNU3zayNZ
VLcxgP7T0KcEWyOvHNG78GhNAR4ffULBZthrvBzFm9E09PLjMYIvwrQ2eZuzzuddG/0GEbTeyPEa
u0cHj5enRaCJTIgPVMCxk8ov9/AOEdQ0GmB3ASanycejO2fO3k1qVolpRM6t48220QRsTLnEG2Km
zS2QsmKPLzXdCG/5PHHwe4TqPV0XmfbCK/UklhRuNhPwbUkh02uNdZ1Rh4dtIbKLSktfkSq3YSpk
+li2GZwsoKrplWhn0gvKAWvbYpTGLaCQT/DOcng9vgk8wirqk+GDqHRNdalgldzRBNDuc6tzX0Rp
p2Gc+02wlH6bbYY44TUeJyG2UV1NO8z1+pUTzfSFoh53fd/310WH7I6/hzg+TZ/37frWwp5zzuWi
zF3U2NNWa4pk7xbqFiJkuk3n7jDi5xKbaAUIMS8htxrd9nk05+dqqO0D6i3/Wyu6M+IEQERdbqqD
6fWfnXdMka7D/jfV0SoMD04kfAOG77J/i2rL2iKG1i7mwU4IgQCMVOmLv5Ur+3aOvZWvZLAeePN1
CrPqZtF0dTXT7QN9N7hhWkFImrqMV8sV0IYtEe8T30KsNwov8LNs2Eij3c9a3LIG91cMIgig4Yi4
4YzHk0iw+bFnULdxxpYwCmO8YzhJcLYHeqVeqVJ8N//QTNNemxv/2Ooq4vQy6ag+/PLbvBKqdKLg
qPCoYmUH4jx7R1nRDgDGi0Y4NL0c0xQjkLDrm6Ov+dA7Nfk20WMpU7feLj44Ln31IqI1WwgetGpc
3lOyG4ZyOml58wpv4Apb7wDKsCBRcFzd/cKtbgSVCdw6bmylz5w9VzrXwvz1oNFd2DSSFEZIoClz
J1LXNY/vPOQZMr0yZ71rnC/LSv6qVgZYkvdfRJ3nF7aMoo0xExYQmSSV4S4zLnkGuj1urCQY8/yN
sDF/N8nlSyz5W/N32Fg229FVVJM4TQAkSz868a+lJKmd03B7G+UiwqIEr2y0PMXmLmjP6jFJZ/Yb
zv7vVp8WO8TnpEdO1lNJAF5Q5l3zWHj8VWiK2g1U8v6tHSyBpTqDkskiunE7VGG1XWRnX9TyqL9j
1fKenwHa2lBGeshiWrNqp+rJIwk4sHrzPk0dcJsxrZZs8ljXnbT4KlaUW7lC3eifOrtMubCpfa3a
ddlSXgpDkJmC9gsD6vwVs+i8USjVN+MqsBnRmmx14ASPnS4Wwjg6NKvV4tN5T9xhqvjBJB9fEVH0
zGuf98AzKu+hcW3+LEkq94RsHp1iGgOt8OPzwKH81u6j7NnNcDM6zki8U3xtibo7mIMXE1mRZHJL
zho/NAwd6xM0mJF5Dx7uufe21hI5Img6DAzoGkZmqyuyL3UUEtK4FkBOpgqUCfd5pd3VN8pY+oO+
TO7BnWzvy4j44XkAFZihMb9ZdJN4G6USdaCzbd7YpaOADWVTxcoqewWqbA58oXyGB7bNE6GXdw2a
k7txZuoXsGpqlBhCisC2uuKtaxmlrS9qzD11dX1NCmidvZSGzSuDmrE+ABNY0MhylA3n2LyXiIIC
t9cvPSgsnzvGQl8RbJ2KMYmWMKsT5ECx+VoARL+vnFR8g24JJ3axHDIVCHOejnJcUZJpjjwunOx5
+qav0En5jp9cQZQRi+fVKrbZ+5VzuzjVBUEPvRsqtoPpYGhLxuPsKPc1gvcfJKJzb/zeTp9s2VpX
xpDaYYvRYWunpgxkLRegGQ3snro367vWtMBc4+nqrqdceDgDIrJu3F4OcOFary9DAE2APFekZ2y0
xJm4oD6NFfop+Vz7vnW0fUZ0X7lv3CJ9YjXLn9jihs/Yl/V7Iq+ig5656VG3RyreqHFOTaW0jBZi
RydjdsbiMRZpNl8obS5J6Enak68JXohEJ+CP1q9/Eg3A06ScDPqR+JZCaLr6dtGho/bL1D/pMPtf
bTkqRF61f1EzUbxhut9+qk2bFqbb1Vkfmg3I+9KG4kp1tTz6TF3rjONDN8JJZYVFVGsNfrj40lwT
e+SstvD3+/yCZKiy3HorRnaMvMX5HOcrYlZ5EzurN1g+L2ILiJaUbghLVm4hiDPz5Fm5o6NRrAz3
xVLNRgizV7sqqil9jgiT2bWRh/S0XKYCslKlh2QRxN7GsnLNI1YQmq6OefKs+L8eppLltS39e7j0
FUVYM3ytVi6vlrjZzumX+KJ9J/e+Q3z7UpUPRIKgJtBdsR9X2i9d1WY3l30S1jF4faktBairVtq7
ceUFAx1r29BeAGZlCv29yozhsqwWEkQY9xwGd4pvhTSj+c5zs7a+meJkskM/nvTGyQOGwphPX0tQ
NPOanDgIIbtXys0UIAop5M1o3dd97OQdy9hM6lvbHTI/Kf0NPTS1XBSTpQVOlxlbOM5VSxxSwjrK
NJhOWeeYh55O4JMgEw4LNzI/99DmvItfGYpGoa5lUXyZKpU2sK70NtsS1TCGjhgU42DNHVl96KBd
ApeWyHR9425qes4CxKDu0Ugloepn7dSMrTy2PJPh0JvppaT9F0RicN/Ktra+6dUKJmoxIGX7qZQP
Xe5H6bNhAIkrCT+F5uLgbMAHBRGm87zvtSfjgzOUK6UeN0vQpK37uGSjvk0dVuet3xX5rhPd8qJT
WF+Ms7Q3BedjWoH6vuavPS2i6c9SpvJzMlnl3Tga9mmR6RiI0pKhnRiEcBhJaW7jfB2d6CQt601O
AGmObaLFP3Bt0bYJkV1YnzqqyG0/TX5Ahme2jdnrKM7B6U6i7bdD4R5h6qiw5uB+18epv2tzXbzY
1mQdSmwtmyhnZSpqeJIuzpV9GhPn09a2d2mmpcPtxWH4tfAhUYO8vTGnxH/VK/iefBLI37oIJBrY
Q2MUDaXUgDOJI+20MXxrhXY5zU76k71tQD8x41uwi0AGRk2GyWTrF2zj0aTlX4jnkXj93PKgYaUE
xclOUo0EjwBhgDai6doMOtM0d3VkASj1Xe2mZwBxJ8fkwIi7uJpymEUM8WjMxvhRtgVCqu8Sp+hV
FKUpC20TH4is4d3tWPgHmUGQShDztAWY1rxXbDrjfE563b9WU0zoKEiZA11newsNjAWzq+tTqhu3
nkeUadd1Ux0MK9TXxWxT1XOPuclovOtca1oi7fV8axSRtckK33yGgu1uzLEjob5Mk/JZk90zaGay
dpS3t+zJ0De1VK/6xMbqpfpyxEdZ8PuRErNRdj+QlBavcG8YXBkT5BDV74uNPGyruFsoWafPJOlc
JLEXzktDtHDxucvU+rwNer0dmBUDwjPNLQItQbCVH52ytLNfcjjckCB0BLbmbOiBVk1ZsW3BEw9M
v5tLCLoVT0vn7g09dwM6h+llEcf5Lf0HXQ8HC9j7VpE0ft311NuZTqRCs7Z/Jq+TR79piu0yquUA
Y1H/PlYc0bI+U4fS6odw1BoBkdWlIyDbb30y9Se3JABXJ2z7RF8rTJJZHj3pNGzAWn4SbqnOS47v
FnTGV85rlGJzlSK3XbLyWA3YmIJYdfMTjlFistV4ZUJlfKSUekjJS8EK07sXiQMCEnMxhSNxU9G4
rDijQWvDSg1ffKO5Go3Z3CSZeESKmBP0ZVk72vVeMNqm98RUqdyYdKZDyMsqAN9sPyx1bkMTzMVF
NSd0gavnXrrdAYjHfesYq/2U+m+mOqpiWd0ntXg2E6M4mqqyXjs4yaEet2YotfJxcj3zTcpSW3Zx
5ZHxRteD4nuSAzZhh8CaudfjTR1nBtN+L/qiSH9Rm0mplgbFPN41kKbxB3kR1CwaECOuFGtOKf7B
ElnFBNZ2MP27igWr36DfrJ01x8wlFqtNekKOeAccPW9P4IY248KUiKNOFHKrpHuVZ7a8UY5Fk8DI
tTUMO09JthNgzbfKK4xuO+gJtjMEgEf+gf8pr7w3EYs7BHUsHl6anAikz0+Y8T5hExy/RTnWmX2u
5fF2clbyExE6RHdOpyVl5K3pxmPLlkTgL6D5Qay9QFmBDvIHd8PcCaCW3VPlpTCbhU0lHHeCJQFP
uxoPWT0ckJd8IUnvNPHAB0UqIWjF2lWEZAOxnt1swTafJFb03Wjm7tbNneIkbdp/sHS7gNTABjbx
hDzRai7bWJ39rHvVST0KCVizgStW58aCj0tjxj0i5BbonPpkz9mFBuJSajejsJ5Sw+ouiDaU4dg6
OIkLs9on2Di2aV0aBwzhWtjaQ3es+linc9GTgpTbrwDY/POg6bThIgDD2OO/5DFsP9ETcEhUS7rJ
evNrZCvjfvTsPHQm+IYBCorxu9256p61DxiwYxMBrjfDqW1oRulGFhgRnr6i9TT6LGkqtq2OJt13
qiurL7ogWkxrCAWWdNiBsVGukBWUgMSdg3Zb6l2ezvKlM+r62WaWUq7pyMs3KMlwnYw5115WN+CN
i1PjkLHhtUj53eng4Rm/dHOOSOT1ZklILhUIK4sYoHKev1Jn8WrFsnxJIVjd1KMZXeFuGb5pqfMG
4nGWGz/RulNDG/q84FEO7NQdq0Cm+vgJ99twK0RiLdft5NVyg8++3tMFLYGi96ZccezOzqhTwwWp
mE6hhOPRBqAcJfB6JoUWzvdrI21tFdhsBoc0Ug9zbH+iQrDvmyiud3Ez9wfeA4CdbYev0vceR89h
hU8qcR/rQLy6xLzxjC56KSf8SRnhXQGcJHCQBYd07WJEvm1eFuAQN02vkgtqiH7axU5bB0BpneFk
Vaw/G6fHpb6PI0z0NImKZDPSC1slbo4BdWcl50MIkHbgOnX72EqruWgazwPtzuCTlG6dHt8ssyiY
WReeIRf45jXML/1B8Rc4odcMCyGTPdNW6WJ5NGlQMwat5u7KHORw6fL0NIEuR6DdTZWCzkZJGrJh
+Vh4h5iKaR7RUIh+zbfq10qIVea5zB33i9UmHq/2kPWgBpIaMt/UULSiTqw28Rroifhkurex1tB8
0nPpbDiGedwJzX8EkQHgMoGkH1bQRSaEQPN8R5LXlAcmL9p2QSmQUtCvShjBFk0JWspQmfJtpLze
MiI4zxpl/dI5+kniaAxtOYz7OI2aM2wm8ZRlVOAhtKiS87pt3HYNA15musq76+yW/ZS1rL4tiK94
0qwU+1DS0JcpASVetbPWP+VS0691xr17IT20BIPqzHOHMPLO1xjFMWSO/Av0hQJZQpqfsC+re0Qf
NEMnMfCW1hXL6qa0PbDcHpgLMK9dxkuJzmEOh5GuIKIFP86u6fD37Cdk/RUXmSFmm4nxaHOnS5Jc
+zbOQqwgt/jjyZN3Zim2xFRMD/rixqeMFKygKpL5rZCl8RwZHYXa4uBUodPRXic+YOFNnKXN0+DY
SCw0dt0YeyibPQpcDjvpFgZStpcafM8NrdGLNprcoxr1fis7J7+URlWRNguF5xLj+PipzxCqs8qm
ZQhJ1gqc1opYTnrtLPNGXmOg8g4l4TLbTi1yP3awBE2sgjGxhGN/5RWl+ZnuLSG09SgfdOq7y7Zu
xt3QU/3TznTp0mjJHehMFXh4bmja12soWFdeDb3/TVOGQRppSRxFYqMnnBfjyle8GiaOXRh65rFO
DO+WGJ0Jj6StTo7mojSE2UCICaeOgYqRKMW+PXWJP1xBlM8vYZ19rbzJ2KpoBubvzS84y5NAWAgm
Iy+jrWgQgRg27fxIkEq0c1sj2UqxmFuNB32fKNkFqp3FEbgIPZs6r2ZBdO5C8tpkhKtUApkD8kwU
0O1zWlhEHAIpOMwt6dJsZODyYDHQB0b6U4SIEFVxN9lJCs+PzYZALjhkhGjml6SlhaPN+IYeq0Gl
USc7Awzqxq+Xaztf+O/16NyZ03wzolbfCJU/+p34bMYs1rZWbVOLXEs6JS9+1ZJ+ggIwHMckDjus
22EFk30njNw6jFa5t+LsbkGDGNaWbQf+QNhMHC83cFBM8AjNE2LU7NaJB9AH4kBh1e/VYqkv2sQY
RJjaZxNMHDNlKuSp0QCZKjZqkJkvpZ8153FozkMtinmj1x5bu7EeBJNCuwG9hL1QB2CNTEZcWkp7
JWB7uKpFhcqC9X+DHx61r+Vbn/sRpmFcTpdKyunYFs3T+yz2/8fWvxpb27pg0Puvx9aP39uyrj6O
un//M38A4Y3fkEObPspoQzg+yfH/HFy7JulbFqoSxzIc4AYOV/oHEt6yf+O/wH+zSlJWLQaz838M
ri1BXDdjcPTWKBZ11Mn/zuCasfmftFkILjHZ+L7LJ+Qi64z849Taw5O8pLUHeMHjPF0miUcEaGP+
rnr4l1LSj1INhuyOgVrVQV5n+gzHf5RqRINqhFnH0WFAQmtsiJzkADtF9ZeqV9NtiQvqWCwNuVv1
0svnP92P2991Zv9FiX5bp8ho/+e/1/v156/4fnEbnxnyAU6U/Ngfv2KC2mgyc88/xNAKctarbqSv
Z3BdG+g6G0z9EvulxMRXMV/pljn9Pmk9WUZO65ghNmgCjQZIoD1lfWA2WnMagIzcdBAdqHGKiLk2
EI1tx5JwNXRudFc6xRj+B18C2whwQFwcPEg/iF30lsjFsl8YciyT2E5WvexKrQSq7o7zp8bUyYoy
cpc1uJxVYEDjeqZw9UK7jmc+X+pPgOjFdFvTpeEguGBo9xmzKS8vjhPADUY6o/FQpkNPVOKCxFcr
oQ3//Dt81BP//hDQ2PBJcgNK4/yo9OwQ8Q6zO/oHWrFj2OoLWcdsFDCNf4Xf+yg4/MeVmPjzT4AU
kYR8vOOcBLp1sOEflBnrB5wv3Dzsv6e2N5uzbkOl//k3++Elen/CEIJ5q3x4HUitT+CfpB/C6KqK
6CCuh037zIrSwbSM/cufX+Vvfr9VoorvwTMxZP0oHvZbloti1LxDK8Z0j5rhTSKtO+Sd9/DzC727
/P5PsPn++9kCLBoGC9aFvywKWYzOZuQZPAhoJsfF7cQ28Xlm5pkbN5dw+OjBOej26j6/QzjhXUoi
ykOL4IG7ZKiWi9K2m3M7Y9XdOApqrTRWiwBkCvoehYxOdVGB0+fZ/KRiEusCMhMssk2yEf67FXOR
SVpii2M1PXTC6Z5GZ0kPP/+S5rt+/cO3RJCC18l2hUtNg1fo412LBGHlydJOh5FAHlo+NZPlmKgl
WlX5rs47Do1m/TYVrUboO+lNPLzZoSizYaeYie5o0bTXEqdxuukrM2ycSn8yBMwpG2TwF3csyyfG
d9vWGMW9AfiIQHcQEAHwzeJB6Lm/SxakVByDpk9JXAmq/nTek/1nZDj+Wc7yg9PbNgHyWDDoaNUX
7C7JoZQR9W7spAfSxOagtlMoUkiS9p1Zew/kKmXHTKNvUBlNQqpdHH1L2HiCssvjo4XH90YWCH2B
yLjWJVQftOUR2UVSCUpXSw6BA4C9wBlBuF1OFOFj39FxaJg0crDXbpCkz6/zPK/pCUlPD7Y393Zk
UblnDrFIC0eakArTOtuJqT+AICqf3DjJ36SRIP7MdX9mGtVCx4Z9omMYr5Lps+tVeeiWAr6B7xfH
bM6my6XxnRsM6kS4emnlb0xAQDe07CC2Z4X9ojcddnEfZXOUf9eYGlyhe9JClEjxVnPbU1kyQCwc
oyGOzj9OSgM5Fclog0iVo1vc0h3S3Ar9SHa5/p4QpDMZIF3WVjdxh77HfLYTZ9xYU6If47wsL4H5
zZ+0Iu+pSwlSvjYGDbnujD10q7O/cNQdzb2ofe84LJb50hJEd0tYbcfYGoZB0OBJfMgtTOuSJ0IB
mR0Q7b7UoDp3eSI0XCeTV27Wyu4TB1HyXJGkcmsmaNhTHR/GedgliXkWEWm1rG3qCA993iAD7j3A
V+LVbLnnNNfkeW6LKzh0CeYm/DMqLgY6NCvaq+yHoNU5GgqyhnF/0YX1p/gebc0VMQxfEuAyB1AG
+l1kLBD5WueJ7i2yhaqiW9NlgZY5/mNvR97ObFvmzdMwEiyZ+5taLVNQ6oR8D1mjbXqFrMvl1MIS
NYyBgYWTFnW95jTE/p72ahXMoH1p9yYzH2aKdokgaz4hp6Amt7tRPFzIWUK2oXyXxp6DJnlMUSPF
jgCL0WkXNrkEl71W60HLxPAl41R1HtLO9RAb2B5xdyKTNwuzAZapzmgu5tmwjgzri4NhpvrBrXld
HG2uycTzG/p2w1YQLcgwOIFF3CdRMOlZ9a1VVvw5i4zhFeTZ/NlU7XgqaTMcc+XDcIylddnqmtw3
PUkL8ODVcUB3dqPNdOyHYmY4CmXG7Ywj6Tru0oRG45TbUo/JPNCW6ZOl9GqHmy456jmZW0hHLND6
aKp8c4Cog1PyMqXzTZ+APgMoZuJHqyEnE8OZmvfGYejUw7zXHLxWTafnuyhT85vq27G+xkFVhBE9
6ABTP+qkGmWLFKUXpjE7h7FE3kbog9zSERZbvnF7cp1ebEfCPIA86vMFmQHdE5IH60bwol7PKY2z
MI969Ik6YorvRtaOJMfoHNuyrP2WMCWDl5W6jwkn98vKdo0HTae+YHiS3IA5pDpRlHx1TYaoE/sZ
nw5oGap3Q6eY0Z38roit5jNoyzzM9WUEWURdqNmS4IvcMI+j1RB/TZzeI8BmYkboHLyChNAPRWax
9rR8yUZSfmFPik4LwsfDPJvyGgRjdHK7lp1rxPgeONjGGEpXcuu3im8O3OIGhdcY2oMptgS9iK1l
W/HNAp2HQ7618GeEX3RPMe3DYGhNPglOL32vVM9X0hwjJvfEJb4a7YC9NWHy3RgsDMybsE7LXiyM
f50CHOoQnahV7ACUIyYMr2hPyuF5NUw6FdTA6jFVLet6LZoTmCZFpKZtCSYMZbMHfG1fMMjT7mYu
kGDMZeddyKXhY8+J/WWMbHrQEX67O92F5Uau9nDX6iSntG5ifEbbeNHlZJvQ/633XQbsa0O9aF7Y
E3SrhkXBaAfzWpkNvUe0d0csSk6giizZ1WYE4K4aHuiUguTo+3SDksHeIsAEvl/5hC4ksdq3Us3J
np/fzb+1ltckl21XNoqnma46yh0yEIng1iE/kjRx6TMBlqysJG2jahFWco2GayqX3+2M/39g/eWB
FVjInyqh8KV/+a/v7yT865cShfbTC8FNEDrr6oPYmiY1f+wPqr3h/Ab9GO2K7fmrSJrS6A+xtbB+
w91rwi8QFKh/HFd9EqERMq1IAcey3g+5fxxXbQLRbMP0TXT6Fs4G4985rn6sgXlFGG2j9cc9j8ha
/MUmsaIawWkNKOAUMPugIgnoDBWa4CfQtN2XP/0wf3Ny/Hhqfb8YPj0fnYtvOXzdH8r62J4swNa9
dU60WT5XVi0e5l75j3mK8INRjy6fUUtbL76CBPsfXBobue5hO2FZ+sGOBi/dmHoG4ufF5yhX+ZCc
tys2cdq6g2M8mPTn0O7qLUmlXbRQZv/88h8PUOs3dwUcZx2IOspFCsSPpbEwgSWySpvnAgcE0jSQ
s7TE+2GRp7ReLzexE/7ieCM+erb+cVEeFQsBjWO4P56iKllFQyx9cbahED1U+LqOAtFxs6Md4j+u
vt1LKzW5+GAMbbcnSaB/dSQLbUEyqRk0bEB76caku3aE40TbZVmsF9yHTK4YDunGhZIRWpSUfEcw
bNLAUzUhAjd/cRhcjw3/d6z4/Ws4NGxo56y+0h+PaR5IumFyE3GmRuRZGQryzgq89zuvm4wHIEor
a5H96+d3bHUX/OWq+JjYNXgx+M+Pd4xkJzeb7NY4Z4YyHhAUpEiSquRNzybmAsYy3dmWNK6RHOKt
nhNKjJ9f/68v5opaYHTrrHwH2DEfr698v8qB8RpnR3OmO4iD8pnJJOm4qjF+wXUw/uZBMQ3O23i2
uKD94/E+ml04pfpgnC36GnfUkdi+gT5T7kWm2b1OuWW9KN1Z306dfDrpjrwsWuZOt2TT/SpF4u++
uKlbrJaGayPs/eGLC0urgb9GVKBspk1gkbldXzIc4rwLdftXPYC/e0nWjiDvJf/CML22Iv7UagDe
raeaqcS57RhqMF8vlsACW3YxuDoEiTazmKN3NROxlKfcLxbjulTU+UTMkBqHxmSpLzRHTXcx6uF4
i+CFuDQq2q3RO9NtkijKCiLkecuY00zjyU90IqN+/qz84C97f0Vcwf2jmwHlgif245cgciQaPHwO
5yjK9Ga3uG17eH9upr6Uzy05CUHhjax7cBM5pZLETOxpQXTO7DcH6Ns5xNrc4vC6jAtyASPSu1ev
1ae7n3/Ov1kFV6MRDiGLD2v/SEQATT8oUoaNs724/CDvP7MhW/ls6JHx0NAZ/MWTve6gH95isg14
qtlzaf7iZvrxioClRKbnc3cepVlf2H1pv8CrXP/N5NA26MRNt6aDmCxKI2h4WLyJbyIX279Phxz3
tAn4/9WEaPq/3J3pctvIkoVfxS9ABvblz40YktpsWZZltW97/iBoiY19BwiATz9fAZCHpNS+3Q3H
BGLQHb2YUhEoVGVmZZ5z8j5AIP5KQjvqm69qGE6xJvopKvEaxkr2PfsW6Ua6mMkwxBcLujIqVHKQ
kKvT/6AjMLBtj40TzlriPRNiI3xjGr30xNGiPVihbeZ+535O+a01OYQDEtbmIviUq+jSXCfAV5t1
YO6BKio68e3ah9znXdqeC/glYmxp3bWZjTKnApA7rszL/cFdVNfkoOiQm8guAJWFo4M4hQUEclvy
msVv4EfcaoMSSFqsGrSU9DUCGF65kRQkcFdB2dQXuABkF0Bb0/jJypLPdVJ5H6wyDm45LKV30E2p
MVm0JQaeDgHyd7kzw09y2kVPUljKG4g2FDSV7nBAaLrde8+dTpPR9xUi+Bu/wn+/R2sjVgm3g+w+
l7w0BhpM//AVrZWljQ5RkkSMaS6yr3USBc1GdUzzi22jybTKAzc0VoWyz/dUTN2CspZhd8WaY5r1
HUUq4DdJXFbI/9EyAVpWXWvFjZJ3/uLGQebgVnFr0J7Z3nmPFo9Nw8e9DExXo/fE50UDVW8V6IKb
npdKCI7bc7Ps3nTjCIyWrXnOBpkx+6vr1bjdkDViQvFx0V2G2oUsB1wnQgNknOSKDrFxqutb+ByE
CYmFtSEExBBDim8fSr/j1zoTkVwUO0iWW0irgDKTg8i8BdIU1nhmmQJlxoGp5vDynnRt0H0k7Zbf
kt+x5Eu3S2MPhIHfWjekd7y7fWhXyIChSLtyOarSnjwoNrYaC6VdrbgsbOrMORyvRpIOv8ul5b9X
QKtuEJGhLF2lKZCJvLyCIO1cUrJM/zu2S3pjqAt42EbmPbNQ2p1bOwH958jKbSQ0E6GfOFVyVbiZ
vollc79mYfXpDidpW/gVi0W3stLqWcsBjbW0BsseF7rlhx/2iIjTsjBJIjt+NPdOKtksgKhLzU1s
xhbcUvSayU2GK6R1HIV/A2NXEIkONX8hozrTwaWJN1Yo29nvC29vqNxuGFAe7PIuti4Xkgh+Djqd
7MOQmU5otPtBcskdY+0X2ja3GioCwNWzjvSmE/3WLkreWOdUOAUOyDVsDBu7QsXUv/IR2Qb4ZclC
QyWhXLOmmJJ9s4uSN2uQM4iQREMJVZIKtL8Rlc6Ab4GXK8M9JtvXAMabFu3AD52hbR29oReqLxGv
VpGFNYobfds6B/trQ3L8uTyIpo+1geHRsEOmFtsXceEBPMvZodYa2VKGp8+gyFQBy/pAWOd8RYMO
UkoXpx/CJFQec0kAmuEM2LdVtcc+Y86gRUSaHbsbWa74E+Sgeaa9T+CjQG2htbdJ+fjSQj5+WyAc
BgQkUvmJwpODOwAUmBhYAdatm8f2rU1HgAe6g+DUh2yEsJHEcNatQwLqAxoKBchJq3zObTGVdqHJ
j2VZ85/93cZAPgOQcRpFF8JOBW14v7vP+1gkjMCNfUoAmSLStJfv6gNvZK8RGXYKZRgQ//aFogTd
Q+1z3FARFaLnMtUbr2pFAl5Ej53C3MvkZOkbyf4V/aD25TOcyvYhEP9FYQWUjUsXePJLe31L5cC+
gHxePmcR3ja33fxbENIDeY3CX/fQBwo0hEq698Adja3SEt8HZcSrzbmZVrGCZ02NTOaCksFNmgso
iMeWNlJHuivhv6W3LCPenSLuNklzHE+ZFtelwx1JgUQQntJB+EKXw+wbhEC8eRfSjvnCQU5qa5QH
xFaQoYXfkZcFdw5xkwiKhFHX3tJbA4xoH+AA77MvwkNQPQ+HH1WEPl1gk/2M9E6DPwIVJwAmCIDu
Y6N31i3KhNrWM6lZXOF2uEFSjsFhZSH+HtDmUXa+04GaL0/6LSSTQG8v920hwiA8T7Upms+W1iDu
Y5e8o8yxCO74Xxt6Y3GBOiW2LRVHFboek1rrZAIDKqA3Bm/6jq7R5g2Pk36AZ2E8QJWA3bPwIu4W
Vpfo+YHHhY5JXA5v906CGwFZRxMd0iC4tPcaQsL1x6xxFyT+PYczoGwkrFrKFpZ6QZmNm3F0FnAF
TJh/ypYNh9Q3H4OQ1P5FlUv+FTqArBEwvfrWixvmlBbPPH9vBMJIbR86P2FWotC3b41OV29ymx2W
GeLr46ay1jQpJhyDBvYtAO32AQ3I4ppwP7/OHZW36itoZ0EXFPPQEILaie98RdWpvW9pVrCFRcF+
lSJoBIoPe3Lj6uz4ooChj5YTK5E2yzJIcB8ToMvE6BdyEWF8NDd3y3u7dZTmxkrFCwpyDdOkpE5+
HReyTZvhQwski+NoiVgoAksrxYJyt1LQlP3SSYG+VYNAflQWFmcAgBa4Jnr8PjYqEuEo74ju3th5
2r5BU8u+GYjw5etcblA6Ek+IJyJGLiEgkz4lgdgfeA/NIvuGACJblIrNo4/pRuWfI+0j6Xz5EfgZ
r6USUdoBsVg0+sXq7N1md5BYURnaVAhceDz7Qc/s20Sh5BDUCqn7uuYkI2aNbFprk/GWowPdK7kd
z+ApQnTGthkQfZVWH1QWozBhWx06+LemelAvISXRVVkvXcyRH7K5FM3COnploYPdZcnXLHCnfaCj
h6FeNHszv+58HXyrbteR/tAWDVjABDYq6NpC0rfk51g1/LT9FSkmjq1Rrd2E9CVOL2j01kRQiQ1+
mwKakn8hiduwRBwKJeuDcC4+7f2wfa0SLK5SVxbNOrK9K47kQCsPsFlYE/0EDLZIHNz3gYJdEIa1
cE08Tr92gcHh1toqo3+O6XffKcU7n/v1qQE0vqKrdH1FI1QN2eDaYomgT86C0sP9e8/t0NUbFgSE
EuuPjI4y+3Vc7IvrBZ0YwMFn+pa0rvzYrwoDtYsDzGdHvjNoYn4l54l8F+gi2xCWCz9dG+AWaN6i
U+hdd4eQNhq5QhIC9Xb/sPLFAy2amNUHfjJaFxoVk6uOQKjYcPaU72SNR2DJyY/UldJmI0cuO8t0
cjwMbRKA72csmjpIsfaqL3+iZnn4zEmdRS3RUKteVw1bpbeAWliFMeo/JpMNlFa47ypgllQIHySD
cEBQyF21a9bAjDAKqVvsnct8YdmYK2AMKCDWFdtMzTu+F3p1+0CTrUI0DEKQ0G47Aj+9l0PrkINb
NYpWLTaBViBJWhALHb7sZctvr6t6n3if5DKQ0psEM3oH55K70K2Kb4C5zmqXZOdQPFZ6TRDiLkL7
q9SgY5RkgO4v2SrNvQaK+UtttfEnRdWfvIWzWIfAiq91etCszIK904Ru8IcLYW9lKrSzVSGih+t9
qrKBW9xj4Gd4pM4HE16R8rSJUDrjaxh0zLOPbt4q1ZE4uFogGnYp0TVqv3JzWth6+za+8bMs+Khq
6Nqv8ZrxDSf79joBfEVz1ixLIEpS/LXbiHjBUFqMIUGmsypKBQpf25aV9D4Xxv89JBwSkSTmialq
LeUEEyXRDc0wyMKQZatpae80iy+00OD1FHHGP3NbZpJU/dDekwFEAk5tMDiFMP75nhgHnZ72Iacb
2kPo0hCYSgkC9DkCkf1BOYywso1qs1VtT0g2SQW3h/I8ySY4ls1GcxrutO2dieNhtw/0fQmhvNuY
pNDO7ItA+HAZ/tBXx3JYQf3B0JXcJEMlL6CGUFTYtBQJcecD+bTiGrK1fevbrnbTZLZ857a6TeeV
qnymy7K1gfKl3XAG473StQ3/CZiX1Rq7WKsDpL/HPd+87u0m3fswjjYO86LLE/ZEJOLNzLGt27iA
50TVivRV02pI6sG4XNGrjlAtZwtVEYvHd2A9LFL90hDSEKvDAXLXmrOdd60AEdxpe0MqYcfW7Lhq
Aa1DD3P7djFEGDk5kgWeOQaHr92YJmowNxzY2uq65HwDm60urqgu1WhEKpCSgUNRaA4R14F4T8pO
pxEZlHhkrAj9FrgN6J2cJGIDx2LsO+PRI2MNlxMoUwZ35a44uMIc9CGzLsV/IGjUQhNPYumSirJp
XRhdpVzyzd6jVyCa2XrG4daDnfAb7MNwU7JDsM6cdg6XOESB8TeQ3qf9Rra4RwUtbUGo24l1oRZq
e624+uIJjVH9ObDrww4+yh4diLYk3G4isKVGp3yQs1K6RWYovYpIrvwuVEwKSsMO+Oo8pynCRZ5S
WdTV1r+jxRnS7oHh/zvOKvcLDUAAMtZxhGJXqUtXnaV3d7aaOb959P14SvOOkZBB8Esi5cR27w+0
KEHfXnIbWXBDYbsX9t4YcF3/byo844OIAsxFX3/5XO+K7mFXoutWvkjNiE974Noj9O/Kr7q/+0M/
H2is/PyHmpEOsOIoM/bjnvp7+dkQERrnVf1MVUk1l8jfGIC7bEwWFznbKAWyMny8QPJ9SU5foBmB
G4qr/8KjOfqzWfj5Aw7T+fOfOXmCp5QkjngN+KCTChjVq782B2cjHM2BjUQRcCKAlMMcqKdzYFMk
I0WOBh7NcMU1fOH//Rz8uUjTgFw9Qbv27+VvrARNW0rkpfnr7PHph20YYJSQ6x0en+Qn3zSjxxdZ
yr+2Bs5m8GgNAM41DHCA0rgPzibBMpakk5E3RVVtuOY2CUhxGmzeaWtAWUKHUeiTTVpFXGezYOpL
qqNIG6O70l9k3me2FGx96iSo2pLiKSUqILv9RXn52CTaCuhv8LyguIdJmt9+sF9Jtv1da8AkCDys
6HYwTALV0uNJkGUZq0B60wChLa5h1udkFKjhUtObtB8Ua6kLoL2i4vaOH99iDVjUmBRL1Pq5Bvsz
o8cHfDBszgHr/49iA2vJPtB1SRutwXlsIAmICKBmY3ZPT5/KyWZAQGOEDoQQfe6v0yWALdTQsNeo
ng8fz84MmKStJm4ATV7qQk4c0f5hnZ8tAWIDE0z7gCmalycAB0V5etL2V9kAEgscDszZuzeJCA0F
btD47mcXEdLeyMJkT358vRc9P3t6Y2nCiSJSGH3D7LY/3Z0EIWra0xP2In5tiYZR/XW29C1IYJrg
XkFQ6q/ZzYKiGgKCM20WMPFAAEHISIOVO4sDTHsp04eINgdDGIAaq/jCGTlCWTPl4dX8c0/I2Yid
LoGtGw/BZyEhojRLA4kSEDGz8wIKTMPJz68syQGw1s0x3DnbCybBoMQZGlTX/F6/JViLkzaBJi1l
Xj28zXETnL1+i00Al0wVnLXhmt8sADqbOgsKCQKN7lcQy14M3nFMbAulZ0kAfMfPZ2gKEJmeOAuq
DcIa4q09LgWREDueBRIFhENgOe0xYppdaECaQKATJ+0IIiPgdeB3zTFldmYQbAuDSdKMtNoPtzEz
t4BznxwfmksRH9Hj8twg6CwCpkZDDrG/5rcIbI6uUxeBtATKxY43Rq94thVsmUQKXE8FBvdcZ4Gk
3sRZgPFPEy9SIUdL/dggGPYSrSiYD+Z8s8d0G5o4C9QRSJMAgDXM4V2f7QjTWtIwQtLoUzt8Pr84
iVLH1IwJcaIl2pJwZHxzFiyd47KE8xAuRFyzc5FQc+SpLlIz2BFwfSDeDoHCuXPQlqhgQFUbFTpm
dFhQgG9PfXxV6HyQOfoRDJ6ZRaJFkqYc0JUxrTa/RaDKk1OnJJAhIgnk+HgwxNscm0Wq1Ev4JsiK
WEMwMq9VMHkTECFhCykRUI/vL5bV8fOLKgLqLeLQMFdToFHnmegWNJWCEhhtktHDU57tBRI1S6GG
A/Su/6ZZLQKay0x9fPKEpE6hIr59ZKJnJ0kmHCd9Z2b3/JoyOYHKwVmjUIY3eLuyThnFlCCqiuZ9
wzW7WaDv8uRVQBIdAAVCkaMpPDcF9pIwWpAh51pQhFgi+q9NOzJiCiAT4RRGg3jmECyJ0wLJVCqL
czWIhCxD2PrPM4mkD0am9dupJFmmJxY7hvBhWAzzs4sigJ24FnALhoV3YesPzvFsLZBP1NkttIEc
0RhDTDYn74AQ+eRZIK1I/COk5d4MEUySykSRivRiHOfnI1RDEFkn2QXNpI5iIC3HXLz4gONAibmh
0CqwCC/TMDsfgbzb5FwKdRYLzqoxbohzHJ7N+ZpoGWmv8Xw9OKUZ7Qj1jUaBfxt1guYiNVUNJzDs
CKzf8VoAiQcYWWQdRxTWkNmf0SzAK1OmrgWiJssGkjlGA68wmaZJB0TIxiQYhw0zv1kQWLqpdoGa
EjKa9sv5SGAZjteC8BEoEkoChNRfw7TPaC2IqGl4Nf88XiCjpFHG1XCHw1PidI5nQVhH4nTSLeOE
z+n5NWCjE1eBiJcoPBILjIbxLHbucWgmOWbFmF0aRUUFbHK8SLdT3As6NmOa4GwXUG5SaWmqGUdp
lnkVWjjdvRI2+rt+QcQIveKj9Se7oE8jiIrOmG2ZXdRMoDS5DE1KCYSywKm/7R05QSHXaxJSjp/P
zyIavYbEtHiRqJhIUVeBag/XqUUkvUpJDtQmYhz9NcNZsJXJZweQ2pQPFDppD5NwZhfIJ5BYk5H0
QgSrv/561PwXXMgPHsza86PnngHj78q3ODB/9gMv1I/Xn4+0j5tnJKHhdpz8oCDEDN+961k34v//
dQLq76FHRx++QJH67xl/fXzA11998l0vT/Xyh9f+rtiiidj1H3TjbQ7ibP8Vbb9v4+2xMht7kJX3
v3fyqsf2j13wHwYuw7NxRcly8rgFclnJ6cA9anz6wOE2KU87gss9KH/qyOtt5P+RFol/ctcDB2ry
2GmUFtvn9GVixeIbENTTR06S3VPlP9XVyeA9Nnfq4JtdtG22xe545AH6PHnksRX8u/SPd7TBrOPv
p9M+oGunfgs6ooX/fPI+OfmJ2tPUka92aeGe3vIICp068jUz7vsvdygWiqxSz3v5gzcpe39pq988
b72TBTgiF6fe8A2aHEnqly932N8yoRIeY/LQybO/PbMiyGD9gvd3kzany4IWBPjMqTf84bVtGtBQ
kwdmgPop7F5usZ/kAWI0dejbFA3kV9M84Hemjv1x6ycn1kO0p/gF7uXjtuiibfJ8PB0jJH36LZfl
9smry11VnazpEeg6eXz/yfPd7SnHdMCGTB8aX0DznJOVPSIupo9dlj5/02LzZNIHQMOvGD2l19PZ
0KJKPnlourCc2RBF7kuvU0e+230vkLE6ne2hnjd96P321G+RhBHFoekDN++ut3FWev6pW2d8UXb5
FeO/3xXl7sRSwR0V1YxfMfjHXes/nbgxBv8VHv1u17z7lhbhy20KCztyXiffd1pU3rv1tkjxlKfL
ZaBQ/Jov2GzD870/1E+mDv/J809nfCjdTx42jIhITk81qAuLWsfkoYude07j79EmUwe+39HGDaH1
7dkxYczLTx3+wUufd+9uyle+bUh4Tx3+S1r/yUIcK/C/5gteL8QxVT11+Edmf1eWu5OQYkyDTh+7
PT1VjgWnqeP+Vm29lwUtbApgXpG1njrsT/qL/chc/LOUwFefk83Z8lZJh1FwmXrTP9eYn3jf/96V
1bs3b37IjU6+eb98SunPcBK5qUPGcfLYyJUivv8yw/06Mfos3s9HfivT9IMd9zr/9KKK8tavnSbX
xE88Rbtt8a//AQAA//8=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5B43CEA-D054-4609-9608-2D2AD6ACD89E}">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20E0CFA6-CBAB-4AC3-9D5D-11EDA0FFD062}">
          <cx:tx>
            <cx:txData>
              <cx:f>_xlchart.v5.9</cx:f>
              <cx:v>Sales</cx:v>
            </cx:txData>
          </cx:tx>
          <cx:dataId val="0"/>
          <cx:layoutPr>
            <cx:geography cultureLanguage="en-US" cultureRegion="IN" attribution="Powered by Bing">
              <cx:geoCache provider="{E9337A44-BEBE-4D9F-B70C-5C5E7DAFC167}">
                <cx:binary>1F1pc9w4kv0rDn9eqgkS58T0RjTJqlLpvizZ/sIo6yDBCyQBnr9+s6yjJbpkaba1sVGamR63JRSO
h8x8+RKA/n3d/+s6u13Vn/o8K/S/rvs/P8fGlP/64w99Hd/mK72Ty+taaXVndq5V/oe6u5PXt3/c
1KtOFtEfjo3wH9fxqja3/ef//jd8WnSrDtT1ykhVnDa39XB2q5vM6N98b+O3Pq1uclkEUptaXhv0
5+e/stWPVb76/Om2MNIMF0N5++fnFz/0+dMf04/6pdtPGYzMNDfQ1nV2GKXYobawf365nz9lqoge
vm1xusOx7bqO7Yj7r8e+j1Y5tH/HgH4OZ3VzU99qDRP6+f/PGr4YPfz9wedP16opzHrRIli/Pz9/
KaS5vfl0blbmVn/+JLXy73/AV+spfDn/Oec/Xi77f/978hewCpO/eYbMdMne+tYvwBxKrdf/LUv5
uEAfA45jc8bJw9qLCThihxLq2Nhx7sGjj33fg/POQW0G6EXjCUiHsOTbCNKqHrJVcfO4Sh+AEN8R
xGEumSDD6A6zkSNcge+hA7O6N9kHZN4xkldgeWo5xSTYSkz+qtNVoVdg1x/m0vAOF4LbLnowG/7S
aoSzg12BCCH83mrIY98PLu0dI9qMzd9zmWDz19mWYiNHVXxktME7YBOOw9GDWbCX0CCEdiAaEQFu
7Sc2aArNmwN6DZmHhlNgvm8lMIeqMKuPBAazHQjyBAmG720C/NVzGoBsCDWYIIe6+CUk7xjKZkie
Gk4gObzYSkj8VSbvVF3IjzQXtuMQTKlAD+QMzOEFKghQQcxhCKNN5Ox9Y9oMz/O2E4T8v7YTIZWp
enWjHvfvx0R/wQkBAnZvNVN8bLJDMOMunYR//x1DeQWWp5ZTUI63EpSL2/5DYz/awdTlmCO0EREh
dlxIZgRjD+kMcIPnvOzN4WxG5aHZBJKLr1sJia+K4vbayOvGPC7OPzcVjHYII4hAkNkIDIM81OVA
DJwJG3vnaDbj8qLxBB1/O+PM4UoWtx+IC9lxIcJgAinMz68JI6Nix0EUYZs9MLZp+H9rOJuBeZjF
BJLD2VYaTHCbrbpV/YGouGLHhryfOo+oTNNLAm6OU+wiyHTWXxOjec+INgPzd8sJNsGWYvOgnX1S
d58g6jb5jw8laJD+2xDg0ZoVP2dmDPg0oo6AWHQP0MRsHiW99w7rFbA2Tm4KnL+VRjUHsiZvPpBM
O3yHCAIpjDsxJg56AGcudrj7lPs85wTvGMlmeJ4aThCZb6fEubhVdfSh1uNATgkxH4vNZI27Oxhj
F1LSB6FmwqLfMaDNwDw1nACz2M7EZlncyA9VAyD8QMopmLDvnZeYWgzdAabGbSoeyNzEu71jQJuB
eWo4AWZ5tJU+bHmzij8w3cR4B8KJzZzHbH8ibCKEoR4gXMbtCR94cyCvwHE//ikYwXaCkWWyUFJ/
IHe2dxBggUEAuLeTCR5c7CDMqUue6jePfd8Lzct3jOgVYJ5aTrHZztByFkMl79NSf2xxBnJO6nBH
kAcOJib4MMhJEQc3BoLzz69JfHnvqDZj9LL1BKez5XbakOo+kJFhZwfSSkoY3iw6C3dnHV8osh++
PylvLt8YzWZc7ltN8FhuZ+Tf/+jSGQcqjEEbY2yjSiM4RCAbIv9jXgpqwXOq/PZ4NmPy2G6Cyv75
VlrJPixJc50Oj2vzz9Uzl+2sq8wOJP0v80xOgIkBWBjTexc2YWLvGcorkDxNYgrKt60E5UA1Un8w
TbZ3BIfUhdKH6suEJgsEhWjEodz5wA8m4LxrSJvRedZ0As/Bdnqyw5XWq+u40bfGfCRFc3agPgYp
JHvI7dFL+wEKQG0CpU8+8WTvHs9mfCbNJxgdbidGR6o28adglSqz+jjfBqVn8F6uDSLavQubWBEY
GIid61MDf1vZ85jz3lFtBupl6wlOR9uZ6RzK61hGq+IDMYIjNWBDApTOe4x+DUNgYCAYrGWD9deE
qb1nRJvx+bvlBJvD5VaGoUMJxTX9sQZEoYQjEJxpepDJJj5O4B0kQNsEC3rcEY/HA98xltdgeWo6
xWU7pZr1aUfV1PJxhT6AswFXpgzOmOEHdRNW/3mJYH0MjTE4GvCYnv5iM2+P6DVwHltOsdnOMwJH
tz/qlU4/MuZA5g+nZlzG7o+Z2VNsxA4Qu/UZgc1HBN8zos3Y/N1ygs3RdtbXjm7b1UdWaUB6dgnF
UI/erKkhREHjJMDXQLhZf4Gze8EG3hzPa7jcz2OKyuVWRpmj2+7T7iovdSw/siyN3R3KCWQ7j4c4
QDB77tLWghqYlAN1g3v5YBJw3j2s1zB6MaspVLtbCdXlbZ3Dac7HXfzP4w5UCWxGHPjPFB0ot1GH
CsofiPakSPCOkWzG5anhBJHLi61E5D4l8Fe1goLBBwYdFw4DulCdeXJtk6M2DMoFHDwbpQ9BaUII
3j+uzTBN20/QOvK3Ey1wdXu3tb4dPtCEoLDjghMj7mbqxqDOBpdy4NrXfbYjJsLO2s+9PaZXUHrW
dorQ3lYidCnh2MBHn4uGcxxcAL++B2CSjjK+Q4G5YfcxXZ16uneMaDM6f89lgs3lX1uJzXqnHt72
8voDy9Qu3sEOcGuEH/zYJA4hm+4gG4IQSD6PNnufkL5vNJuRed52gs3R4dZi803V6eMafQA1cHbg
RpqD19c5f35NkGEECqa2DQzv4bDnNALBbnlrRK+jc99yis23rcTmOJYfaDEYFE64jwYqzkPZbYIL
nFBjNpBu/ooE+tZoNmNy32qCx/F2sOjfXz69Twjv7eXFT/6nl6MFFKBdqE+7m3GB2wRQDAUJ5/GW
54QHTC4uvz6szQBNmr+YyXbcij5OMzgB9aH31YFEcxcKBg8nz9b5//MUVEClFGKLbbMHaiAe3ed9
iHnPiDaj8XfLqcnsb6cLq28j9ZE1AheCC4dT6e5DKRpW/jkyyLF34MotQu4k6h+/OZBXAHloN4Xj
bCvhOFfN/0VxDbiYC+EcZJl7pjzJOdfFNce1oXxAJ77rvePZjM3L1hOEzoOtROjktij0kLWrD81l
IPZzAVc8H4Tmn4Lmc7OBmwTc5Xx9Iucp13kueL53VJtxetl6gtPJduY093vv/0C/AQdnQ6h3Hu8W
TlnaGkk4qw6X2O+RmrDn949rM1bT9hO0zv2ttKoLsCp4GOb29jFO//M0B4Q2jqF2A6elnkzmuUnB
mzYuXh+mepagPjepdw1pM0bPmk7gudjOuugXs4o/EBmo7sBpHCgRPNC3Sd3t5/sPDE5MOXRiPG+N
YzMc960mSHy52EpDuVpBNaeIzIdyNjh7A4SMMP4KPfjJ2eCSzmMRe0Ld3jemzdg8bztB6Go7A8/V
rTaf/lYIn6d7Lyb4n2ahoGZiZ52FPqjRAMILd2bDIxAuAz3t4fsQl567s3cP6xWcXs7qxUz+/Hx1
uZ3GJPW1KrT8yPwHigJQWCMuPKV2/zWBScANd7iMABd0nsS3FzC9Z0ivQPR30yk8y+2EZ1Dw7l30
uI//OSWAqwaACVQ/X3kTCg57QHKK4NyB/YDeY9/3ssHV2wN6BZrHhlNg/p90z9efwHt6JTBYmdXs
5/OCz17B+/13f84d3jycNH1wQxvhu9/6y5s/PwOddoEHPD1buP6QFw7s6R7tL21uV9r8+dniNrxe
5NgEqgo/PeW6rtCB21p/i4FVOnArTiAHHjGC6uvnT8X6HCs8fYjgkj0C6Q78qmvD8XrIgPU6C//z
s4PhfBDoGOvLQUBW4J7j07OOJyobQDd5Wo+Hf/9UNPmJkoXRf36GalR5/1Pr6REMt8AJdn8qvPBH
eBYOvn+9OoMNDj+M/ivqenvkpWp2HaeJjJ+lIs997MTiADeu0B4jdXGQ0gZeghRxyyF7flqrDb3D
BJ/3TmxnfccWwfpwBo8FOuvRPeu9qqJRtGNvFl3jtDM25HSGpJMFA5M5iMH/cVfwIA6obxg4w/qy
wvOuajdpEcqJWWBUy0XmoM5zdVzOoE5X/S9mBUu5LgGi9UMIQBefdzWiPi0HjM0i63u56N2xCmpj
Ut/0rAGf+LtZgW71ywKuD7zAM5iwKQifzKpvTZNmBBZQyFB47eCcFnVD7/qWBlERJj5TruVVYZj6
pY0VZGm/6xz24IbOXczWuxgJMpmn6eMwdEtjFpbC1ENJH88KhCu4Bvi7Xn7dI+titgNnqjC8OQEP
T7xcTR1xV7dV2CxqSKpq2JuFNh7pK9bOkjIv8jcmBaLTZFLEWV+8c1yo4sL1u/Wkn21JUrWOGyPT
LKKBGi9O61uInHc8UrmHsnyfhknp/X6Cvy4jgaRCwGta8PQcFCDtlz2GcZp03FXNIrEJ8YtQZACW
ULPf97JepmeGDqYGvawzTw5izfpJlZe94CZERVqlzcKV7eC5lnUQWfp4QI7j93ZO3pjTplV83tsE
NIrtqIpI1ix42yEvVNKL2tx4ZZKWnhLCeHWa/vj9BB1wpL/MEI7e0fUxFQEbcuLKhjilvOvA7FBM
8TFWOLuM7CZcUjXy3UZFadBUZ6wduF9lWN9QY/O9kri7TVSrRduIdtb0TufVHSuv+961lgPFwnNC
U52P9eBlLI58lFbjG44JbcAfVE54kpMSzpxfdhzXEXWUATOSXYNTD1tdyry+J+3MslzbkxpVfslV
F7iwejMn6/F3e2T9SYN4ecTM6PpRGYljKAZFb9gC2Tg08M9rCyfwv4kxJCKj6Ugys+hNPHPCmASy
jnu/4tTMdBXpL710E9/uqMgClY3FXl8k9YEO8zYN8t60XmsXXop14lVDYXsuKsMgLLjtFU407EeN
Ux85dLSWY9qpoGqNCTpGSr8ytbhsOmldmpaHvnBl5dfYYnMoHkuvdWs+a1S/Z9Jae52VNb4JifD6
jOzHOP3SdFwfpXhwvcEd03ntNjLoLHOsBBt3K8lGb8CZ6/VhFh7Y8WBfWXXVLpIitfyQDHfp4J4Z
blJPsCjdNTQ2x/DJxfz3u/VXA1m/zQbH3gmGGAxPfr00x15HpCHdGnQdH1lpE/uS20sk+4tmDMtZ
0+ToPzZJ6BFefIPqFGFrf/OyR1H3LRdjahZ1GC6RxrMMRdeiwAe1W2A/FfTr72f4q9/mhIG3Qet7
F0B9Jm5NR6ItABuzSIas9JwWd8tIde6MO/UQ/L6rX7cph/ozHA+A6g7cl1qXC5777KghbdK1CqIg
b8m+sioEF20b9sYCbuwFdDugKfBOG6zhy15yO7Ry08ECWrS2a69iwtptqoif/H4y6Fc/BrMBpZZD
Xg0XxMikn1RaI6Kl0Iu+RypQSCdz2udRQHWhPBxqBpQCNr7N3Giv5le1Ey0UTuVbbgky84k7hacB
oD4DZTE4awavbL2cblUpPMqW6QXuMzbrKpHNwy4xc9wZyX0Xj3iJil7MalvdZqpjZ6lJukVE7PYw
H0d3j6QqfAMBZ+OY4GIChzsj61dyJ2ElwpZlhbGrF0XUFEu7JjNhN503FqY6CnXZ+DFrym8ZAVPO
Kms4bko5+FTaTiB4oQJWZLcZ6tujlPfBOHbfm8Ry/Eqa8nwoGumVRpJdEsXdXjFkR5Zt3iIXmycg
QNYCTQTyuXW58flODVEt8oF3sKjxcBbVrJw3HY6+xODF/LJiSRBqZPs5owYiVp3vDfG44pJd6JqK
ZVOGod/zup3FthKnamTqguPxdiRhsefyWMy7MhqCLk0siBUmm9eyKt8ICWgN+0sesX4x4u8ZTHZn
ZzIYsBr0YrCSaC8cRbFnSF8EiWUHRtbg5Bs6eEliL101tL4ucf7GLnA37oJ1UYqAMSI2NXc+gC8Z
SKMXiRWb0msyTn4ArTphWBdeJuwblbX9FXNQfK1r3zRt5CfKiYPUjQuvjfTcsbUKaoqZ10nU5R5z
mtKPocNFT5LEx0mEbocCIXCV7Jy56YzYiQqoJa5KntS7qCX2gUVQtjsqtWKtfU4H6CjCqPHLTmjy
xpr/St04nFYDAQAYArUhW3q5aQjcsk7DBBxClWRXRbhgbZIF1mjHnhqJ+wZP3OC2KXBFyDzhrj1w
xUlGobOUFjU4nUUZFXdC8hCidpt4uB/FGz2tP2myk6AnLhwBRyaYPSX2VRg1JQsJ7KQ6ukiRG10l
2RhmXj5ANkGGNMs8m1p8L6QofmMLbYi+FB5GpcyFp7VsIN4vV9REsnLCxNaLhg3fQsNPelad2Ti8
y5j5ASkvfSNA/eSev8yVOHAlG14pJnTq00Vr6V5K2LJwCrs4a1zgPUPoBkMRt77bjrd2mF8omfVB
NJRAbjCXfqujOrCBrfw+vGzcTHCL5f7qsT0Ny7IxLYlbsN+OKxPYJaMejsPYs6SKfBInd7/vbkPQ
pDYwx/VlcwJn/ycem4okjfKmB5CHul9EJQr9seHxGznixvWFWgE8ybVeXngn4iWgiUaRQrjUC8iR
a5+3fRy0RSJ8GnJr2WkXrLPFTWANVTbrwij3QQ3IZn1r7Y8jfctH/pqUc3j5GNiyDTYEp+Yn9toN
DRljncJgWmPP4ohFc12Ph0M7RH6UI8svdV4sYmYcT6WN/YZZoU0WDGwIFht4O8fTvWaiNnTcwq4X
A8Lxj5LVFvG6OjLHWiKSex1VlPqqgQ/wrEFYQKhplZHATsrU8fKKxanfWUN32MZuFHqOMQ3ySUT0
ze93xoZhrg8XUPAxDHgOmuyM2OJyIAWtFrQP63mDx3aGdSVmwOXlG0uyoSsoQMAdYZuBDAfngF7u
DpkgXVY1qxZmDPM77A7sdCzivPYsav8vpgUclGB7fRMMOpxMqyzK0ZQcVwviyPpUEETnamDhflKv
L67/ThjZ4MSgJ5BFgCIyELUme94ZwyhRDfQkXTsKQlOU53lUOTOIbqNn9zn2sIqHN9zHxqWE/BrT
9cur8Bj+y6WMIrswIibVYnBQ6+ek7zyZ5E5Q245+oysoT8CHTbwmMA0Qvde3u13wWC874ylWTTQi
2CK4tqs5HQZT+zLG3RiQPCwyn9baCShw8syv3Laz5pA5Nv1s7Jmbn+acgHFJFzTGZQiHZy6dss3i
oC5S3gRlllHpmbCKV6oj1mHqcqLnUZxFiacLJGOvgCm5PqOK80C0pEPzDu4xD/vEisVCDjUbZwrX
ceJFaYwuaOOMKMhwT5x5gvKezlxRxs5X0SGZ39IExJLIKyGDiff7uHbDoJZpHX/RmULDMitAXVvE
EuV4Ztkl2svHvrcWuklbfUTyouGH2DRDeEo1yoo5/LvVzfOu1mnvNVikRVCkLY4OOSsICxriqmTe
kCo7by1Bw726sNQuqtMi9IaodmpPxPIy1/Ccvtc3WCVLFnVR6fNGqXQ+pHKIZnk5FPVB0kI6KX0q
yi5baN2JNOhbMvSBaofQ3s8tHdqgO+SlE5Q5WZMrybmzYjoEvYSFpvdHjlV9XhJpsYUyOhlOupC1
54XEtZkNViXYma1yHs2aoY2aJZDYfl7xXsg5LiJaeriMxtHXOhGLooYQNcvCtfxnW45IvUoT/iWJ
q8zvs1y5vsZxi7ykLMluzptT0HnnTUvKq7B0sq8ZKPVnpqCdF+ZJv2sNSTZzK3HcZMO8qPS8j1lx
FjIQUXEczdKxkAsHp12QijSfR02757ZD5zulXiUpxR5pnDBokt6d5657g12rm7XFoGEMNVtQ3dkz
gSVdYDEqDxjz6CWFiPY1LvsfzFRdgJsh8QrWrsaKkt3W7Uev7QePyOwSHnWZUYtWJ0Tk9QzZhTxJ
3W70G1uifZ5n8aHbAR6QLUhPy/CyH12yIBY6lTIuvXjow2UocOr3SdoAqdDMzyBKBFqz8TTN+mVl
sPHkOBD4R3qcgrrUd7jeS/veCUY7rWa9qTMvicPWT1ma73duHEhA9iTk+Cy34n6GOh7Px7Ee/cEy
TRA6g7MYgbqehVFWfi+4tg+KmPFgMBUNetvUd9SqCt8ybRlwEKwXTCmyrDMxeqwI+6VrS2epB8Zn
IFLsOaifS1KieUqGr7ndVF8LGe4ygs9lM3wlfVjMOluAUNeEX3NqRTVYYM6XbcOKeWtVYTAS6yIV
PNzToSsDGik+sxNsAQ7V6OFEjEEMecOZrK32pIpqfqabHuKiqw/MEDIv60fpDRacDKq6cpe7Ru5K
nee7Rc7bO6xN4w2yG0HhSltpxsFvVFWMLqTmjl1H4UxJYS5SxePRc2DzXOWO7fYBqyCPgGAKTiKJ
mu5bCWt/VHWwy5IhLDyeoqXdRMPMUkbNKRr5PvxBzXowiFkI9ykHfcCHLur0tyGuma68wQlxlwaj
dupvFnLndhLxyLMcGPOCWY667tmYlrtumjlNkPOatd6gEOMHlkVN4qWM15GXDS2x9kCetTWItJXc
rWtYKc+kRRaMPG8vYlD1T5wscS7CvEjlsktoPSNCVkeoc/hcybYbvb4CMS6W2v5B7RD4JOi75YyN
drZfQpC9NppHdLauXPlJR6R70PeanuM2De8EiPuNDywgh+Q7bO1gHHj/BepM+V1d1rTwhlyj70XP
6gBSNHIsCqf8JkXRBTrWw8IAY7ngA06+tRo+Z7CyfqaMU+2NCvJp2Rd4CRdO9BWocFAGSXQ8zk3b
wE6IXVF9jSNeXVclTudpb1VfWeXI3aQOTbZ0e5PO5WDrK6KqAfJD1XUBDUlugmbUYByZYxE/tXEa
RJQSPwHCtWwqkgYMJOQZZKWinqeQN+W7eang542M2ssq7KJxxolE3BNRF0pf2bgSfg6lwWVZxNl6
D1rdXiSS+NzO48xTrG6cuYbltC4LgWGKrExFvB85IwyVpu1l6/RNdxiFYXQsecUDZZfjoTKcH+AY
w6e6pVxgW9Lz1jhk9ICJVHu0jOPjpNPld5DunBkIZ+Q4qsFUZ4XKx/nY9Om8Uz3OF4yx6DjLypb5
JYnJMRhRBUYF6IIIX+2lucDHLI7LH3Ub1ad4rNGFlrDeMkmHxTgUw4LHsKhWjYd9C7bmaUnq8gdZ
Z5h+QceyDdIqkQtYWblL+hw+1mr6E1Tjaq9EiTgYW13+MENZf21jWNeRsepaoaiuvLGJYVmrIg/3
IlAjFo0w+kZ0mhzjsbI6r1UiOu4lkSXw3TwfbsbExbyHCNy5OPPcDoXDAYKwXAadSCLfinlVeVER
JwV4qCbUXqVsdFGigRxLosIvJY2jI0oa9Z1GNA1ME4+x51hjiLyWA4kkjevMIsOrvaG2wyCymna/
zmHycK+m/8KtBPxiFMpdt4TWpW1Fx42o6OjFnAADL2wOFQu3ypZ1GuahZwSIOIFMu3Avzg38QNgK
7kVRl5kgGUvVeCPYOchYhb4aBhCtOWv1DYsw8cNwyJaoNutd3sRlAzUXh5zLPG4vsTIN8zsFg8yI
nZ5xU5crN4npuSXGKvPKoouPB5oXyNO4qL9m1difcKqbS7vs0zO5htupQ35AEhSeVbiFjlJrmK/P
BzsekIz4GGtYNZ7Ew4kdWcOdPSq5sHpMCg9E+/DMyRO8rOy4OKBuB5+oxvQMKHv/BV4y1zdj12Jr
b6xBEp9ZeTzcsRJkPj9s4lB5oLfo2iuo1RU+tRQrwJOPueVLi4ZnOIaUyysbXQ3LvG1pDHOHnTRa
VQ2ul2LYaeCz4uMsTRTyczSqE8tNQMRthwywtjWP2yV1FS98oc2d4hbkTK2dJ36Vd9WdpRJ0iaOy
C9pOo1vaJk3jg+lVp+AtxjvlJGXtU6cYUr9OSHPr8GYkgBmDvV+WsCwUIrle2F2Kag9+ow66GJ3M
OhPGBm/GaHvbl7w6NWEBwn/llEemHcpvfRJWp8jw6DiklVwY0XB4uZ27S/Bjop4NHOy7sCJzVUlZ
2Ke1xTX4eJXmZKkGBYvHXXYIOXE4L5uwBidGHQa6qXEbKAi7/PuouTkK8zJatFnW7mKaAzQQNg/c
GqeNR1gkTyjW5bwssP5Sl23o1WN8ZyIFf6XLsgzCtnR/EBGROS6z0S/xoALH7QuftC5dIFgvDyqa
OEjhN0iWnnHz4QzldX8CJKTzCpyEl04WYT+z1LkR+LBl4BJ725aQy9R10DUiOapA/7GbuN1L8rKG
blN6bHc5OopZDn7DHaG8bkvrsKdWeVwMJDynoaOWopdNBE43Hz1UQLGxQsReEmn22mHIAgm2eWhH
XX1QRKzYi+Ji8IDqAwUUUP4DCXUlSFwtU1b0Z6lq3Zs2w3uVtBG4NA7/cHU1Kygq/d7g/b5P8BXw
bdsb7F79EN26zqTMPAZleVmFikG1LAZC2iZquOJ9F53ZRdzNWV/uUpVVgegsGXmyUru8G1eg/+Xf
0pyNDGIOLJJj4QgcPWQ4PhsGHPtJmuplatmu14aWfZzmuJzrpiH7edj0Ac6c/BT+wECUD62LprIo
uDoRnTUaOmlIyE4aWxQeCNODB0kpXgkp6CXVJtuVkl32iZ0vQC6NgQcClfNyOShPyS4+lByEG4Wc
ZeiO6Edsh9285Za9MA4aAy4bN+haMEZdxsbrUpAKo2Gg+0Au8FWCyaIgvZqDOYEDVglkpxGtxEJk
Qty1aeNc9SVGRyIXI5xayPFFGfeJ3wOHnRPwXTA1nV0iuEVyOrSAEml1X80Z8EKvNnU0i/q+vB2h
1OT4ZWTkUZXANpBFFknP6osS3Fo5xB7OE+33ZVL7UEDwxGgcv2EUCD2OklUy9Ole1BW7Jq2yxCPY
OlBD0p+OtnNlpJXPwRTn0h0TIGqEACFjzVGOSfglSxXQDNzOU3CBiVdyI8+4XY9Bmrt8Xw8SvJcd
z2KSpV7q1uQ4L4lSftwJBEWLbFwOg2oPKbEg7OTcSsHgaLFXRn1ynCVurLwqGTOwu7qAtDSzEjAj
qKG1hyI0ydccTpEv4NemFRByegURayxB0mik1Z+I0K0OBhCzIatjrUy9pk7SPdFJ+wzOcu7VCet3
w9b4LdfpYQYo7+uiY+D1VQbF0c54RafNAei+g0d1sot6S3wVUDOFPAeepigaP4/J6Fclbf2EFTH3
2tagr/2A66Vy2A800tuwVtV3YKzZ90znCpyWtr6wjFhzt22imWFNfjpQYCzZUCMoegsz+lEfxiXQ
oX63dfJW7lmu6nDQMluzXZYiBDEGU3VsdVEaecXA1DHIN8r2HJ5ECsoAGTghhUjyPc+T4tSpeH5K
JejInhzAgSZxZ24y7dg/Cp3EN1Voj6XvWPCBFZwC2CN1os4H+EUM3dcaGA/gJiHJyWOaQZSwqLvM
Sg4RRfTlN4iWoJ2NGXIaEP3hWyqUzgXwY8hM0zzGe1Ha65scniq80Y0GEUEPTX6X4gJUBT2a8Lut
E/QjjWuI9AoP/Ymu+vC7k9aQhONQWsIvx1DfWKS0cs8ZW8FmY0qK86zqwTHouO/UnEWmVXMsOlA0
mj6G7RE7DRAcVWTqPKZNSoBjqvA7/NojaCPKPqsDloiUBLiwYRsV7mDSoNUwyllC4LhUUMApLQZJ
TA+dJhIXel+OxEDeaBctiv2u7GQ0B/IKnzxavFdL3IH8GMRYDNbCGtYUwECFNPQgmRIHSWzjIqB1
DqQ1C/+HvStbkhPXtl/ECTEJeLkPQE5VWVmjy2W/KDyCQAIJgQR8/V3Y7uN29T3u2+8nwhGOGrKS
REjae02iGCVvxVZXiHli7+1g6zqvJp7NOati+TWYJrzrpMPFLx3C5N5/v5mx9aopD0FP8mI1BMq0
xF/nPkc/0R/CLK6KUFPTFsCCcOtDP+oeY+jHuoPgDeAeKAs4Gsx2bo/KBwp0G+h49vdjvMbXyzD2
j7GDogJDCL61cEzj87VJDDxkUKRtrg1UDPYgFwg/bjI72q+WAhvNpyBW9Q31/PqpXWxw6Kaueytx
euF9m2SaFUql5MnVyizHGTA8u40mfOhjYAmuEVU5rpp3DINHl7nzwP/1sSgwJpi7wP7rpQQug7to
vRG/v3aB+czRvfAcF5udF2PNF96YRhyyadAgMDLJmwNpeTAXgmD+5A7DuR474H9XjhuP5HgOUdHF
daSaE6EDQJQB3EqDxYXHA6Y6TEV4rYf9q5ATYW3epRNkVcE6r+K2tiEp9FZCiqQLxlxAG/jGb0iw
06InV+Ckh6OTU3gvq3Q+Q8vEn9e1dm9cENnvNNgP1efdd+Dvu3bxU6+WgVf1j1Op//3l/zz14EHk
t8OSf35zO9T651dIZfx+GvZvfwvHbGzqWfP6l7ar+fffwsX8uLpN9/nLF38Rof4Hmen3w7X/ww//
nxpUgMR/Qob/IkH9ebLrnzSo317zhwT12/mYoGE22xGYGALQ9ocEFfmLAHIBwwdRAgNsvKXF/CFB
pXArQ0iFw7VQ/cBmDij4hwQ1DOEtB5+TIeYEEg9IOP+JBBVSjV9xXkC8+BdCluKD04/A3/yK82qw
cZEKpugUizQtptizl6Eb7WFl9XwlKh0fV5TgS4E2fPkc9yY5x22kqxwiCvfQ9xPJJ6O8DyIR5KYF
tXlZOxY+0aZB1UMV7crKRMmlFtY8LI3lT9LE4tBOlp9kRf33vWLpTjRJcwVaZTcuRn+0pmmOs5cO
HPC2m4fcTGr9RBSEBZxBr1WwuQ0eB8Oxq3aiu2ZJKA5TaHJAB91ND+y/yASTpdfI+sq3xp06LrF+
SewkZeBVyZXUE2oTJubbXqXioES6ze4KVGtC5+B+9qbskvCW3PgLJzdLuHhQU/Wh3iM7UBz8Pqhe
fFRvFx9Vgz/T6YYFaCsISnCfsinvdJR5OdEq/BouqH+cXGiR+rYLikEO410GcgiSzSTcQacwm3wQ
fDrEgqjPzuFNwgFoleaDwPLWt2901FANgVXUHJScmyOaJEi1IidBUC5+MWInfNunnN2iL3b3Y8/X
T9nilheIUcP7qk2XY7g0w4WGKKqgA+YFCQK+1yyerslM9UfsEjMIuyrZA6K3h8Rv8TFQ2OURkKij
7VyQ6zaaPntZmPMhXgqA69dBV50i5s27iQuscqTvShOzG9kqefJA+wmgl2Wl+/VtZAd90NrGX4Gt
9LlpRn490sgdYJdgp0DW8s5fkzXYZx7KpHoxzNuh2puu0dI0z9XCs3eJpnLXcKqumKLuUVmnnzIW
8ZsVyoMbZ8hsUWSF/C0bI3NuJiIeoUBUBwkBdJY7oAlAOEQC4E2E4f0KgfNNhY1nvyQJeG5PpclD
x5Vvc0hZtj4vtGeKcu0uG/Cs9NVIWdGskfg0odq9MErFcZmn8JqOShykovzdlCb8Ravav3SVikF+
iPU4Awy+EM+G14GL++MAEeTtGPXmqVnDrJilESfpTcCemGN51sXpJdAqeNfBkX2jq6g9cV+oY9MI
aDhka8TeRUCBhHLXQe0iPI56OEIls5vqCla9KSXoKubW3wWKJR906L7EepYnUNoWpP7Wl2oW7ZNU
ARnGZvIcRu2nxYUK8EsVBe+StHtCu7U+G6MAHxE0tX1NAQJCZ+xdxZ6B4AEuf3IByh/74Cip/gCm
obmDTg/oBZJlsk+cpfWhs3hRtXLxJuVEFjb0hh2xQLKbCoPowpCf6CRomUZCQt5hxo8QHNkBsKf/
BIvbqQocveqdPnRdSouVJrLLuWjae8ikxEPMxJEubryibO1OUSv7Esoj1AVYLN+NfcZPCcip/cJD
XSZmRIXTzc2DMiT6sgIpLcK2qYu1XlowFXH7khBvfpN0yrtXgewLDGhC8qFug1Kjx7zzhnnvBNXX
erBpU2TZPh4beWBgGG7gzAYNIO4tY/bFY5BQtjT07xtShccOByWYQjhiLx2xw6dwXHAlESkdmUHF
+G7eWeFP3q6G2uplTBatckVWwXOXLP2uW5fqdjV9C/Rm3ODwJU6Kwc40K8A99XnFlt3Urcbkaz8B
mMgy+6ZagcTmcBCoUgyVxjJnOKDSSa6Q5M36ZukY2fm+99Kg1N3QrDXccZFB60o1KbKhQ3Xo8bdt
6shJEEN2PWl0HjRt/1HQer1mfZ3dxzKlJ2OAFuZr5Y33fPSAuibAHDpQMxSNzSajTu+IoXIslAzJ
xaY9KVImV4FOQdCdDPvsOcOucVmjun47pBE/y9W+R1NIj9gRwWo0xl5MFXE8Sq45m4Z2xbh42VlO
0XA3ohu8aYjTzx7j4mJaAJcQzFR7P+urcg1gKoiNDt+2TgZHCn3uDphZv0dTG3xZk2q6cXGmPgDt
2zaXaY1eain4G3TSVuSUt9k+bLLqMK11u+uXyhWez+o7f6MkHYTdEDDp+ZFMuPUdmrASnKjamTlI
r9Moi5tyFsCbwqRxeNB8V2ReFGuM7LQeliqcDh2fx1ObreqNmNiB+6rZtQtb71obRjtlLVH5MpK1
KSavA8tVzXuqe3vxbRVcZX7Vvnc6aEsXUPR8PrZbjil+bVigjvBCoDRv9ZC9aynlpewceRFsYEes
TPWJjUG5wAxzt0J090lBD32lxtTbyyoxtz769RPabranUWXuxeLSN5VL2d4nmjzWlhO8XcK8Ylk8
ug/rZLgMi0Yjty6fyDph+Z+GcTWgbqIK6kjnl2uYhnlgvOu4I4FFlTvwWecTuF7pARQCl4YVjZN7
xLUM2PubpnoCY8p13kxaLEUXZuO9rrQ49jWmdD6rpG1zYP+uA7GZ6q/ZoNoT6OQAyijnnXkggch1
8s7aDqLheHoXD3EFAt7oOk8nN31sR/ou5vUHwqaviVjfpf380PmrLLzVKbyflqehS5bdoPlToCt1
peokebJgOJ7hD+g+hRmd3w4ML7QAQfGoc5DhLbACfIrpSmkD+fRB0Fmv9AalFtjTfA1aEu84xOXR
jva8Ps9QnJaTm6f0To96oS+Gsq8TX8L0KKzDwHlLHai9Z1f0vz05TAuqnoOsVX/Dlfb6dwoLKGqv
zJb+zNq9bpdKXgG3GErjmqBEkdde+9XSXSHNOnkXL7F+TxLIFO7YXIvrpI794WlDztlBrC304sVs
3Aroohrj5jOoLmAEsWZzvPNrC1as93jbn3TCw7LzyAIHSA+Kj5q3Box1PsyVKMmCkRyr6O3sBe5I
uUqKRY7TBb857zORoJwU9RUfovOUBSDIiNfHeVthl/ES6x1Ri7zp1lrsaqCjV9hBvMcagNx5ToRf
VJ2/XGxd6cuA0bxaR5ePNXcfojZbroaMegBMvOkAFeySd9NWboVrMOXQOQzXnJ9ahnaSLqXt2XhM
RQiRtU75wUCgXSwsupcQCZWN9qrTGlXjaWIMVD0og6uRVGfqC1FAzqLONaNjuVSJfj+FVBTpHC8H
ri3fN6PJdl5F2G7gooesCeRy3sOxgj5cmSLGMB8notCWAxY8xISRr3CBoIxWreIzz6Gx9T/TtKPp
W0OmLjGfpijRbfyG6QgVR8G14FJ8F3X8t4n7OyMhlubfN3F87X8mun7zHn57yY8eDiqYf8Hl9S2H
DUAGDDz/7uG2o/XgHMJZIQksS+ju0F790cPhqNftVSmw/m8/+VMP5yPuAD6nDPs7jKf+P2rhYB/4
tYUjcNYlIaL8U3i1cHmvPW+QjRkzt9Sdfa7ErGmeulGKDS8F9nPdK5sGEN1p2FWmQxtIIcnbEell
/q7tlDRPgYzGdcjhYQGyIIZmUA7mNdtplT5yiq2djsXUdPybwnaOun0UOmAUXZctx8ZzzquLDv4n
aU/DJCRAknwdp25UN51YgK1ayBcMHnjVnWPWzFe9Jy05oZxfbpaIsacm1Oqq8+iLZ3p7cL1NqoLM
WYkNVZ0bafgB2PUEECUG4VxTjpWL15Pz8kw6YJGQZGeoKzV0HWJYgUVSLMQPa2vjD5h/G6IyGnvD
Sc2GXVCPbsoHO/EV1WxF0GHNVhxmO4i0jLMetSlUXMkFJLptgBwSftCe1+NvqmU8YMm3U+4J0Nu1
jIBrscHtmxVipDzxOvzhjVYBjmOZvQ0gC383usV/cLTuLPQ3zVjWxtgqr9QCvMhUy5qjfBnKBra3
lxE07TNbe6B0KN/UfJr7dG5zNsT4oBEjU/DCRKPPDsrngwkgBIj81u5opTQIQ384u773VYmzOtwO
klBAUSAw4xOFY+E5A8R+DkaIow+8iTT4ETMQASuPH5VeOC3kXtN2F4xeJw/hKFhB+3iTxDRjAgNU
03jglKRNctgth74kE+oggM/yqHtWl3Nlp3QfOOd2bmz6QlaBrfZLMBLc6ApyoMI3wn0FvUQ+rLEP
lC8e+LpvGUdf0EXLB6B3GZq/QcYH+IrUo98N9XVLR/GCEpTmjFhUUgpcG7bJuiJlMCS3IJWHcgpq
rL51n8ChVcNPUxB/9u2uqoTeQ9A0o7oests51uqg2TAVk46qqzpjc5L3oWwfqQhjBWhuEp9J4/Wn
kTXBaZSJLHEyHXu/FSfoCBs/+whLlY8y3Iy2PVSjhh4DDfvJDTLZB8Im6Iw6Zh7TyH4ikLOVcLmt
JUsHiBcwA/ipT1Qoi6WabVZUNPXPkoLUaus4fYfQtOBgTU1ZHpvV98vYQqpmAumFpWH6KY7EcNEp
WT+KUULzpKvleeJKHtnKMAU9j2RgPjyUuVZtjsJ+7i4aMnpslj0QmDywnBWxadPSB4/7hlYaFJGX
dacu49XbUQs55+nIxEMLDKgwEK0c7CgPY4/eawBHBSoyask9KDkoPMY5zPY9IEuHlYX57BpoawNm
a1S3QNOzvaFEfOn8djnpzPTFXOtm01VlecfGTw3hURkuzhVxyqNjA/6p6KPgw+yWt7EY4L1sq2yG
2C9IhrbUYYxxdLkCfzfRO2c8hsYwb2M6LcN/d8XvWOTf7IoBwL7fYpu/5u9tu+KPl/yxLeLIhe14
OWhDsZFtOvOf2+JmlMcZ52kKxA8hMRRb1o9tMcIZwdsB6BCWkgQmnODntohzORHGECXYFeH/wKaa
/RNoEz7oV/sizPUxTlpBptBmz/6L3L41E7yNU8bvmjZDX1fA748+ZKhAZGdMRdF9RDWkAb0g3bBn
DF46iLUtp0ULisDNF409UuUJnLu5GXk7hg91itV/fhun1mtJQVtQ+2prOqq1I+5uFJp8lkQ54vLE
dHBqDT6cLXkw+X0Fw0gdtCm2giyCxhOT4wpMmf81hPClzzOj049e0IKEp2l1lQBizfu+WsFzJ4A9
UscO1dqvZZgJMM8t7y3aFjpBThAMEs2RUAOooTACz0e8j+lM61KC2QTVlCUXiibuxNe1Oc9tBIjE
xtN710zBLiIqozma//phSNK2Lk0/L3cWLsishFoHCsgQ+KiHJmod053RQpUZqetrjf6jsrwqxsrR
j9zZ8Y2B8KO5xGCwSoNG4BZupMhBrDfXvBB0iYsRYqU6Z9mc2dyQkS+PSTyOSDZganlhS9/lWMyw
v0JCWT0i8waWetMvMM8vuPwTp6y+Xt08v0QcSnqIkmdyqrrQ7jLamg5rfyP9fQLHaJWjZVFvQcvC
d1BpMM9gYeWVZzqyCVlSGNUkW9PbtHUJ+C2ohtF3rjwA9jvXZsV2bMxQUgFzyjgtmt7hkwSkCFor
sTyJei7R84U7QwaaS6+pvyaDiGA04O3R8GjauyqkJbrZqZz6OrnXazSDMK3bqgyWsb9vqRyulj5i
OZHav/fizO06K+kVi5LFA9sc089OZX45gw+4wEe1brLSXoL8qhZYXPa689Q5qkiz3BC00om6CtrI
parI4s6k6Q43IgKRa+tO3UWtrvsT5LTAm0kIbXEHzROnIKqlic6OtRBb5zXgqrTNlY+oilKuuHv3
k6kwVqtvk0epOu7KxJsz9SwGm+gcHAAplxri5nwgCHktwnlOTEmDyvRXTc+G7ExVVX9GWbqoohEJ
HNUiXaR3tjGvTMEAVVwMHAhn2401TP2d+wAYGILj1rhpt6hOLqe5Wuq4MH3QwSggKKmP0AwH/RFa
JeHno7+MACE3EOpItm24qzi/4/Pir0WtLXTh/cAkZjZLE3io1MLHEhTzhEKCAWc5ryufNowsCou+
xmiWCgWOX5DOGyAW9qAWvqNgBQ3g+kkmN/Mq3UWYmByGNpnKugqrBU9c5G0MPABV4SX8gjJR2D3g
QFHnCCShQykF+OyAmx76oVlXVxExD8jbaNb7bPI+eXDvYU6BA5+LNG6W+DL2oYFIUkN1BtHz0r/M
wAGiPF2m+mld06A/REwN3QHfbKo887pxPGIlWh4hZAQlDBP5qAsuREAPgtSBOyUNC+EEVMNX50Vv
4olCX8RRZzzaNrDq6KCd708Dg6Y8VZ5/HRpDblZUQfdR5zAfWZQ1wN0rrGYQ88NLvujmsM5hetV4
6dKWqfPm+Tz7rr8GkNutJd6pPaQpM5u9GYARx1j1+0qtTRmsUXjvqYXYfTjVooQ3KbjuaZchA6Tx
0EqjqKnLqJ6h+1sjXpIQKSEAhaEQ+ThAbf2hIaP3JhyEfWcA9w+7oY8izLVotuB5UP9In3rjaQCu
X4hwasyO1vBwXeMXUMT4nvJEHgco40FKpSt4och4MbqiBdScIjls0pEt54nWRYAypspjOlRh3lll
j9Cxhf2OjdJVY97HgCFv+k5NaZ52TDz5QPaeIcR9G+ERhrQbjRjGBrjXEYEIyT0FaV9WI1vKMYCu
Kcm6hADgHdFoeTGrCgiNAEUxE12EDCZA9UMi/Rs39P3NOq60OaS6D1/0OL+AkbFZPqL/8UufM5EW
AAxHk08W3dGNVBBmrYtvHmTTQ2jTY/+q7mG3ZUOQN5FY1uUow2RMYlgsUUyxK22walwiiJ/333rn
/6IMf1dPBbDm/A5m+HnE10+uOPj+oh8VVRb/a8MXIhRNUOzH38qmH2Qxzrr+F0AGAjUIzlj+c1wR
Dl8iCDNAzYQsX1jeNjPXD64YvvE/2O9fKH4kMv34+s/xRDgS/VUBlcImjfAr1AgkpJvB71duGBMJ
yB+r7TmUyAqqb9Z2QEJjm4eRbpbuDI1ltIDw45bVX+rJS3Xeou18gg0QPAHENo9CpmyFwjYMbga/
oVCwGnqeGxxFAGDMgwTIiNrmQTh4+w5r8ksErf9lSBPdlDbIpn02pvwSzGlYoG3E9FN2DXbKr4Gw
LXF4GSsJ0W0CexKBbP2ubUl3Nzo3PWQdxYaODa99HtBzXEXekE75DFX7C9GOPU+k9kBrpn32IOpU
PgzB+EzTdj2Z1J9BgSbYAHS8PhBfDA9zFbJ9mOHyV9hqdp4Lx6tWgaqYXdgWlvrzDtKSxKDl1uJp
4s38IUmkhnGhZ4ChVzrfaa3MHRKl6rdathM2j75RZVhZNL514qMS0vVDPNNmZ0kEiMAj3XweKhec
U23egKEYqxwSrGTIIxsGBQnV+oSjptut5f0I7wgSCULbmiPoRn7WvGuAeqjYvOfd6upcYwyhlmvk
JXW23ntjvQLrjCDpqpewKoVNkwIJHGmaN8zjd0EG1ZknqlvIoJt90swwOtRYNgxK+iNxvTvPdTed
O8/nl9qXICOwNC6P8JtMEPNniFqibXCbDrM5LoHubhJN3Bnu8OWY+jT80EQhyoTMHx9hMBeAS1qv
3cFagNCPoQ7Sk1TRdAPfGdlrP/FKrLHdvTeS8HFcovEdTrEQX5fAkKcAKE5J27m7haLAu4Q82SP/
YHzBvVJLoecuu9MmlS/hwO0eaS3waY0B2bmuXQ+OxN7OC4f5s3YGDMio+nMzwzKVhXajIfDgbBts
ln0Kw2YaCj34oBLQZsP2NgtwQ1AK1vedsaSFpFjDTQWGK5ekt/sURoccccAfbGDT6w46hwO6FHWJ
BiAUUwdK1AtWZCUYsDuz72WgAr2sOWPTi46iUumRWCq+NNAc3qE4B/fZVuttCyhM5dBWep/SPkwl
hFvGz3LtqED/noDJ7zhNsH7VgNtbiPNDyRqkAoj4Bb428naYm/lMsxaG2MhMNzxRMdBqpS2Uy9X6
DnV9EKPMUvM13GLVEwxM8W2qo3xIN4WyTbo7mFTGh8DWwa6NQWdi11lbhDL5XYJ6UE/Q0o9zjJSM
MUGv5Dq4AHhK2SlsGnD8mT+cYvB6Ik+1DzsWm/U85RQl2jOWEXW3QI157CpNdnaSIE08RW6S2u8c
9LBKFYnmMCfVi76VlaxuhzqC71DT8L0Ag7ll9gzzW8PqpMrndFoeKW0RxqM64e3Wxq+PMWXyalpt
16FeTxwr4FOK7b5DMXKLAsn3Cy/uWokgmLR6TnzAnlCB9AxyQK0ZVhKu1nKV/WeBlM00n6icb8I1
kQuGJuZt2SzWe66sAR/QAOtl4FGruQy5DzAMolUd7GfwQugTUzXfB4L4bwfDoOKsVDAovRcA28h8
gySQdAZjG26G7WA/WFVJoEVuQTe4m8E4kkfYKIOFvqkSqcaHMawne+y1xGy/WhXItrUY00bOqoxs
0LrHoZmr9FNUtazukMwhgEy9kUhq0ckuVbHX7r1pGpvPS6KUj6INQzR8t8j+tw74Xgd86oFhD8vD
l4r/TN79DpJgm/y3l/gvirFXh3f8qRTYttcfhQCl/wKkgj0XRgF4EqKfqjGALf+KfZykCEUD9Fp0
S537gazglEV4n78jMX+GVfwUBzAEECPDUYREoCRI/klV8CoBZHtHPyAZkmWDBKdvb/qzX2JUhN8M
ne/a+Atk6eOUQXASobouiLJ8fY7jSbUfMCVh6O30YpYIhe8cI7fK6xn5WHVD1HlFH8xtcgUr8zLB
4+l1+ugyKcyNiKXyFvgo5nizKo3N3Jce9DYNYrbgwva/JHO/TNiyQRF+APak2KdQQoZ6qSjXKsyl
D9GlKCIVD/K29snoID8T8bAFn4F8lmcfWgtcciWlv1wHMuyar56xm2HtT0P6f5ROv9rDUbcRlDCo
4RAvheELyKvCKfEln2pap18gDOkafRxlJLC+R9YMyXE1kMq7YgVZw79CN8oD9r0Ehzzy/67cXkUy
4P2BoW0hCCDaMVK4mF/HCIarFG0M5Z8bvw0BKqG1jEPg1Fng6WY/wAoxoCOuwd1iW4u8VXV3kP4u
JiiwPlMXXgFI6UwLCEqHA+wBMeqQ4G/u0a/oHDQGCHKKUDIDRMMxE3gsf71GAENeADe295l6g0VK
UAV9RoIFMY3GECFlw0jp+xbM6Xj6R2OzvW8EkBG+Q4JMkPD1+yp01knvhennasEzR3PILoR5qSMG
TRsEvHzitx2rkQmX13WPcvc73Pwfx+ZXsm772MmWNQjlWQQxJubQrx+7ii33yFyHn71EJDosYoc0
gw+YSGhfe8i0xYV7fu/fhK1epsfWEAKzGxLABW7K728EgFb10+GPK0HDG8EzgdQ+xH/Gr6My0EoC
RIIx/RPL1i4eDr1WEtIiD8hJthwWVHAYld+/5V8/fIqQwAhhezgJFkcmvMq1qpMaLNZChs8RdZjl
+8Wnq9/u48FNCEVD4E1E30MpFwQ6N2h36PueLHbIdpbDXOn+5kHwQdu+ugGAizBLMFEhMoN67dVQ
ZGsDNdDofcRpuYn0jgja2yaEnPsa/MXkGuRsFVxi31U5/EkhrioGkTgBFKOg8lEBD91jBgXj0JU6
7ofgAc6Jznz8/T3b1tM/D5PvhySKSBT7CdbwvwSsTQ5UEoEb8OMMyw0eAjK1BDeLoPuIPfQ0ofUe
VdDqbdKMrt/+4/Du/dOb5fsUkHwIDRbMbX/VCac6MFDn0v5jByMJ1vAGq9cKs+dCxiW+DlmMdd9U
09B+kE0MR1AxwBHjx0fYLz0LPWuN1XZb+ZGqBQMaX4W9jpDVCvzw97fLf/2M+d/CX5EvlAZ4xJFx
8uuoQoHUoXBew49QRlEPANZolJju9Dpy1RVOLxoX5yXS4mf9omW/lOj8Fu/RKcVOJhsEPKlIUSPL
NVD6bmR5B96fgQOPiSceqMwqKIeCMJuxJAZes/jdFVmzjRZuOXOwsv7NBwIp88sDgDhNhLVkW/oU
0ovwsP76gfBkdtoCinoPf0TcxAgoTWM8ioxNWTYUEM96WNrZ8n31FFOEn03flhME/qT40ezGkGqY
HcK/n9DR61U8AO+TEWgY/A2B+It8HP4OI1ndq/dqwCzSuxBkY3SD+C+kdYQGALrOM2bF+izreVmS
HN5hp+sCC76jD5VemXdEL9qsz4M3GXoBOr0VCLB1SZFBJh5vw9ObMMMjtNgktg8Kbqr1eUU4pmtz
IsS2aXHcfQxQ32U1vhnC3rA+p3KeMXYhoFX8Z1YCg3CJphguNgqnOF7VzhVHgaG/vX2WwjMLYrOf
G/yJHsUDrpx73VYbjCqW7YfZUPQGe4hVffuIJnYdzwMcw0MuhBwAJXoVk/MRgKOr3nXABqNnC+4a
D1mSVqgzrO56lCi/fzZeL+G4+2DRoO7bgoBhxXn1aIRs6So/U+L96kuDTIEZNiKFXM6+6eGkn9Dd
Rrvfv+Pr1QiWhIgEiFZGVYq9+/U7QjlgaidD9y5cp+1hdFO0LX+BAcyPlBirY/qeNdBi6dwF02iq
G6QPJXhOf38ZG0v4y6QIE/gmEGkVxAFBkPVrzcsKJ5tGwIp8llEnxxB8N6wLX3pda6xGNSghH8rP
pOd3FgkIWHFUHffwK6ZjYOFhShInbD4Glb4WLKWPM5DldEHn6lOLAFKP8ALwz9xf4yGC8rlBPBl8
WxHS0LbJXhM8h72tUV2cWNOO28y3UA3dImo4UQj4bYdwtofff+LX6xpyL0Fh4vyTYOsJABO+2q1a
MGCd0yZ5YwEjoIiNhyFAEWvX7blFZBAAhBrSYjy2M+hO/Le51LaljqrtkQYo7gL2yGa6fTPQfJXD
kasg3JZIDYcXqCVhFeQ2K/LfMOuYk1tN7S+pxOxMfI1p9PuP9Co1GElh6GqxbWJVwwjChvJqqdZh
J9e+6YI36VhDBbQfVbVdwAhVyjZ1v81jnEu64NrgRtmmONbKbUlB54yNxqt9lPE+RHn4Vq9b034Q
WZNER+4gg9LIvXU9vTA947c4kivxZ6CZpGbfeskQ7hWkQ6EpFuwX+Lh/89FedQD4aJmPfDsfUwVA
Luq9XxftEVL8REz98gYo37ZSjYPGo7WKlfefRpK2AfI1xl6vz0nQbfuj9Hr4s+Fak6Jadquk/ljt
s9CbHPA/M+B2uP9l7jya60bWLftfeo4X8GbQgwaOpTl0IkvSBCGKKiR8IoGE+/W9IOr2K6n6luJG
T7oGxZBEEjgwab5v77WDwuHpg1jHaNLgVOQRc6dKbqObZtg85bacGNYGViQcMB9Skz+xx7K4FHXm
cikGmrDGkMCGLnglRGQX/On9+mxDYfleAfi3S91f3lGY4TCBWWmDVrbwMf261LWm1fXxmRofxjpA
pnN4X97aIpzHMmFnKbLmd8PCL9PRdkjKaTRkmZZMSNe/bLxARbKElHPwoddAl74MyzDwQDH3c33c
Qrqtt08no8V0g/xn4YJXaF1ZsjDocZUmNVfDfeD3YVocMJOEDAa8kOOjIneFGaA2ePGHuWGi+nHb
MjAyXMq5ChveFd6i7XZgQd1uBJZhiy/RUkTjI6SlljPx6N2vL8ibtn3qPz9yUCJ/HhP58NskwCCB
CpBV0K87G5aDPZLUefkgxOJjXaZC7Mgkncy0uPh04NSy74TyZRhHiAwLQbcZ1fWVWWlnRtPFase4
VlltuLdpjTUh6SCRZF9NHD6nKdWuv8OW31ZvLqhI9Vi3dLK/TKtVTXfuiLICLzqcpY0gzfqxpxE+
0Zy8qE6kSNP92qytGyRVVrRrGhVZCfVWrfDgzmG3YqBtRuXOuJDLkZdhXNW0VPFseIVbHCLb0i5y
LQrAmzLQQtF9lNEkLHg/S4p6dxCIHqokWKtpXdnW8ijK84y0HnlELwv/gIs3c3aoz+f1Awg+O3/R
bpWlO8dF+Z/gxopazNYZml5QFTaGf/Dp2SmwnWGHeWjC/kBHzzxakyXsA+j2UJh7Wba1+7x4Y1Ya
z1FrzvMHKsjOcGv0Q2M8MmME+g2apa+e12DMwAdLJHqif4iwdpbHNKe6cVhbN6xRf5StY4skUOsm
A7HqImzeEIO344yrZFi6b5GmrWEmZTX1VnECVtF54Y59gFf5x7Q2Sv+CSscoy+PoUwus6MaEjTNw
lWfLCZV7CyJp5JFeLQUl4MHxzcGnDdm4UgZnHaW5qG7ABJRdti/GbJhGdIYpLfUD4QJt7j96g1Lt
2S+gc4UHnhUfgxqtGJNpverDfIrizEBLg8IxVWuxnKesN0R+nPKa2Qa89eQywI4y197H1tC+1595
OCYjTSaHZYt10ZJVF81NxPCzf1dB3OPL8P6XRp5X/BucHpfDIVh3u9dVd5ENl8JXMrM3h7wRID0v
vFLDZ0ayh3Lac8dtXqTQjzzlJnM8JpUvc7ogOkoKT+BfvluwVcvgnqZHMVWHoHQMW57pzgCyvvML
x8upsEfRVpMI1OCJ8iWA9WOs165bwV/fw7NkyL5l1O6Ed204qQoqFLgdvq17FHhFmO6ngoEgg0pl
OZw7Q9Z2StSLK4S2ZiaWvNthaywUBvDBpAr90c7shuPVmzzuWcNIgr3OPpgrC9YkZwZJLF9sv4Tz
Z8kSd3T+2aS7AJm2jQE1c8c/YLbfrphTDSVf2l4MxlNTB9uQ745DRrcHUkbLA4DBGa0AvKSa75Pv
H1Xg0ObydQX8oYC5pE85WiUsNpmIRbbbY0lX2N4fVjVv17lBJEAtydCG4lYYtJGE+63r2NB0IJBz
VlrJFFqgj2CsC08b3EFXd/plKIA+N1wvQ6ztUWDFsebbsAi2U86503KlP5RPHMHhn7pXvIbbA+Yr
Y7vz3mLwd1VUb5dmHC2+lSk27CbOYSTeic/44/Mo5TjdKwU3wd95s2z9J1yqaeQk7hRRAIolnQau
xY+nJ117+jm49Y3tw6XD8v1iwOvk/v1Y40ZY2Lc/Ob1X4vaAZPb041Ib79/+r4v8/n1UCuzyNrBl
zQlYjSHG1xIrY66OORwAPnSH2ZtjZbaT5eYTG/CsjWLv/Ua16zjwqLHz1io7QypcUi+2Shiy/l1U
65arBK6h4ltsNEOcFWUOcEUYMpdt0Ut71OYvqyAzu9fo/Qq2kjeIce39MwkbrhsC2hY4n3VaoMPy
Y+b7rX1/PPy0RH+z992cn9h7YCT4jbO/CJ7TzFLbYYQrfP5yaTszEM8Y/109oOgWznZ53x+kFTsL
Z8mH3H6Llauen4PzjiI07gexnfr7BcWRs/KHtnJaN9gbmGnK4rzinZnlMdsqWrTwcqxE4w3oqK3y
0aP9foWVbnevlp81PD69x4qVD69GFrt3PbXs7Rfa4/aF7mrIl6oxt9ehXr3t/Bvtwx1/1lUGuAQt
Eeq+J9E5Fla+sl8Ca7gG5LI9K5j/oyE4/rjkUTEqTocYhpJfwgzQcvBC5iXz/GjhBTKfWbkV4bjD
vzM0GG/7LOXgXiFatkxDJaltwsXbKjfcJqHPQZttr7NmfuXvykX7RXgoWSzOyxWBQNXcnrCQbiyG
KnKreozTHgnUGZSY5vvF0PV8YdHoVRcszvx/qeFEfPbMyaJU1FHLry5jOaQUBSZVcHRLZO344sMB
ZBeQLuv27GN08ykSzw7SQjp2SlQah3bNFFvvZ4OIlP7sRUxV8yfTnwvGm6yCXVmefpSTYZ8LBQJT
VOx3vy5ujzf0JAvB5Tg639+ZrsUfy21PpzJdXxxBvMbwjGNVTP4JpNP20eco67lEjpzXkk9Uwt7z
9v6Kyg8hoQJr2eysWW5PDfWq7RF/r59CVJn4aUvb2+cd8tzmi+IB5/tpInr8Ka9W6sqRa5dNRMM5
X/z61pF0vwBmLNa2h0Ud2fNcvRdZVgtxcnrQTadS+5yl3crvWN9LbynbcqqGHRJp6qUpcA4f+gl7
JwyL8FDYh9Yl3km02O6UU4THiz0wVDp+Cnbl0i+MNMWBvd528XTubKUCMCIltfiiajJ+XC0A8+Wn
ieUZJtwp7ZXKLyhZtyJlq5nubmGTO/7w4FLGWtL9nBaYyA7+JL2q31G6INw5DigC+Z/dDCVuB2h6
irj5qwEvDr8fSjsuaO2l2zVXtrJ4+N6vZDG0VKKd3Myd8WpaMdWC2FhxXTwpFtNUFVbZRf5nxlue
L2OSK1egcM3tM6QSM0d3YHu5VakqAgC2WkBUt5P87EeL6KxXUg386uL7nVzSg2u3/WD8CQ2+mNM9
M5pTeXFfUf82krCyAvVCRRLM7AdibYos23JCHDE/TgFrm+4tGvOxsz/1aUhpAn2eHumb0mLvy5fV
1bYLm4bZAYP4YFkta8og8CJtaZ7yGhlKMvKXmNHiYKIzNe9+fJL3e9nJggJx4nn4//lY34cbaF3b
+Bct2TaasPrfXl4Ildt3oGDhmqGf2/4OCaDBdywkGfEldahO1LS3m623kVep5FXOWC2ml3VYLLkv
eFG3tzKqt3/58ciypmQkiqAv8U/v9fBtODWyRM2LcoLYspUZ3mta39iCJ+wU3OgF8a59njooDGBe
jHUrB/b0ifiCvZPRoltNnm/XpP9woW65nXmZ02n8/ONAnoqY0joeFePpfcfW5MUaYJlG9eY+lO8D
VvleaOxCaytGGyQ+bOeofOUiIs1qvCGx6HxtPOnck3zmYaKLN17ldrYt44Q7c4xgrLbT0t9fOKMt
mUdisATbSy7trc24a6Z5eyaDFDslFBbRN3W9F0XF24jdYGsQUAfeBr0y9LcllttbRnEtbAfz4W8K
X79s6KnlMD7wBNsMbmA7fi0ri4EeAvVq+0m0rc9ZB1k28zZsBBlIae72BlUjhRcRIyHZzv03u7uf
93bb4f2tcWISFAn9+VdMB2Tl1pj6gFLV+9BYUAPmLNgH8Cb986F+KaDzNiHMNzkWJSv+72/b+r+k
cE0hVsmUpeS/nhGznOFmdTJ1IU5G9KwYkX2x3VS0TtxhSMwut+zH4PjP5/JzCcFDUUFViAwUxG3E
dtDS/PlcUuROlG+L7Cmiq+Z/znEQMUT3fQg8Y21ZOv/uOv/9gMR0UTggIhqbwt8Y24Ch0HwRN/OI
goiJIiuZ8c/BgpmUsub3N/ufP+CvmR58Qmq37/ZBG5Hfr4XMuSrcrBkqNlnvI8Yk1q1ov/jO4nmH
2e3D8VDIdFUPegLksas1YITPrqMYGox+dZmPfnNGPz/pXHO2Ugg+aI1GaP5o1f18zZfINOAQON1j
9f5STazreMdnXQJDPOThmHMLhItxjGgX4MicQWeI7UQK6aAFSsaOnf3Bw+vvMZUztJAD08mOb+f9
SK1Lvji20yXTez9Lvg+z//whfr2N3DjXxGpNx4Ts6L8F1zHvdgNehPFCFsA2MqHg5g7K3mv0w2KE
2v1NCML/7XjeFiS2/QdY/5drFkAGwR9q6suPaW/ONveT2TKytjGomuw/Kq0R5mCFW1AeLwahsWST
/FLncqaUSvSYF0w32yqYRfJ2N4Ky4r1oenjHv0vt2H7hf3chqc9GtJ82aw56FEytv9Yzp2Wdc7V6
5SlAJF96SVDXgfPZV7wwv3sF/34obl0Y2OQnsNOHEPrz81endr3ozM9O70uRkTAjxprZ7mq+/PNj
8kveE78dhUZEM36L3o3879rZv451jTkIPKky+mqC2frXa4XEdVsqKgcz42mcMP3XiVm7yoYMqSo6
HXG1mlafDA505OdiMhkEf3Ne7xKRv1xwaphcggjhznfBwN9yE0yTfhHshv6oVtsU/d725k0loU3X
1u2f/drQaE/aPqPmG8U4WtjFxoOXDRbQ8KhGIIy4vJRUpG5sl5qIeV+neOra08KaxWsv6ZyX1rwk
qU0r7FPfoSTL9gpUftPt60qv9oBI1fT7ehcqjxLgjUMgluPDLvreZyx9NknOHSZEq5tvy0yMEVIe
Pfo5ukR8m5NzYgMU5DXmiALTwu7Hwikw+DEBqW/aHlF2DiGTmP99eH3fApXfr+YkapsphS3rtjyZ
Rttgod1iqa4uzcare2Lp5+vg4vTVtsg03kdmSdOW+2bK0AKbUvYDsNm46RUavp0vg6rQADXfSzEd
07mIfyywvr9CdPwmru/ahdviIuhGB7m+SWkNwXHYcsi6ZLczXpl0UXA+VRB82OfRZ6iK6tlhOR45
F3+BpSrPhQ8jnyJFPyrqv8Botv1hNC09VBpR6ppyMJWhgO4HpPchbNPEgA40mXXcYanz7PuoiyRG
3qzzXQ8T6EJOa/uBPsjWaWNtatr+pR16mhsfckkVPAPC4iJzOAjVWVYBY5fF8J8LW+I+vPL8ebI/
W968DMj96ymVD01EMoy9LxoIdezQGdDmIVGDoMcPhnrh3u6m2d5yF+HjUIVMWDIiUMQssaTTTQmA
CowobfIpZ5cfhYp+bS4I9HHNaphefbMuF7FLMatsksugqdXHhoqQoWGG+Vsr8McY2dGnz/ybsGY+
KQ4wuH2Yjj/WfxTkt/Xr0mBUh/X8fXdcfV+lNgEpSaz0I5Q6Mh6V6ZPWp/qsDTgNuyRGZSqNMfrA
5NKGT7KJjOpQ52SoxAKG85O35IBagMgDYEFMfcrhRpxr0PcnKiztY6Dgi80waOF/DRX0PXdUH1Ie
6pObYXyKefvEKw756mNm5u0OAxbGmFQoFwCNRanLbrzrUJqf25LXsZmkv5GkNl+2ENxd01AHKDnu
vmhzfbcWFRE1rCmGfbhgeOGJ9euvQuon23LltXKN7Loe+2Hv9ZTGEchkp7HV0U5EU/gQSNGhN5D5
W96D3a+EzKCHNs3OS6PuKlzt+gDbnu40QnCg22DAGrK1muAw8SvPIfvEV8Cl+ogeI33rInIBytmq
iGeMCu8gCrN9kvDs1riidNTH0ECz52lewy+V0UC3dHT9YQrtfG9i9MbYRKgFwBDDuXEpHx7U0APw
L4L0gaJmjo5qcKI3ixYU+yxLWo+jXYj8IJfG2Ft9PTz2o0shhKFg1wPWunJ6BaDJq6cQbX+UivBj
jhlgOaOM0F972y2sfaslaSQZZO0FH7sXfgsHD+O2kRrqqo6QSexcayge5hGBvoeG4NrrB7IWAFS1
X8yilzBGXPO6963tCU03UrmbjdPVzDL71gzK8UxV3kBK7Qh7FzL6vVnT5DQxLizisAb0jp8m2U3f
gAPMiZ1b6xdSMlobpYNE1riuPU+uqEDMoeRS5J2sUzlf+ToDm2daMr8sVsBAzFYvGSencq7ITK7k
lZo7dbCltq+9zZdNBfrFm2DsACe5uBavz9jrYUfJE+pKNuPI33lL6+zdYGguUrjq0yJn1oombfcM
X1CJNgN0cZ7hcje0gyJdd23s2BUOMgoYsW3Ww8NMMO1DL+CRJuUwZM8dMuuPapY17ohZzwmhebKI
C86PTjCK7pIXbxZr4s7hdB/ZvQCfuY7Ys2q5xjSf6pemRUEv5Wg9RDQ3zqicwcCARL5y88b90of+
fFPQhxhph7iag6ZDnGqjY6esIa+EBnG1lVVGX5TBYmsXsm4EClz03b0/+eWBgZ4ApShfg9NgteIe
/RCak0moZxtT1nHUs3Us5Oh/IebleWL//rx29RoeO+kSjNfV2beFC3IUMHD1nuXp8jSoyMPJ6HZ0
kkssJqYYwZFHOOE71sdWDCIpeo4I3nl1Zul8IKSgfYXRs37TPOAAclv71kXwAAbUBxs2d8MT614j
9qZmvDFIifm8Asc7OhXQ+6ShzH0h9dRlLpsZkcwiD6lTAeU/BTSMEtk3xbH0tHpGc+Zw/qN9RQaJ
cyh8p/9EvbC7jxpBCN5SRU91rdbrrC/IDAkYctme1/mlcc3hSml3um/As31QJBh9dUrU5LHdLePF
XWpeHmptd5Yz6OtZBdM5n2YCNFodNscUDvmObTvKT8ox0Xk1VHqTMrw9rHYonkNKOp+6NSRiIxPZ
iZctwKlhDGir/PxQRal3Q+fdcpKhJpM2JITA4XlXzQGjZos7JxT32YztIEGxYh7UVHSf5KDdjE3/
ut4QMa2vEVBhdDXq9gOYoKhmzK7nvROU4cmiF5mM+CTuwjFz6Bgo481IbbRxN4tHWmYEe2hmDU4M
BKX28AafwhgMe7MFuAo6NZLpzWTI7J7qD/GS7tK8VIP6ws/AWxhy66WvWcEUOiguc1QgC/WklV9F
rbQ/ayPFOVqJCRTkGOjn3B7H7ijsjSoUCSu4dtNWhYfIrJvoqhah3NFfxuYw0offEftaBxiMB2zP
tZM2l9ZAh3BN/E7AtfbNaVA3XTTSgLJmZYGqdLv6zpld4yGA0SATfwZxsReRVI9Flo/1nlb0Iq5r
4Ez5zlANQKIlTS3jGGBBWB/hYCktjtvSw9xF3dxWLRYl2YJtviqpFagqsQJWLgk+xnS8pYqDQdrR
VvZhCtYWyqdZ+TfICFNYwBZLRFCN2EpfgGetoWIcUXLwIPybGfT79DQOfnDl2bPZFB9WZ0ltck7m
zoz0FYH2nXkOCQVaoOSRZ7QTY+/pp8jIygJlUFZFKlYYEasyMdxofsod1DyxLdzqoV0sA4+Oz24X
ClNnmzfEREC2txX9hdugYjjdIdzDb0rF7aqwB1KSrKC8Goxl7oF3gymLViDtdUMQF1wsuy439Rge
l/puGNwiBOnkF34F0lr3Le9DSNs10dYCR8y1QFbdlIKucVw3lJ+TdZg7EhTqhYZUoIvyRH6S1+6z
yZtuy5zy7a6Y8/nkZK4V7vzQFAGlukJZ5zIDUxZL7QVLbE905f3BHi4YvucgqYvU7ePAhUsOVi3z
XyxpqLdxY8g5Cj7MsW1Ty9lnGG60nbCEE0aboBlAIgdaQPiPi+G2AQszHS55lTCSDnxDaxqwpb4y
CHWhvxeS6F8v6yxyYsHaW4HYS3tuPe/WMkZfP9NkrtNT0YXul2wcP0MOzp4zIT9nkfSKmG1C/TSh
OdmnYaqOJpOHySDhK9pywXpdLXZ1AbmpD6NQMLM7iU89QD4q47r26ifVwHhUijRSDe6D8RWsyNch
S9dD0MLc7MCN39L5DM3EAkPW7VYmG/c+6oWDGU4pRegRNSieBx6YGJ3e9Ga1snyQHR73fU80yk3f
Nu2T7vqB/CogNESNN+DsYqOeo3PdFti7m646lHBO2R2b1j4aRHtdpsSN2eXsXtuSZmqb9TTVI7ZF
O9tOxy+NDjQOZ9sm/TJgEt5BJOh6DIc+jnXYiMNZqo3WCQCSaIEyw0vr96OMI6vG7twi1NTn3ufD
7ReK709rqvK3lH58t6WljjvFS0lg7lKqC7M8k3/ul0QiFKwvOIX0kVmH1Kwg8jGKSfECQdf6TEUQ
o1hpRdi+o/oQyKC4N0jPSGAGiI9mUz9XBQq1jI3bISBX81M72UMbE0PWfnLMVF1p20lnQEJzEWIO
1y4MVXAGJeiyg5vPY8Im3Lkr2JZcjZOVfy2FE3wu08z6WFrOdDPSUd55smvPDqXsF5oCEAgZ02YZ
k+HR3fpp6rBuZXDcHkL3K0hONulLU2+z9mz3ry1RBfmevDcatBS5W//ceE3eJj1MwIEe2NpSxAym
wkqcinEk9o288G4r2duv8CIwBdoV5xCDERBhUvJ7Ca8hdwrrovTONclvwY4t/Ago3mD6viLyZ/hD
smsTSSkdx/zMxDsRumZgfTwZQ+nvBlkYp7zz7OdNz3CwCJPSOEXJsPC8uXjVI8HujEjGfGh1ikqr
TT3nhpaiupYLYpcNamSrmxkm8WtpD3O+pY6xsM3Hav46kGGljryU7NO0pLr6NtJNG2M6heO+KUbn
iuI5uY5TPq8s5gNv/Ib5dkwPdSCGa5d0KfayLEeGXZV2hrc3uhotsrmO3svQV9WnQI5zUvZOv6tM
ozMvesI8StcvjFArsYaL/WES1XFiUXXF6NdM+7kT0BC6OWLpibrEaC+OmEjB1IQUkGNVm57cKxAm
WYxShococUUtCrcc4Xv4tHjqcou9GGBnbdtYyITQ/G3W1E6Trh+bXjflnQ3QtN+xq0hLhrTIb0H7
K0tn1XI0TLto3DtfO2kYl1aXO18q5KxGgwcvJGPlQCOvnOFGi9Zvo4Td9uySKbyKuiduiQnXW3aC
vlpYxRqVubvsGsLv6vJ6CUl9MpNez5El76uRqhWh8sjP8QwrLbv8Y5aVgPR2E68K7R1cQg4kiREG
rA9cgbVac9ZCG/WffdfPo7cX6LLqZu919ACfUtOmJ3SUCLgAlKjFNczivtCy5D64BjIuDfZI05sY
kd/z8b/VRoStX8m+aJYd0YOz9xFooS2e3ovIhtwaIUNFEu2TYVvpLK/h4GySAnQMW3+G93AN3jI4
X7N/RO+98r51Vh9BFpaTMMhDDCnAGexs02LymSIYjocXLSgohDcDC0pIw0VkLm6is1535XGl68bd
YsqDBgBhV4MY2XnVoJfm2tF8vDXG1WbbfYIYB7PokzN4Mif6DgFt7lyZWndLiz4qH1jjsHfIusN3
2JONfBDSLeqoWxuRGUt3GTFiLlA6+yF0j/mAMXKRVIdHKrw5jDiQcJO7z5rZzau9nFACETynmja8
WVn6hfsUukdKd25MIwmowe0idx8sq+Me6UfWLzLU1bOB6meI7RZTXOxq3p09Kpj6zWxKVlmo8oWC
1ur3EbmzCv3MHK92R1N0BRb1Xf1/BexqvPdQ7Z6oT+c3rZliKLfhdhfWstR78FyIyMaIBrU0qqci
mqfg3LGEC2IHmyhJjc1UNkc1mKgr51DCIUXaXb5Jklo2RtsWGUCcBhm3g7Muj31uQPjNiBXfswJl
h5gW0vOOZF4P9S6tw/mV6Kp5kbGVTZ31GOKZ93ZT3jRfFcRAcOfFyNagWQ3QqabCwrpnOaH6kxZe
Ob5lBinkRsKK2m6StRTZAf8YgTSHWlshoiG7i7bgE5cAO3cx+5PVt8GnihgdCpZBahMER0Ex99ih
Bkt/gehr6p1tenr4iCQDOUesJOq/BK1JB/5MWzZ6J4pbl4yddx27Hevw25lG4Bzjfg/2QelXVwbo
FyT22sP0geZP1khK7EX3u7DxIlplWM5hSgNBXoM5M2IHzd+pk1UH6ZaC2euKkIJnI40e4A20fM5V
EsMn5/uFm71zozTEW4vm45uBqIriYSGzG4NhuP/M5nISD0EBNoNVl0PkFysY/0pB9chfGSKd5eiM
bvHYTk56i3wze8uUxZUn72dGRpdqKiPAYIjGyc3pGbynvp8USIKLxF5H1zqoW0bToMZEUXrRo0X5
MNiBMZ/OFkWLfDeh2fljcuCWJF7ZuycIgMRWTcp7ImG7PQx2Y370VW/FBJGRfKiqFedAvy4xvqzl
gtfTzne27kfMZhWgxTjKx2g8Z75CNQdRBZlqlk5YvCfAQ0g22A1jbA4W+0Dniv4veK2832XjZv5n
5ZNShQFhjezRyTb2bUYo5q2jpb7JAByHO9PLZAC6tJIfpjkYUEMPsG9jVArBZ9JUwyyuWYDfdca2
4u1DN2xi1tRLHvtlGiGTKbtcED8aFijCKJfcrzUVgHj1pfT35Yjwb+eYdb5fu5mfyTxkfshZarkb
Hfnn1Itmb6f9nEyDt3wKGC3Ga3j9CmB1NxID6SnCHQfD8zo2BDlVoNpub50qta9DAU0e+VIKUE9Z
aUScnbBflwr+/2zAVUBDWCRo0+wvuHV0Q/8jiJYE0A0clGBy82Wnp6UAUKxA3cFLz8OK8Vc51XVh
2Yt3GPzJAyct5HyhclU6FANa7N0VSJUt7zBb4hqByKVF+WLug8lb2BRENm4LYmy8el9bBWkk3qym
hHmTVR3r851wVBdu182/m5yJMrRjt+klrGpgLqg/snjU1SeHcJ6PiqjJWOQNtUeUngi4spFHvlKf
MmMCRFP2s5EYrDxulcZ21FN3IcxOG2dV8FLvVF4GgP+H9mrwOjwoKihvqAsEJyM1wxcqxnnAY5D5
r9IGkjNvCKJRLfa57MlqTIoR3jerNbNG0tNQ4gn6Pjz1jmj83RoZLJxqYmJIkLLH6hEXb75TFLd2
ikfdTTrH03uWL9Z1s7Sk9RST9VEAE/pIQJIVy16bWDq9cg8NP/0TubO5g3syPIcs94+Wm1qvLcr4
j3A5F9gDMxcOK8JHvEDh7Yz44CjHgbcu1F8QTg/3UgOxiMOBYEDeg/U+ygw4O8oiKJH5QDVsM3pn
BwrhmiqacTN1tvqjoNixC2c2Kl0LCQOUvdW+GGHlPhWCmJeEgGPjLGVj0aJDAVo6ztdFU/1X+1JS
D1KvTFBlTXpdiM8m+MiOtq3lo3L71vXuBrJvGeUhbm2aKdXhy0a8MC9F3dFroBHa3rkLEp/lONl4
SOyd05rzIM6mFnWxnhGYL8Nzms+T99Vr3LY8FW1YD26SusocjF04eu6kGLxKVDb02tBtwMzIfXOH
INBaWTYC/M8TVfrKnM96malixr49EwcHvCn87DfQoQhfk+S9VYxjnjA9KFcN+omdsfhZhtDGRfuF
TJplPGqvBY82Lw3yevCeyyhk+83sSBYC7EVZP0CDKKel3KhgeVaiYpJZuonbeQY72iBZka1m9zA6
4cAWJndmX6mXFmrdWOxoEAOBOWBlyufiUhRtr6H2Tz457ntTOrrvXnW5jtYS81tkvhCS6LIki1eo
nt14gkLlwe6jYr19EtfPTMD7IptBkf2hoVdAriB4oOTf0OgT33FNdg8b5uuCJInKT2boucF4+Of2
3M/dXrqG8Od8vLPQpGnS0ZP5uUOZewvWpCwP3spWbg0Nwoo24UddEqvGqrelLfWbRuXPPfntiNi4
aVZu3mFavr+SeCjOhYOJX+Jb/X7E8V1V43iNojXfB8IFUzKMJiTuROQFTcH3j/wf0Rz+XW7PX2N7
/p9Sgraz+f8tAMg0sVn8e5zD/6q+vH6p6d7/N8jB+v4jP0gOIXxoFDWY5ZAhWLwrOFZ+IJ3C8L9c
qNEOvXybAhX9/P+DcnA8mE6BR76PiQSHphjPAy3bQfzP/+GY/2Vj7I/odvhs/hlf/xOaw6+9dn7L
pj+xMNFtneZfn+TCkrbbg408RYZBgEReLOtJR27/4S/X5P69bf1XlNTPL8x3nFUYbHlFHM3E9f7L
C7MSH7pQNDdOCFYsApprlgraDO/qCRfub16Vny1A34+FGxWTPxZcxAPfg+3/Il/iXqDSHZ30tFht
dGf6aiTkz6LJsprzvSTt+HfSCMf6+8cLNs6CZ+LzsnBkbg7evxxyLnuvQ6iYnoimB/mUdu1wQ+MH
GDWw69ZjUp+iFxM1jX0gaHqkokIG2HL0qdU0x87LiGEeR3CZeiaTWha5OkXtTOzYEikS8xBeUCLu
IzDGWXScVgUR21/sBNVuQ/ygVT9UJWbZylDDszWQYYhFlSCBlHZAuhDKCEPPQ0sLZ/S4dEz1QBgx
Ag19/QABcf1GI3V9EaWrXgKZ3Zp6yfdTUDUJEUnmabWd8tZ10WokonD0g92Tprc6a3u3OlPxbJs5
jFEzrQ4QrBoWYfWY6LaZTmab4qxdO/sYjnA3FVY8cgWoGlWD018H1tBe2CogjWXa/WJWmXGq/K0M
qIzp1JH6BjdrjlJSk7Y0bTBO9Y2/1jMtpVXo2Owm1qpkhxzM3laf8tIgsnc3CxX0bDbek7ojz95y
u6FgwrBq4O4RMsdznkCspEZpOnXzqlUgPxW4LP4gm89+jJhZiNoz++itCLENxciLSbqt7aUtURjk
80GRNkwHj440AYJV6JEl51Z3JgAt6vTMpjcB1qTrhcrAS7ismEKBXFNY3Bp8xUpLzqW0dYfQ91HM
uUmKVbE8ClS0+94y1ScscuOhJbD9EI4+Cbgz/qo3VdfiKBrxdVEAwzIkitdZFNL3tlZP1PueiyMg
ZN12VQ2B0LGNBwdr/Y25IoeN+9kqqYqOprEr8yIlBbBF9+nn3pksGhdhS9PvnSUvb4gv128ZmPfX
0gKzuV+z1W/2xpBHV1yCHleP/7UbqmSilHZpKpOyRwA025knVrjudWoQtPO/2Tuzrbixbdv+yv0B
ZVNdvEpRBwQQYAy8qGEwqutiLenrTxeZebchve2W9/We/eDMnQZESEurmHOMPrIs+uJ17NuakFQk
hTA9VMYFnHNJZnClm4TMhIntO3V/TMmkplrTA9G0VTd9RoEW8sXOkxGC4qQUNNHRsptzKHL9Aozj
tSWF0HzXJT3TG3l7JPtR+BgmEgaN/N7CUTZWq/SXmCrnbz2ImIAna30jNzm7YgOP7Gzu+3ODBShA
T3BGYpysySx+UIbWOOkzUCt9mruT4szzWngkTIG2B9CkeeNmKsybUhRfHSOs9F1CDXgEXUddfnop
yYvRCRoe2M6Q+ShT4jvdGuzczAF+lUVFhmRdH8glnnLSpi9ckU9yn3sq3JEgpj2i+qHCBuY+68QC
fZMcBEXEjaia1TARgnZnYh6I+txHGO2O4s6Z+njtaeRv0Pil5kGaKvIy32pUYt97tyy3YkRz8yAJ
rnU3aBZ1KqSugNaakDDobrq0S4B6RUWPZj+DnnoeM2sxdNXJGJ1AIQ/IypGYiOuICqtr+LXddPHR
C5WRpixyfetRr+m7oWsrQyVe45b09PsUUbi1ocJoOa8QdHlQcY/j6JBNQCja24x8yIINv9dlj4pV
Z7feSHpwqy55nFXhEM6r9vm9E07KopLWw8kXg20cEDsRWynmEay+pcTe1uoNqqd62FxoUlo7vVBU
h0P5xOkONqF2p8cVOZxds/xnJ7TD22kaxAu50FQeS62sN/RaCAvNUar4g0mZLhtyc18TsHlgE+6t
+2IgWKBoQio6FIurY2OadIWc0dE2mt1VhAsk1Adrrw/KTiXsEwUF5y2o0U906IqgAZ9/O3dYLX2r
VAYOvaMobqRh1t9NdpIX/CJLxCWCdOrIXjGv8Jzk8Ro6YbWnu+5d5VZiP+fwvGKcWyOG584pbhRB
jlqQ4WcpFx83f2cpPZGdbpvfG2ovr8H62Rgv4ZPdRkWMjqFjG6ExeWQ2oNowX72v4/9qF/j/Ywwk
u32XrdN/3wZ+TbqXCmNZ+eNG8K/v+nsnaP/hqkiKNVYeKDjeDztBT/8DqpaN3I9z20JyYE/zNy6d
FBHE+cu+gk4M+kt+jb92gqb+Bx5gB0W4berqssv8NzvBj9smzjK8oJahsrXkpwFiXP7+hz0M2mR6
QFZsH4mubWFyaPLaIothN09TBluu7azfSFh/dkFEnqpnsnHisMcH+/GCGZ+6xhVnHQ2Lrr02CsgD
HsHxdk51MJo67Tey9o+btD8/IAQb7heqyiUr5eP14HfO3ZK4eXRItntOPS4AnlC76yAybX949j/Z
7i7b2f9oN98vxaPmWVuWjZb+82mtjUUcDZlmHtE5Ws+Jk7Y7iyS3mhN6pJ36efbunSzVTm1oyfOv
L/2TT8lIshgNrooF/DOfQzQZRB4W2GOnp+a+dJElQz0vXRo0ETLWX1/sk3z2/YMyAjUPbSzqH8Qk
H+8p8oKucGRiHmnscSGnpjPh03PJk2DsHSjVpZHW8QGKRod8sEUD8GBqFbHJMk/Yi+ml96902Msv
ZKsMJvYNmgOv6PNBg2I5Nd0oNI+ugAsSeMynW9pK/PH/di0NKJOhMYQZOJ8GVJQaah6TDA/nRuBh
NpXu1ekLeR5SvX789Y1e7uPHAQX9Z+FlWFgFXNXSP97npK9bQOGDeYS0+9bpsCYHVsDfPM1/Dh0u
YutwAvkns9Snh6mOKVIyPTePM9XBY+pSBPJdu1ZADGUcRn79iT75Hv58UiAENeo+nNHeD78/vv4u
5E3QJZpxTPUkK1bGyDW1UEF5k2NSf3QJw3rGOcBLSgnyPKEh3NPlN36HtVqOZp/vrMm0py6vqvmP
kynBrXoYLrtYCRrmYEDEx80Qeu4FeSqMUDqg2KMyvbX9CQ+rtnp/ea2FUsIM0u5+fVN+9gTIb/Lg
0/Gk0bd9fMyc4mxJhCovL9bVs6qiFhBkwB7NGgbav7+UbXNg0ByWFv3ziJK121YtXp5jgiDljPeb
V5ZoC6Z6l93O8dcX+zjVM32Dz/BUx+OgyOX+MXzruK/ypqmVQzjhu/UVZESPpZHXj7Mg132kTeH+
ZiwTofXjc10uCSYH2J69gLNMbCAfb2WdYXyj6OId0ECA4HUhkmFP6+TZhlp/TrqQ52qA+LmO3VS/
40jsrQvZQ7JXyhrVVmI3u7lh+XufQXozozkz0TcDXhsrENgTrfrdTbLel9j/jEWLhX+pkTAQPZWG
NUvjx9+5pCVuysIwD12uFhu4f/MG+oKCzbpDo4Dvd0ICR+WgRTEOQHqy1xo/7KZtlZwExBTRhB8W
ZBMhoo7615mu5iuKaIauF8+8Vzrgs3i1dBRH7IlLdpYWASpu4LGcSTltd5wD+9cWtAqGJ75v1aW6
sRc6Mr0enePRjUzj0KbcQH/Cb3Idcaxo1xQ1vPt+jpU0IFyp0Wg4WvxoSpKtWBVebGcBW2dUIhEe
V5IJyoZrUMg/2shOAWO7nIPMEVk1brIaW2xcMUJqU6sf4TT281YJZ88+CArqR7Q+5GVR8SjjQ5bH
/WuGExBRBPToA+jP6UwFTl4rek9c81xnUfKk0ZkmnWs2bBIkBfXoe5LTGXsIQZ6JbWe0m6luPU8c
T147lLms0CPBYZh49Zd6DnF/NE5zbm0ykSwBwwA1LXIO5l/q04LAjSLQJk27U4yGl1SiOjRDUqqR
73FHwyS8n0w92YbYnl9b+uMrerak3OJlhC4tQufcdRz/9NHqXmvP5DkVNnUidIDda4b1RPdtGB7r
uUMKFrhT690P9cRX0Qgz9h7YGvp10Ofu5p77Zg4qx5X3VQ5/mLupOwA3CDzwYi9MMk6RpB0zsrHq
o4Qtyml2DvGyMVEQpF9HTeFRBtDlGfKTLdfISxRSTMpcO0GIYdRkeK2eHRt4jT+lad0HY7Uoykc1
dOxDvcyXCgX5btuZY5NvdZQ/TYC9P0Ov2LMu2lXM+1dx9CX6BhH1KVaKnEdpFT0i7wpww8qZTNab
PiNAg4xQg7E8Egxxz4mKH+v25NxKxaCAp6En8gEZLfRImtokLNKeMoLaiObLmXDPaKlCWc/kI1vP
dkzwpN/Bm8k5MmvtLaJSfTfPInJWemSbTyWRoXfunEyXtBryFVqQSiMAJNfcjZao7YFsR9qx+cRl
cN/TuyyJ3F2pXWjf5aCcQCWQ4Zj5pCpMJ1d11WNhwsJbGgHe0oA0AmkpZjCR6HuXQdFbEwlT1wfo
DAk7IzujRqJ25U1fd7Ra03Aovle0Qd9cc672lu6QpGlbQxlMSGUwAJDWBzU2Z+ISak1+Lb3Z+sHO
s7bbdNZkv8jZ0VbAZ8qLinSaaEO518F3MtTJChh1ucU8UJ2QIpGnRnpw/BQBCvCdqq8vidixt005
hUeCVZxmS4/OfqwTckjAc89PNvbiAx0zOqFSmPNTmTfZ2rL0Oeg0lFcrN7TGIMtE+ZTiT+4R6RCu
mSG82S6bUURBEnosasBCWTfsAel94k4oXL1fJibwiugxzkPWKXs6zLhn2rjbTNYwfaeFLtZEgio3
k1cVD0k2Eu4xlcQAlIuajMYT4Uzts9OT4+Ims7LCORYHw9hqG3Rg/CBXOZkyVpn+Kd+Qj9sasbay
HdgSPXmgEJgtH7yKi/yPJ1+LC3a67k43tMlalckILiUMuZCJsnllDlG8d4FnBHnfxSu0ssqazOjh
S53ZdOWBjmwGK0PiHasvudNVD16e6H7iaXJDeJkB04Hfg85occOqNJPYxPR+YZsNZLpI5Yk6kZ5e
VNQpr9V+QNLU9QxqxWZH9jzRTz0pesor0XWcGNZV3evp0cbuj6zbkKS+MNv2SBuQAwbVUg2Z1Jkh
q6JpgdyGPHLtDtJS8XnHkp4+fk7EyE6YzwGAhOox1EwqCfRNA2fK213feazH7mCFSPGXgkXV5stP
g0XQbbOkZwpiNmZjVlfMtpJzFO4HtnD2OGt3Y72UTZCqNDtTmqncWVpWP9Y1wzZAsYqFJsvL/FGv
moj9XDwIXzMqveKdj7u6eIKN4dZvU02VrUM8E65zp++QzpniO6WsJkJmoVhfyR7y9m3sdTvE0CRr
lShEB2wDafwNLcVzivRubZnJAguYmD4e8hk+zW0y15WxAzvmnsY2RTSMgmAdC9GQYmmTBg/C68vs
Rci1acOJL6PVFmcCFt/0fH6QuqldZQh4d8yrDvw8r6X5PdT6awQ09nVOEnEboR6tr3nj03UzkmaH
p8QRyMDjJJv8Bt/gwbbIhFhJoG108m3m8SAjaknsyAdSj2ZTTZfoWY2zjdcS+yFJEZpv8xSQmVJP
uFfKUZZrqfX5pWxb82oGonrVaOZwLhIXUBA52C8mcKF11UM/rTx7RL1dz7pvhTql1841kgC7JkKS
YYZUUjQ50wWi/VVauOZhEuO3sFbEreij7EYbBvWyxSrxlGG7ADiQx97iHyIvqiE04uSZU3LZSss4
UHtHuB2PUfesJ6I+Ygv11mVCJgFYHSX0TRoN7VZjytsobGZJ2dHQ2sL4CR25ARJi3NlZXUPtMeZb
ClzhhToN800f0zXwxkg8DnnfDGu168zkgNBa0k1B50zGaYhR/WRLVdRbLx66Hadc5SJFxf4FJo8O
BAKnXemj5FPBazB4ToIV/k1D0Hs54E/ZShbCY5l2Rb6qvTjs/ErjeBEzuW0z5AlJULOzQGg1OuMN
oZY4Zso0xEvTMeU9ZhLmJHwO60ImOtOooU5UBhs67GKlF+1ADECJM6RHykY73Ws0d+3mjsmEqInv
FdKzcOMpzUw4UmTuTRPjnZHb864bnOTc4an8ghy9u3fzyVyPMFBIEiA0GBO66ZsEsFHgm1MHPIpw
kkDD+/mKl4d1qIeWHFCuTfIV2l521jPnFMIVHJSGVZhc6aojv6itUC6xZRmRnxiNsXEJwnCwiZVU
cTvHQsirJ0SFDozdtxDU+tfaNfoXgGDOq7CBRm9U5Ixd0OWgUQI4oyjWwMxWb+QVNQhE4nkadk5f
vyEoiK67tKAxPiddfzCEJOiuqkpMkDJp0EA5bbvInNorJRfpWl8guyt4W96BNHspceJUZGtag9m7
xwz9B6RyZ3yI7alCHBrN6RXx1g5FdKIerkovx+VRYvm+iRWDpwYXVjN3RQ0JcrgnilKG5p8n2P+t
hf6Zb/D8WiTligfTJi/9j1VNiC6LJfu/10LPcfX6/f/su/y5fP3JN/5VDiWtYOk6L5VGz36PTv6/
jXH+ioQUjoycz3ATcEr+uxiq/8F3UAghJXVppev81d/FUH4caUVENL5HSv6L2COs3x/PjiaxlYvG
gnM4ZQrs15+qLU1L46LwvGqnkOJINlhc3dIg7JM17KiCTHfrARPleEmAUUJkff2QR5ayV4Vz0qsB
PwvZ4tkKylZxQ6+jvM4H9d4K1SjxF8XjpiJ2azUPirFvIYQGJviZDQG9oIc751SDEPF1qV2nUrTP
nlFc2iK/NBSxDfs6XPWt5cElLyxQIwSQjW3yNqhDciq4j0HDdOUPJXp6VXFRO1k6ISzqfEQ2e21r
neF7rXiuJHJCK0PObeKxbPvkrcvTbFWQaLd2KvfkGBJsn4PMMCrfvKy8FNp4JhQ+pnk5bKAmXQ7T
fG2m01GN+Ko2hUAeJ89TjSwYmumL1WcHuhcvBBkjdOs2VR5CAi9i4yvB5rukdW1/6bCuq27JhVLc
k9YbD9mYPzvsWDZqJM5qm10ud4CGjLsys/wtXWZhIhPSjZFP1cog9dkfImaGUYy4xMTZLSWNYt2O
9m3uvZBq6G212NxF0cS0oZN/mC+1DUFvmIpKYFrJQY9x1chM3tnxdBa1+RAb2SGS+XPbpM/VbJ0c
9Hu2b5vd2uQDoSF8q/rp2iTobzMZ/QZ7NkJ9MzvMhLrTycTbW+q0n/SKG0WoQYijrWV3i3F/nWQs
DAMttGOPuGkdKcu9jItnJniODxNbQaDtdEK5Vo1WEc3/fE3P7rrXib+J56PmRvSZRvVYO5USjFn8
ZuR8maUllzg8jzoPZ0eOlU1qEZ+wMqd7UqpC+uw21hJYYKus40JkcKcYh01sdlZ6qCaIvmYDoseS
d3gAVnIqORTE6LrCKnkuRxpiuS4JG5qPBBInQRpDnsoa5yGR6je3Ma48/IGBLZCQsiWacSzuGjne
zY21S5IaX0dr7NhIES6huvTBe5TMwzAfbaxra0E8EEFLKDI8h5Eg6c36jV7QbuzUe3DWL54heiD8
iPr6KD9oznhHa/IOZtRbQWABxK+qXw2FvAMlghiY2uiGZEjOyTZB5JqWJMH7fddKmxxv86FqynSD
TOSED9rZUJ+9M/icPhEiDEXDfkicdtqxl6YspclTrSv1E0RIL3DSeFrhUBvBZTLschmFwdSYVsBC
P+7IthwPTWWN+44ErL0cFeUqi6d83cx1cUVE57RR43zEDth0ga7kxkuvdU8TwLgLDcQXHhCJT9ZE
SonVbEWRyQDeMYtnkNWtQkS4DtiTrO7ynnyG+0IqdPNmE0MAcgQiYmMMwWX21Bos9yjf1pJFMZiN
ZFX3U7tuOPNoqxb5EIIe2UYHt+pT33aaU67E1yVIzzV5kPc4lCIcFJYFlsp6luXUvpTAFXgr0xjD
TuO7zkS4NNUX/PMFInEcAddab/UIShn+c6q/VJiy6LkWRJSOxOFKXdsYDsmR/BYhNg6GYRNq6orN
s3sFdGjYAvEIKR45D45in5Cqi304tm8ITY+mnR1+WHR+0oT5VHRkFqeb47k0V2FAWf/ohCSpjW5d
ZNWOPfGCv25AHbvylFgNIZe48399tY+lW+v9akvSCwk88FhQzX+s3XmmGEp7cspdxKu+IgX7gO4j
poLDhP7rK32qbC5XMgw6iFyMAJN/FImF40gjDetqp/fZs7f4ZZfpONXEFBicEKs9/6Zufn3Nj0io
909nAGTGwOdyBOafHz9dZEDWd4mt2k2AUOERjHdwe0GLG+aO7j8ecD4vBZEjXcLfqquQ2/1Qof/r
2hQ6MAZpVKs/k2eo4wmk5W654xxhrNKqcK+nEA8q08URd0u2Uz35InDxbDIxAoUdO95bD+sxkWEv
S7J6VM5HVFesuoa18zz6JunQrnVXHAX7cFoceh2w4/ebKr0s7XZTAHmWRXSvIrFZ2dI8DWQgBzCw
UCFYVA8jiq6B6TI9/Pom/2QIGSZ2VCg0GjVy/dMQ0vMESB4+vl2sdxswj9eqN18XM56w31znZ3fU
1Ixla0WWBwz2j0/TExocV3cZqx4aiI6DwqQlJIqgTvdLkllXnZtd9tEiLBuna6dXi5t46Q+Yc/TW
jMzLy1YlzdhAaLo8wkPGEimGOwy8J7BU29hlusdOVJC/vNSVpC4fIkufttQ0a3CZU3Ic1LY7Y/26
ly3L/qAn5qFPXMogNoVhs0zewsSCn5FRwmylW22lkr6FFaEO0bCZe3THWPF38WTt4hiuZlRQRYIV
ecycBW0/zNfEPAE40PnZnqs8tUthxtHYY/36Rv5khkE76dJlVZEB05f7eB8J3qgaUzHK3SwgLbOd
kMxsVq1TooV/8+trscP+x1tgwXLhaTlwBz4350D9AxfEtb7DA3Q2u+RQVL+bMN/fpB/7D8wsyIx1
k0YECWO0UD5+niRuMpgnarmrvLHedInUAzOcX5aZPsHeve3b8ICCBa2ofsKtE6+dEu+PDL92afrN
tUdO28XY+i6kvx1Rcyyy6PL8egKSrEVvsy2MtUNBbZcbNjHLloHgUZ27ixzjGRK6L27Pf7aJa9hT
XJiC3GLfgtCTY7VHNoDe0iIwPBSFg6wxRunJm1UyBJskuxzl4m5HT+baKRtUDSC7pdW4zwgfR190
xuoWY1WYf9PWMn/yxvIsPPAczMMI4/WPN2xJrURtVpQ7LeegMMZFEiRA1yk6ZHzmmDuQsN1a5ZN7
KiwbFHvXqj5RHbgHGMvEb68Vu4SUHs4oIW2tWg2x+iAwDwAdcWY/G0kvGBzswKF1iqH1r6yWmQg3
fwWheLonQ+UFyZGfOMktDAd2Vbj3glaR2yxW7yc2Yn6NrQX4hNh6tThHAFT8tGV8mjUTX2dT4vSQ
/a5oGnlb3ZrvwQyMl78euD95SVgzlv9BVuL09ukeiahxoAKN5U64JUI8jh+O4Ncx1YGTe/SbJwLb
7Z/vCdKOJQSARBr3H+9kQ4oZapqh3LV6V+ITpN6G1+KA9nOHSzsBP82QnCcOSKPONJWm7ACj/BKn
DlbCKrT9qvRqQp/GZu0hOYXVifWwnNxvXabR43CvgE53dLrY7cuyMqjBdC8YOs4yJy7IWRZjhllk
ZM+hWHapApPNrF42QwkmoCJzJunXYw/Vt+eRvh8vZ1Maq8TiC702OxBizXfUYtzU4YApbMYyIumR
vh+CwpK4GtFn1aEcxF3Sc5B0M8TDyGyJ6J4FzKMIO4/pAegZ7/RMu8ZIczAMdmsaueVJmU2r5V+U
gv8SjsuArAfCUc22Wy+vUSetU+WIO0j4HCCotPI+0f7PG3ZLCNvw5WTgNWq+ulWshyaF9U88UnPh
WfKl7SEHD9zgNE8uE2IsA0+yFSf27iGNx7NA5h7AA6TOVxyUMT3MBf7jNuIF7vv8wKF4W4SsLBg1
GZi8HbboL6kwPcWdKA+ZZp3GblwZejsFy8EIyw94+aalKcnOPu/NB71FCfibkfuT15u9jmXRmUGk
gHD94+udT0ba6KZV7DoHuWc3njuVdW/kmBVavNbL/uv9qF1B2t8A+GA9XN75MqZvIjoBRJ1vg1q3
yvoyXXuZh62nNZxV3kf4I3W3XHtymHa51ikc0LKCyBYzWTdlHr3QqvUu6frTaYhYF+mvehdkL7DL
d4yTrjDHpP10D/oIFkdLyIOtJkMgIyzgQBtPQ8TBkPUwNioeCJRaouCHu35kBm31/ty6HEm9Ib9E
u3o2rSHZVjlNv6TNjFVD2gHckrsUo+qqAMRBvuv0YndYMltyR6H/pTv45aeRRYRD5nBnEG+87OZ7
5+/19X8rbL+psDHi2ID/9wJb8EwwJNb4BMXdf2wnf37XX9U1imR/LIpBtgxE+1muxQ/8O0lcN/8w
VTCfVNDeY5yYQn+oryHQgFJiMmXr76Kcv20n+h8WRwC2OyrFMTY9/8p28nmaJjCMLQbgZbCuTNa8
RB9fLRoUcICGQZ5KQbtgFCxTfmWA/w8yR4w3COCnQyrHMluratY/9pU5fsnMTsIy9srm6w937ycn
Re2juwrj90IL5bSIr0tdjovLovKD9hE5cJ3RQxhP5FVrpyibS46vTgVEQo49NP5RmMOjM9Z0ntvC
pd8G4JfuO2EBjom5wylfvb5Xr/gZMefkPNe+AEV1te1E9+a7RlaB/M157H2798NW7f03Ju2FIy6y
TRw1n7aeZgIOA5h2fzIkVEdOKXP+ZTRxKm5oOVQWsXxSS1eJg/p5dmzazVOmGlt2Z0iY2rHqX2PZ
dVpA1LJFyzipcOAXsQqfjb0ymP4qja+zAZoRpvpuxRmURnzcHMkfof2YdIp9mdDILX4jm/znY8BX
h0yI8+VSF/68x3UmBdN8nXcnVhXvvopcuo5mpjM06hJhqJCtd1uHWv7w68f/aZqHpcrJEmCwpzMW
+WP5tX54+pYqI7PuovJUurN2Il1hOAGNJK8ijO9/faVlwfjxqS1XYg+EkQ+9q4fw6uOV6hI6Nx3w
6gQiEOGNoLFKYdeddD+r47XaAP4P6CS5VQD8TRS/GzTLoPh4eQYKUi+TxZb83s+XR1ycYCHEFuQs
4roipeyT5cvvQORHt8Z0XvkTyfTxVuSNAACXVc53qBXdnvQD80LaRqsGuH4gSqUO4BlIRTp+DXea
vtfKWK9UBdRVYIF9Q+7KFn/4zXHrs81qgd4uJxNOrh6xUrghP94+1R6s0iIE/VIbwuI5wayNhElh
cTV9YyIJ7yBotX6jSA/fb24A4WMkTQKs785bj7ejCqY4crD9puP3hHX4dbTq2PlN1YkD2ee7zFaB
QWQvO168qc5y+v5hONmti3IEueIl9btFGbPqUTlsl2wgb9Oz4gJvb9SbsUDi4IO4cYCllNtOb+tt
btbsEPOmONckIbNRzkX0VaRFtZ86iqS11dRfYLO5qxC6Oz6rNE2I+TJS4YdpV54EkkXM+/i8I7wr
qQ9lAj0Aoe0FGeh9ftbT6DqCySb9fKAYyM7trkdFatC417mRyaQzN5jDPPuqcNOLPLbcx1CFGBTT
jrmYsdx62KNinNMMumSvuC2GfMFWeqUJS1nRonypO/h3A2h5msxF72BiaIY9ybr6XROjONuGjkIH
mf5I+M0jDApsTtkoT0MBu7GuO2zpQPz2WuPlr8lY27z3RpHdJl4oHX/Er3xow3YIJu4DDnLdu4JR
Jdf4pJuNpkltXOeUAYHECYJzAjY74brojHY11N5VHAInXBEB0O9YanSK3UBq8ZM7+YMs1Piot159
S7K9tR28VNE3nV3Mz65dtetOlem8GTM32igYuZ/BOYk3sLu1FczAL6mX0hyONrIn790QQqyniN7M
Bo1ezEbPKHYlXwow3WyxCY3FCAyO4zJSi1DgVKksOdMiz8PAwEBSAAnJ1pEJWvtGGJpJe66F0Joy
kvqN0QvastJw5IUNtCIPAYI3fVH4EMAArL3GYUzF47FD37gAK7yWqbx60aci7Y0Wfs4w1Oqpz3o4
tgBRmnkLsrcPYZ9SsfdTPa9uVZJE9+lkGEMw8Ayo1MJykzwueHqrEplsTLBFJpq1nYlIRRPQa+FV
jP0ImmU2OSJeTTL3+gsbEQMjSoQoEkQwsBZuqM2n4dXIq2NHQePW+Pc0g+jQTZknreejvgLzsZYQ
sfDUeHT5/ClUSxPAMUJNjluk4G4Ewgs8byG7go1VUvQJ3Nlixiz1DJIkSjckZhT/ou4aAgsqqSpK
3DdlGJ1EXamV3gN8dQf3ZEGdCw+l4fTItoJSds087TpUjy2AtCh2iHroxrnZeG1XJmjM7GLaIT8o
6oAaFlUwR1pTvm0JeuLAjZfiq1IXKEJRdC4amKxQlSuQXAoETqRYX9Oi8Iq90Xp9vs7i3j7PQ28A
dFykgEd8Ah0WQyfW434btmNd3rIYGwfc9Hq2GThplYg58mheI2ycMcGnUy0uCxdm61rhVWmhAWvD
oSUpPl9FoRENKwcqeE1FoGN/UpIDPn/HYenZK7b88MwMBIHNXlMT2mMJ6JYAYC6th6RKQnqSYQaJ
QbS1RyaWSM3AIMhgBn6RzsoRjyeM2zqEWunEnlOvtYngpn2caCJaZ54ZI2Ti63zNw3HH8ImMJpAi
4fwAI4sSHIyIifQV3iP9pM2YFBPfHSme3U250IeTXXs0WUpYCpco3liSIjDbfIMHuMnYEFCmlY/Q
txB+NgTxoKkS1pwcyUjs794VnJZE+QpfmMFLWAts5XVno4/xgeKkMKgNwiED5J/rhICuxxw7oe6n
UTreggoQ3+o2pmDliChcu5mlwgVEnW5srLwioq1sR+00U280b7re0u60HqqVL2xS4IKeYCu5HvUi
TXYt2DjwjQ6cnKtEcbz7Um2WwZmiU9s6eYePUU5IGdCUL9LbWJT8YhWcT+3ICubdA3RgdBfMkgjq
NE9We3RYoX6dtpBczxwWPXOPoEoMl73sl81nPOHQyRQObpUouHRVzTPOTL1ANKtmzvLhl19dMD/x
ewEzOZlWyacYGtJc/DirUL962cirU+dRltyU5JcB6hvYFUT8HXOq3pfxIjCaOJgbNYqcfYznb7gs
lBgtWqIODWg6/C/Gehob2M38f7RffCImEMBcyz65L4t7UF3egdSAxPWJAMsYFxAPn0UJd8qXLSZY
o5dqd4zY5qbHqoZlf+uyWmy7UkV+6kXNo6nq9KNiM070Q+VG3nAkchhOyoSCHaAeYQXbmmZStuAi
p5csz6xrOXSghBoEMdlXYRdRtwPRV7wRcbTMIe+aVs4BrkE7f0JviC/c+6qoIbpEUUe4iE2muakV
8TmBtH2Eg5ZaK4sa5CKFopFIsQ/ZM+3vMaJTWvKazKj8vL1ZVlrzvWBCng5YVHg3oKsyRlILqNdG
4oFfs8iI5qi1g24HoZf3IyutMapsvZv0qfVAVysT2/TD7PWt9gpKeer8Ah/KCKlV50fJQlsAvAJC
/r7msQiUTvTo5moc+0s5OQCslhKF63Q7swCkQXV6AWvDQOzmbZ1nVUWXQ5oXSg8kah03ZTEeo0nU
ceBaXRHfsRPpXlWY6dC1naQb/YwaDGgiMboNq8DU3OZRoyUPWjUbLkJrdmDTl7o3FI8fBnR2HZNE
GB2UsBbf4khVRvLHOjvbJyQM3EjEkPO2HdBurpN5YJAmep8a1zLLabsXdr3AIetRtS9NevgyoAQj
urWAZUlzwC2ThWLnFMwdXZevNWnIdjXm2CG3MzGS/KqmRNo7YTPoqG2BYvwq0P3e0b5mrLHSefeM
9aK7Lj06VvQdao8EpiK2KRgPj9HUWgqi61zLzxb0SLES6OhN8L65O56bsPOQTUSM6HWdGDxNDg6T
vEgMCnIXTlvHxjUk1Nzek3fp8bmkVKLLrFUQXRcdSDmf3dhAUSvHmO+3ZFptutjNYlDrqrqns8x7
P4GCSFCdxs6fRdj/raT8ppJCqYIz1n+vpKy+58/iuf3+Yx3lz+/5W6UEiAM3DrU/IBnYM+z/1FEc
6w+H8wjQXPb5f2qR/iqjGN4fcF918B1Ym5j+lpr332UUmB8m5ircgXhUFuTGv/Fsap8iX4FdUJoE
LEIuEY4/LKWf6gBZOsapRmzbbiKR76FP+7IGP2TgmpZ4ggPptIi462a6zit9XiDGYwB4xIMdodab
dExK7OrGrD2EycCesSzZEvCeiu+ytxcIUZwGLIUUFaP+unSVJUwtfzIVAisN3BpE5bEjnQyV5Ajp
wXrlJia7sLCs27QX5YWU/XzKU6tH3ESnZ4dBIIRwBK3tQAc0W1Fvx0ftgDbrF/Il25T2CAMdrUIB
DV+RVroV/HK6jxin3jtzEu4rIBfn0ovMA6EqT6nTKA9JXih3UVPS1QC3yP5dj9jHkcZbu119BUON
OqbsbkY3erUUJPcleDsKtfqNqU/ZxvN4BSfLILyGGJ6tGmVvNVxbpDkekqZSncHv1wn4ogadSTNz
9XjUb2xDLm2X/hItteEPun6TaO4dLIBL+GQl4pLyVjSzdiEFHIk8K/GMQA7gj+KCftGF6dYPYUGl
f9Z6iVM+ekLRvLcbyjC5YdzQWf0f9s5kOW4j2ra/cn8ACiDRT9FURxZ7UqQnCFIS0fd9fv1doKxr
We/ZDs89cdiWyKpCIRMnz9l77d9ac8o4HtT3S6bIFzTTatDoCUYMpxl3iCEnP00rn1vwYdGjMLI5
zQAb294CeRomvxr4s763pa1e67micPLMsYj3bvFUr6PxxNYJlLwqSOulboS2h6MdYhQPWRUmpmxu
6B5K2EvKaSBc7rU2tO4B7/sEqYzHua83BduxQKc+m4fIkTzZzaG9hhvVPRu582D1aQ1lnia9RkF+
CTfeDqXtage3tRwQ1s5jIRuFRDJ9fgR7GZ8M0pFtVJ09UBI3Gr8oKpl9Pqh7/RZLon5Vphwgg1kk
i+PVSSvDIqnudRprod5VXRKIWr/ri8Hd9U4E60RPeLaychBFTWmQFDyEpnJp3X3X6k1+jBsNsHu6
wv0i18IbIG7UV0JbxouYPEUGcsw3HikB0gujtNTfDD540INS8csUt2Jgci3rneZwGoVluKoX8wpc
4lhnKjQGk8b8OyEJUtljsauj99W153Mh8B6gRDByFO0p5zGtiP2mzLT7j+3rv43+HzZ6TBlbV/ev
d/qrb/P/nL51/bf1573+9x/7sdnrn+jOscvjwdQ3gCKdwt+b5mz29Nc32tdWzxIC90fPXPukY9mw
HZCLH/58puZ/bPaEiNEd5U/oqGOu/Tebvf7RiPypf7dt9kChNgUOYylERr9s9oIlUeqjiSlxUlLd
rzqSQ9YYwP0FBGTzYlG7drqPzT461WpKnCjb+3Cb0Jsr97jNAZF03VTA1M9dTrGwVgheYLNlUBSj
1IiMFL1qr+7tHO1MTDalLxdlphuuJXqgAZl/WEg3eQYo81poK7r4onyYNrw29Y+87Tv3oW4gYsOx
zA2vJn+8x2Vo916nZ/I8zhw+PCdztLveqnUwlYP67OYa25aipOKugrB66rtpCNH3YM1o+MHZspWQ
B+xyVS51H2iKpt0RBKjQ1VHcdzpmEEJwdDB2mlDJ4CbhwQI2KG9e9UkbQjn3ro9oDkDRdqE40ThB
ZydvfP/IQZV+44toU3dEDUtABL1ml7ZrOR5lztHXhksHTsScMS4JGLDbM8nliDBlEhNKVTjqs81B
62w1NMVM4cpDSQL6YZj77jgpI6+uOTPITAI5EVIMNM7SWqffR9iyiZQW66E397o8QHgZy0A0sfIy
jrp57ww0DDyAydpl5/QQaWdTK55Wcr2cYIpH7Zn5A1MIoMn8tqJMlmunKZR3mcyuv+gt+oxkSb4q
RY+UESnJ/uP9Ub53R+5sAn0y/nkUxcCXUZVy8m3Lruad2o08OIHO+LXTyF1ac5F7Zx2ItJzGxLOH
VFzSjR9RXY0DRq9LS0RJcogI6pAHuj2dvksw+6V7nbkOm2pEI6Ai0BF9bH2cOmPApZdN425IY/Hc
oAm1aCWsjrrnVoE3NpTcC06Tn7Kx72lGIHF0+95MQ4Ph7H1dyuKpU/TiPmm69bltkv6SdHP3IZOT
s0uYCVsB6VX6qTLH+AKZcQL5kcc/KD5iuRu+bFQhOY/HwUQNUvMhMzpSoSkRCOxN8BRebraUKJY7
WN6SNfJFVvO6d5Bb7otC6O8kEcyMymEx1TSt5JIEeLVSSoeM9LArOuj8LqapMGsJhmSOb+igYVPU
2TX0fMw0/V1Uuus5JQWGEXieBnJQo3MJiQxYaDw7e22bH+Ow0Z+I2s33EIIVzGpWgmtxGdLS2eea
2t8zA3s2h2K8LE31M15h0hE4ds8JEnSpyHDKi3MJYH/AlGdZxPTJCNsQ0rZRzatTHEEX8dLR6a5p
HdY3dEfK214hvXeGgHxjpoZ2GmMicUmJxaKJ0eTA3GgIBZLhU2K0OaBcMev+XJj644Kzh3yelZoh
6iwW6kK9adBxohWHbw7oapTvqmFaQlEPhA+hHZDI1ntl3zY67hvdza4XR88vKmU2bwgtE+GUTFhU
VbunoRqXBRQdR3GNy8JtU7JaaTI8AwtIz7S74o2FlTEWrY8dbthANm4eVLgMZh7mNbDzNdOtylf5
mVeJcgjXbdYtaN1IirlvXbXJyBODqTwmk556Sl7JRxp6hKFnbXI16U13kmoDJ9Qy171obZLaiX+t
h437riohvlmNczGKg0AkGz9rrEyIpGwUmgfpGjynZa0XhGzVt8ki+88un1+nAy6X7NiU9YbTlDFQ
/ihLoLpaIyIfbEzInSsz5fMzEvVlYteab9Pdo9UgkgeL9G7pLwXAJ9GV2QXyEeRsaP8Z/WfCSj3d
wpVI42DZJ+Ry+PNaomFX2xBFhDjWUWtfUfIpD3lesPmPAle5OxNlxksUQ+NLR3Y3nZPnJ1qHToC2
SN4Ka2JX6lFHvnzsLOjConcXNMGpqFmhQpOa+n0VNRab1kJn7qmbEQxY8JtVlDX1xK6x8oTpaqva
LzHbMy4dYbAcZnGnmdsLUfMvQSV63gmuB3me1ZkohWRW3OqKp/161XeYkQPaWkMIaF6eO4JCv+uF
/iuX/qFcQsiLTuuvqyUmOHX3+rX+uVb6/jM/9AUqVhxgRVCDqH50sc0Sf+gLVPcTp1IDqCL2GU7B
DMh+6Au0T6omKK2Yfv44M/+olaxPzMsEem32dB1FpftvaqUP9spPpRJ6THSSTOAoy1Bko9D78xBO
LZNGjRT61iCf28zdIXdw1vG5m1yj6k6ZWtqkVOUUWkm2t3tcbealTmeQzL0SNoeNfrVejYZzCfDx
XD9XCrNjDriAzGM1A4sC0gCLXJ4NS7TPndRM00sznieg25L/G40HksJ5rUeY8xwEYy8ey3FJLrWp
BB+9oQhsxUschd7dhIO8POlMxunR6TPeDkTz0aS+iKqLBp+8gq5Z7zNOkwTCOEY827dOsoyJe52i
JZsHl/aUh5laKX0654SUFWMnlZXlBx7OJ7SOacv3Qex/q+YfVo2gqUN1/9fL5qomJfF/gte8Hl5/
Xjq//+Dva8e1PhGqbKnovEEggET5o6ekqQbLClkHY/ofjLAfa4dVhWbH5Y83Wo26Lavf145hfsIv
g1GNH/voKf0rbY5hb3P0PxYPi5abjdUubMHpF6H4L5JNZCRNby22uCRO04jlPu3jdYiCWqheCVFe
GQw3bEpknd7kmBmtZjSPLwqWFW0LwzuQiKNcRrz3cG2Vchevbe3btezPdYy2vdPHk9POdoCt3rqo
x4qs8apv/LqKlQtE4KDDOXTfIwheiChyBzxtdabsNTJoPEDvrW/1PXd3jbZbtG1aeeSn6PusdSOf
971gaYoRqCVnS6fNRPnCI6WNbmfZXi9oQW2uo2fAcz+0PTWiYzlE5BXWCSB5EI0o9AAzfh1NbQ7G
jKcqgpnM7/RqPUcdzOx5wMwyqV8Shccujm6FVPgMD5Qq5Z6FxsQtFnvO/tVnd52ysG+2Yq8wwmLp
rrscLy/pV8MrEjx9V9il4zdm0x300uL1Sw3WP13gYKgc97D2Y3pnx0mNBE+ThybHz4xLjOQYnMsH
vHDXHTHNftvnMgRxRe0hcIAZaqOHiWrqQZziSZ7ZcrwJRNcpT+1zorkR5Wt5R07ZHA6RvXfL8dAY
SFYjJhiYlGvy03Wm5CJS96TwaL6ZrE/mMFFsDNuHaHKMXUS5oGcmXJZeuRUWzviGRijQl6U8NbjD
LwBT4EMRDKWkvVNSqmITjk4w5hbTP5hHXmtaBzdyT8Naq76TC4aVMlKeVj0lnFAdzbCvGwe7zrLs
hIGJntPrehQUdg82tfmx15yJuNOZEPBFM3eiV9agX1SD2SGOAdOJ98uIS7qFcgcrM/utWcAptYpz
XOn7gTsggnXsuxnGYrxP9BGvf9u0pNMqYZ61D3VvPTmLvMwEw3kScIydUqVqqAFr2NtN+SrN7Les
HYx9VkedP2dzFaroBU6tcL8ZUskCiAv46aHKcQLzINrGntPFYGuzejfGlG0ixg9JzKA/kVHrG4B+
PCxVx1Zk2m+rITUfmsfFouRvcjUY9QBDCDOgzIdt3u1LWTmeUnAv0LdtAztujEOCBTE0mAX6asH/
y7XuWenJGcntJQosRKt+T1baXgN7H9Y4XncWp+RdpGeP6MDjc6Um5U533mjkqidmJ61vNpbyAFgF
lTPnPSOwizS9A3DuwL2k7M9wue2b1O0e1GoB22e7+Z20HSMgfe7MSbDYOVk+k/SQMJLCgc/QTLXD
aiHyYBCKepNanQxVCRhG6x1gHWYuAsQymcdhyTpqoov8NHamgxDxcTAncUFGLYplRGCPI6FWu5F+
dEAGqO1bsTsHqKRaTzWRufZmpj6ukG3homgWKxd3/ZA0NkJXSUCszKt7ksDXGyTP6kkbGCAjyrDQ
y880hUOrcWYOWyVa+wLRob72+Y63Ol7Cg8I5aymob9NiD1aTcKj8LZ3QQmSVUxynFlbx6ExKYEuu
ZyN782AnBc47XX1fCC8F91Cbp2aCw5BZw73qpEfSeCwiWrdRT2feWRERjrOqbyl/6BvlTHKaYSwE
3rTulxHdTsqgN9JGjMSgT4iMRFeYKt9KQ667ggjIbrCJXeTv9zYEWGtdvcqoCAOLIaqWoNQYh029
l9i642lG+tqSNOzFjrzva7EcbEAVNKipRmZnHHyMLmsoOIEHXdVyS8VWd16FvRtL8erSOvWclHJ9
KnvzPhJJ7Jc2JDrG9Fi5s/1itN8m1DHwltboyuy2UMxC006RUxDcWYgphAkLRmvIm4CIaueQ6Op1
XYjfLKu/zGIjO/bm8gSwFl1Mag2gXnTrOKpp9eC60+cigifVNPY3C2SHP0Xp4M9x8SC08cI2BhLV
HHFK666kcquLc4E6uVK7myKhHUySMJShtn3vOkIpUiom1PJjvSfYJg0ic4XXMQ/FJUqEbm8sneOZ
euQeiowQFD35zV0d9wG79KEuKu1CWhmZd2Jtd4NTALNweMVKygcELOlNn1uXmcZDaFGYbOSzy3rW
4mLX4bL01NK8b/IyCayhTS/WlnSUruUsOTF7iIdReBCt1CApW+ulyJfnORrhKKz213okVhH/VcK8
ckD6Xi0Qwapoi2Cf3OuhmG6wYicevNrtjc/nhimLP5ic/MvoDpgWbk+gDUvLTIMNrThqifJ5dJlL
kPPyVU8bxivFOB6dSXbsNSkzTpQ+B/bf9JQAJd+TQ1LR7FdMYlydktJX6HvsQOYOuom+E0UD5cho
tH1sZ59ncgmOUnEeVobmfd52XqPE77pCLC7Ul2jHsAe5U2NpO7O2nZD4DvWEFlLgW+ZJLtlVdx06
xGCGn61Xb4XVV8OjkQ4RiaSxoxBtdFhmJTUafxlap56fhmjCZuxnrdXDX265+0rnGvO1OxNHmAD4
YpHVWQmK6dCKOp04WDc0rx71Ef2BRSrk2mE4wtFYs3tjJpLNnOaYuSPzDuCRbXUvNdAVWaGxmXrm
ZqR04Kqjrwe/MimgZnSy6/4b1n5Xqf9DeY02lpr2r6trSsDq25chZdP7ubj+/mM/WvgaQ1mEBJZN
zb0dS6ldf7Tw9U+Y9OjGo143NrIEZe+P2prDLEZTgVmYIpru+k+1tfqJwSpTXjRUWG7/pe7dMDgv
/FRb8yK2jsZY3YC+tqlSyf/5YIqEDBwGN+KBelejh0QqWiIresjD8Lxa+ZsDhpOuNj0PJM+uD965
95ZlzVGT5I2vDs6DMzn5SSmG/LyMxeVEn5KALQvpekfPU1WQk2X0pBnykRtF22Rn6KUatNtAlIB3
d9e4Cu1Va8Th7orbhpNmQAYPmAvDyUOttRcvxjW1ZTnTKAWczby4VYMs75+nwn0YTcq0tsHJZJnZ
m6U0alCU/PVco5lcTzZ9nql71pyExpI56QTf0motI/tJmdW7TNfepo6Xt0ygGTUeh3gABF8DsUER
fqthMfZExeexmoXk3q59trTM9YYNwz8rfLwKcZW/kGwYTIp97DrnyMx2QK/HpZnQD8YDDlaZ5e8i
Vyi/LC5l7XR9oLb80mLiEhhg6vkIXAbVOZYpzSxkdxlxbryHqTGUMCGv0xsTUR8ygxSFuoiLwGot
/jQ3brdnZLj9ZGYgrE9dcgClsCoKdy5BUzBlMAdN3sZ1ceuuBXrU7YyBfM+8MA3mxHgdRDi2vCG9
sfJAlfFj3iOwjGxQF25dva9Vi2ZJ74h8jdY8mPMVGaWLHSgqFI3r4D64qjqEH3PbXiVqbMsS2iEq
YyiqTgIch9s/kNeakxdhESetFHJHSJ3Ee8fV01HhIGmxj46mUExzk0DhcYLVaPugsbkPUM/dlhPj
l051H2ZHm5AH8g8AEbcTSCU/znLjqCsd7RQ69UFNNvPJdge6tyh2AnXg72KUvEp7LQ/auhehvQkI
rMhCQ4pyiQYpIkrUAVfcz++LS9KWELz1Yk7f8Nny3Uv+C8YSpxZNqXC6OUTWTTU/U3KVoDc5gbAb
eSaR3vW7vnv++L7LGHjeVHBbDTOfN064ZQjl4atvaceMllOcVOynLHLuapotiNC4Ox2bW6Xe1kLc
DutjkfCflkNW4jayYuVBV+H0djVyuWzDfgD+SrOlZZ1w9ohOM0T2c0KP1odh8WwDcfDhK3CeHLmZ
HFbjx8WAnTdRXvJXee6/laR9hBEKtVMhejOEFNn4Rc6wbq1c7Y6jbeOLZiYcmagU1MBNs5OlECFN
UDUoO4NLqjIem+Okv3B6PJ4xJopLRj4pKjspwpwkcn+ddWpBCheosdxlMOcRYVb5mVG9GhDORqD6
lCBEXeMiVFknZFekt1NiXn0sLwZ18qBqowgXo3CQZ9Dgr8espnTh6zYSF0hKotLPVfU8JJWVZZjj
Vfj4bhUmMJApq0sLdC1bCLcAlAgXSTTX5uMulwAudjWetn0fMwZHxunuLD0pgllBhvBxA2x3OEv8
NjUk6oSVO9QlGi805DZf277mYQTDNXTcRgtAnnDKtOi1SU3lYCZ8VIkukYx1TTlEGCD9zEzf0pV/
mbX8PUbnii2S1QM8jEE+ZE1fVFp02mZfl0iElytzMffOnL0pKAOQpSBgiXKxzetZEaNUlUNssk7B
w2iXKxrYHdUBs8VSry4VyBw+hzN24qx8JXmdUltiZlwM0GRFD5Bn4Zdp88SJT7d8e1D1AHl2D/eE
ydyM53nT7XJUSEv1oNbQ65QC6oodM8aMZr46xQZqE43iNtFdZy+1ijMYGmuIMdPkE73CeGriLcwj
XQSWSH2gIcg/IB1+35uEu4jwY9GisJ58JUYxow3JDYg7NehM41asWx5NpFBCYnjiscMca20XXOAW
IeR5TXobQm8kPZaxXI12/k6XlEsDHhINI5fYcs08yEt+JfHq7s6o0LFzhukDxTHZAg0TSWWhRDeM
DhBJ1zBCnah9B67q2eWYhR9gtThlPzGUIt1pXffFUQnArTZGSd3aT+VGLcnBlyjzeAWzMvN0MmBO
a7pgxGXcCcrOQjUfinxmAEGJvAFTCvlbbhbl5FlUBFboOpvRUsouexNZvQRak7lkuKjiwYzJYe4d
xDpn5OPjKZ1VvkJdRSjuEYXMCTsjJM1L6nS4SWLDIuPHQsBh7wAKT4zh8kENF8J6+lACMQWM07YK
VNTxlbTU+iu02C9GqtZMtvQlfwefo0i8B4qUUNTcBfxf1dU7JKaL23id0gIzzUhvLzPAJUHMo4iB
ixOdXSYzyq7Qq7m/whTl2EckwX15GFY5KM8rYFo/AXNRXEaJqzOvAtoIFGoltPHKnCwBeogMCuWu
YsQI+dV6+KkUu/neHfw54WlrqP/RM/yoawxLR/aG3oH+5a89wwImAMPejiNLuq77TibvUA+RiVXO
w9gx8DfpsftGyp3+96/L2OL/fV0DLYTAtWjr6i/1FMYkAZCnGQ/a/LHZsQb1NP9acar3liZ///tX
+8UqtlVvJAhYGn1gjYDeXxUYgGPJppTVeChWbpCtEnDzSAHqRMjKxyv912P/h0MA5q6N1f3Xp4AD
gs00/fkA8PuP/JhMmSSubSId6K1AAEzrjxMAY+lPgrQVjfvluzDz/04AQnxCC2TjpsScZ2w8uv/r
rmsOqiAXkgAjnn9/AvjFHrZZMB0GUrwtMgrgojvbLfaTPYwOfyEzRt73fd80I3ylknY2D1O6r7B9
3cvGiLtbjgXdl8bOxUOS5MqdcNt1Xxnwfv0iJXeK5iJVJ5aMOVBoug+u0oTmMjUvvarye0jvoW7c
UntwD7AIPFyeZN8kC5JnEPjk2WfuJc044OcuvMqUefK+Rgx5t/lFDhAYaRdpyviNCGLZIbufjWuF
3JzrBbNO4SX9ML+6cbO+Enm5puxQXDYCjdAkeR1amp1dqO2JZOvmjWFz9srId71BI85pB//Ky8qJ
2XebOLd9nZ3r29TFGhokQDSxQCAOMeYWiwX6CRrX4nHUoV/+w5bxsRf9sVd9fAXkuTAtoVpm0//V
B1lKw8iUqLfuZYdk30RSFTZi6eCkk7oGKgqtp40uvXRvarsRl9Us+GiN5ZDklubqtJdJBi3PNuuj
K8cJmpSZXInRqL9qRJF9rlqzv0tWZQnNNANHwpEgoeYk5Qjpt7OPE44VY08+qON0j0MBk8jc0MMM
xgkxEnsqi6+0M9q3nxbJ/2d/3hIDf9oo+dAAtrYbmFyQDVXy60S0YdQRI/qt7gm3jV607duP61p7
hgcDxddGFjRmenckxpWCK6lK4RE6Knc9RSEHTbBvTa5xGVxzXq43HeNprnW6gCv/1upCfBNNrcEC
EvN1MloUpnGLPcWJnmJjEXs3TQtQZhRAVk6qXFrN1T5ROgUeqm4FK2O1UKol97Q+qNOFKvWvlTVe
zp3QDgPwk8PKKW5AGI9VibNDuIDLCFWorTszfSkQ8Z8Mo56/pAkPGjx385emi3Qg9sCMO04leGXQ
PTcfAqR5uWNR5lf2pLCY+jw95PpXUouzzrM2MUuQc2S9YM5a+sSKLlAzPrB6dubuVckZSKChoVir
lrul4luCPp5mZ/iG7eVKZ+wzicrNNwcLZ8dprwO6j6qwPWxk7l2V9P3BXZr0osAsfv7w7ziVNp2x
xPDhhM7xKGwTmR3WjjMM0rVY3CnpsFz3g8YFFeRHpag1DpgtWZtKLjmszf1nIyFB1Y3z+NIwOpee
7bL8U3LOLw93FecNI3tCCUC48F1+qNB/2rMEUI4IDq5yR4cSNq+LWkzRenRpCwiSzqaXQFAR905X
yy+zcOCCD32z4lFZk68ZlOirred2age1/Wy3BonPSaHumUs/L+52rhmt8rFs+S351JnYHSe0yQXf
/WUdEfetDvjfejNeODLU4g6VI/pCe+WjompZz8ZW+bNdrbvJMMHXNRLdWWc2g8ZhXBHhZlPidxIw
fMVRSt5+3LYN80IE1NZ67lrKea1Bp1tvoj5HKRHtZFr/ucKww1E2pcYvm4S2rU603lul5vsWRF/p
c0ZEGqePo7XH1Y2+OXcS59pRoTiHf790P3pCf+xXdIlwMQgHm7+FqYC58C8G9bmlbkVCE91hzUGW
P2i25q1dq9xnEl1ZpyHqo+TslYdsTRHemEvjNiCiq2TZO2rK40VnDY6eKNAHOvnUvAIWQgvotlid
fKKto5fOWPkwqii0I4IrZffvP4CxPV6pm3guM2T78zOvIlCm0/BeEzNBY2vJAC22TRzvWisqyLuv
2Geidma/EBZbTJXQM+Kg3ryqkWpeaLMVvbP2aGCAIHzVF1u7tGaIT4mAYrRrCyd6KOx287RVceF4
f//eP57Hv1x8gxM+NCFogoAqfnnvM66hThqzeVfTxKcPBYL9nbs5cg50IIonDZfhOVv65bqwp2o/
fMgzRVVZR4dYvdOHmnV2RXcszLk71hgWHgakpHt3NtCTd4CBrqXTp5e24PPPpVsglUSv+Y6SvuEr
So03gvfGIxNmB9ZjK5ebkZFttbfptXFOMAG9CrwTwzhGn0WiZQfFUZwTBjd6DbhXdkWvx7sGjPNL
Z1U4r+YpOqakB4aysiscjEIs3zRk9x3sLgOZfN8ILZR64+6QKr5pZXfoE73CnJE3zbEwpuilslnq
1ATLzcfSi1wl/tqRBzhhC+Z/jlUeneTSiTvaHOvIMYbjoStaGNVNL3cZzcYX7rzpm1GU2w6yXZrM
jk4jEd1nQ0Xlx3yena9JYWWtoswfVLLLyQOlCYfmNvuiEwh+bONkOeazQPjWCQ60BlGRyTL3gWkX
yxWWGJ4lf38jUCT+6QnKMsTOQ82gOezZWzm4/flPuyB7NW2QfGrvkkIbbH9VWWDex95czEu7hzSf
+DZG89RLZEL8glo3r5YY5K3U2JNQFvXHRGlt7AhZcWoBS83kc6hp7k+ki5ZeHFe7AZ8qy1Wz1bd1
VotHtv/hTczG9G1MbUMJaFSXdoBvrIbrTTl2nqrBRK4JR9ZbDCJ18I9A3N0VWsQx2JVM+J1YWYJV
NvZxMcpHhpGEidhJv0JvFOkePwaZoSysOehBCX9tTR4r3F9J0NX0IhdN9ntjI5MzBt5Kzu17ZUQy
fO6X/ICdZlqhe6YydPX1s9Y0WC9qgiN5PyBxicGs9lh1uFkz0Rs++WH2F4ROJQSSKT/VWka+rFsw
PrSw0+1lS4Yj6N/IcP1mzJMnngPpU69kWAIZyzC+rNMy+9w7Bu66Im+t+JBQtyz0ctgNvD5pED7D
6rtTwMlQ4HRLfVIdHEEKiFaC67dJp57QxhuWhK5HP+ZseegZuVD93PHv0TCyDNZEoJx1LCLug4JO
y0McD/0xUg2eOlLL9LdEj5A40CRvcrLGh638cdfbGIiKQnJqq76VRMzE/tCih1zZ2VVfqbACxSYK
95UbwfGI06gvFAOutG8SZLw5KVPi0dRR3mYV7hdoXdly11FbHoACuITp9FK+Cyt3jg5a37AYS/TM
jhUxVFc7OYd0gTCH06pJfKuLbFqIiOq9tKXK9Ja4g0CBURgkY8T0U5fFOz3MO5xLmNlNylZUJbld
+cWcl1c26IAbAcjM52HgcmXcVd5+LKT/Trb/cLIV7CicRf/6ZHtOmW/1v0rHvv/U74dbx/1EVomO
RJKC6s9p4q7NCXazAMKe/XHu/THecj9Bbtq0ZiTh/K7I/CEd0z8ZxCGawPlUIFH85n8ju+ShuD0O
f35cwmxna8QYSZWosUf+0o/RMZeUg1GpF5WqYNQafZLRlWDRKsKxBxJEwtzQBzgz+tR0OxJ9EDVa
tDK/LQsuYa+UjIGbEZHZgpTDZdTE8eMzcCMDy5pb6Mwveg3Ci4gfy2W0kYpY5ufJMIZzq2JRlLOr
RNgXOF/jElPsM5JMw/Ani87aHqxxznEgqy5YXfSTF/O26Ab9TZmNCJx532ItozMwXE4ZItFHPQe9
eNnLVqpoQqx5LHku6ePXTK7U9qJf/Mja9tiMPv3azwE1zhpAyNF9pBbjy5yZM4+HcSqVc66nPKfb
rrSbXb5ZGhABoTTRRcVjoSEo6lFLVuBvMAGk36XZZB1R15ImyB58bxmjOPb2kOzFkn0tWncN4T2i
d1HblMHVJMQeT9rDmuv5jcWDNDvwV/TzakNwC4DOpLQX9aHzOkqbcNCU14WntOeoWTkfu95W6Fu7
etgCmsKN4CRTgP68NWlkKv2dphbmGUXTEmrDaGvH0XUJuhqkGz3J0rHvG9uMgA6uwjmiVYU1nvWN
WVwUvQEHgDz07HmaoWooSA393NrEX10zee1Ibrnl1gVEdMIjKiiJqScsPNJevq7zxTAOsUOPGiQS
OhB511Zg8dR9RPjXIdcY2g+k5npoIQ5rNssqsB18h5BKges7aBcOHHBxmUhYF0QxK/LBhRuyhTYT
lnEwNiD5Exz6sXqMqbRtNRwrg9gItH2Qjvq9GDPM48ckJtyLeC1SebXXuJfEKeV2oXGcKwiK42Em
2sa4kmY0h4saVaGFofyYTvLOISw7dBMDlVdez5mfmh21S90CMcFggn926Jl4SQXvQW+KOSxkNEEE
QqNbKfZDvphBaYojAQRnc3UYLxIgY6f1ldFKUnXMHH1KGZ2waO3osPePipLcLpQLXsfL7GKJCqic
1hdNnWnD2Gm0i6b1HmFYfwQ7lYTSarPLlujkY2MaOQzKVpxcBVVR3mt92MNo8UqQSSdjLOrdTJFx
oRSrPKotS1NYhXh0V/EbEdqG32oxIJuERG0DZ8+uruxhOJm6joYnnd+IFixOXWrEF60Fb1LKUg0p
Z/c1XPXewMBqSIYKudIGaalUTOAUV/HoSiV+nCTfEAw+2+DLPDcCL261qvRIR0OABrttDtwRQ2ll
kmPUp2uzh1ByP6TQVrQaGeQkTFwvXabd8O6zi4wuFOkkywBUCKrNt6Zo1sBJdC4Oi+0AaACdHCPa
KpbDgXHhsZrN+1Yv7pB0X0ot2rsIhvxMyAf0SPta7d0TfZo7pj3HiuEclFa66hlXP0YOBs7ksW8J
z1qXcyaUhVbJSGZ8UzCnghTn4bB7otBJiXQscbOVxbfCUCm7q9kKsiIZ71OlOjutpvkYkRgNDSab
YOqcjYaqJCuXheR5l1aZI4xbdUyqcEPkM8QnZ9pPml5jhA9tWfQI9wjMpvDrii+gMRCqCtU9WWyX
J/LOQW4g/oMmO2SHkST7gFWxdd3a2ynrQ8XhQ8m6ulocI3sttt0sHyMb3VfWKxdNI4y7VLTWiQSq
hJNj1u3QV7ovdps8qwqoCEID3pOh1A70EEd/w2wwKHFWH+aOexrXFCwL2/otLZrGI2TePeaZfRdZ
3e08DeqObcK5QOw72z5KquEz+wo4vcmOJkBQQ3aViXFi2Jlj0+aL2ql1O16ZsZncIT91SSNS7yQx
8IGRlS99LOCouuP1usAY2gbBOLtsT1Y9/kPOPUpCvTeq2S7Tc523VxuviUHEgZ7wdPhf9s5sN3Ik
zdKv0i/AAncagcFcOOm7yyW5tpBuCEkhcV+Mm5F8+vk8M6Mqc5aqLqBvBui7CETI5RuNZuc/5zsy
Yrxo+Ns06x9xA7obE8D0g8rxVmmyDWhgyp48LXtyYp+GLG187xb/hxube3PAg9oYQ7MpiwIrsqk2
bC33tZttoffCp8mkTc44llsG8p+VMztrp126nd6bj03k5XyB85q4Os0BR0cq/ZwY1gWv1gl8zLOb
mwtneNyTlDwAkWrWruaTTVYdw1MnyK9raaOJO9FZ2y5lAznx0ZWrZgQ2yjIq3nJGWT8KeAYh8DMu
NQ0fnOmNN1QZrEdJ/keY/caB5HJs3Uys5NikkulenQT5XIgtRTrLPgGg1TfZYUyjfAssmvE54jNc
H23DzawIlsj3VkLZfomla7A/bY3Pi8Yxmj7mRbfvEw6ZAFtaeVMM8JMonarXnGKTj4bJYgAJiD4l
XGOVKp4Me9xVUX3jjws31sz312bbP4xzRyWhV35iy9qR6fgBM7JYj7wedwJpE6D7p8eRgkSjLY0N
J1SBb8FxlvPk2AW9l5FswmFJjKOTOvFmxhG66obYeo3qoblYupFXKxADVbMWOSvTyHT3DqI/9rO6
Tdyg577WpAoOfg0AFjoxDIShGU4mhrwgNc1m52NYXEWW9pRozPJHWGRh7eJiFszYdc+kxKuobvW4
GafQngs7hsy4ZMOFoCizJOzch2m0nuxJbz60dtRiaArVAO4Kqx2DrcJQJFxtMow77rP4Lnr/s9TG
OyPBvtLbqr90TnWnKk0LZK7dl3My3OZT+tK1VrsZJrc+yMV9EZ1dPE4pDQUa82WDl0fEtZBvLK/g
/En6vmeL0a5pfGr31oSElhHn2roFnndBSjMogeUHgGFe/Timm00X2k08qvwZPgA86bET34D64nBw
sBY6iVW81zRJPHiK0q58EK9WDje4FKX37IF0CLXI1QPTw99dxZW+mqiH2fqAvlaWBe14sq8XER8Y
A9/JyjcSuB7XNU8vbjtwSdnPps0/aLz26LCtxherG3FkD8m50HMnnEdu2djGjZJ+wNZOgqVpbcZ2
bXHkRIXFZxg41HVVfGOYxY7uyTzQHNhWw+DXF1EShWS5TYZ7ZrJiRx5SvmiLv6MKZnocMTGQKkqZ
uvtLnp7wIf0Ej/zJ6lxscN/44dBGwxM2+qNLWHXb+O2MW1lL11HjcoNIYXL1JtJIgkG6CrQ6M8+V
RUNbbToSE2nHGbfv5lNpK3/HoX0KvUR+Aq8xUB6L1LgjCGA8sEB2IBAGC93L7VVSbG08Uhu7tHNu
Xp1WvUogJcfYnZ1NwV7wWVetNZPyLQTkDXu2HpCujY+qcNwPHJi4SJcez32UUG9jFGwYBt5zE6zp
aiFNzAZ4PHicQAmS6mFlmTgtHWCT1GLSeHa45lVLdh5BItIxTrCfGqVKju2gvE1O/fiDr7ERNW7Y
aAVlNT63/rInMPsT6ra77QxEbNuXq7JvpvUQxXB0aFBbLZMDHs4mKtzaByezadUBDRgWdQ2A2x7e
xt7uA3NhklY1jAdgdsGwiihd0Wj+SOyqASR35aALo9hZvWmvKEQdD5Wu1lFrnbMks55S2223BfOd
Y5qUFF9T5wOF1n+Yl2RTjLK9gDq1t7rxQYcjm6YsqtdZGT0ZMdbfQpphpNkwFJOmCTsH+v2YRYfW
nau1J4vdgmgUlO3UrYjKGUFNu3CQ2mMoqFtkSUkJgwPOp0NlXIklT97UFZ/HJn+jC97m0m+eprqq
15TaNysnLWmsAHOdGaIMOa6AFulRvlax13BfLGoQYPbFV6W9dWPrs6iGp7qZnVvKDe/7krOK2Tvz
Bj+QHbR09DQIECurcdobpJJxQ2jMfMYB3a0AxSEU9R1xCTPjdjdr9iozqKWxagrfEGcB3Gd1fcrL
Bdm+mTY1efwgpWDuZ94aoTF5SF4p3/SpoDVbt8mzTyJ68oziJJPBPrfwNGCFVd9sgHEOJh3OFOCc
iZabfKTj7ZR0yWZB5Hhq7SwNC6o3N9Ku/DXzjYqNtwAOiCp0k8csMDOqxQZwgjy7IvrQuzYO/Xxy
t4nKp3s5e9rG7xiRzoXHzseABEkA+FxN83A29Tooa0mlKkFTppz6fDYz/6DhNQgWGAWBN44AcaF3
nASw0JozR2For4w33uPG3XpGRxQbOgpvRg6bcNmTFBzXi6Zti+RbExIZx+30k4Gxayfz9k6m1rGa
4OT5iRS0lKb6pmk44o6gQbZWP25pjzJWVpYdKezmJprpBz0XTw5dVFgalvfJGz6jIf6o65zvT23d
A5Py6uipHhfalaYqftM0pNABi3efLksQW95p8cUP0dRhS5vZNucGuTJj0ZyjyMQ1A16NkVFznyl2
aFqX6UE/LHSqgrrUz3lUExNYtLvBlaNY5eW0cFvIIl4udwOJpalJNrMQ3b7lG/zGyOrLymmGtiI1
rwjld+1K2cDNyGOVr4D0ynqdpkZ55rZlo1XWVsEmjwZyLLBtda96s9+N2kSDcebm2yzVYtRts9WT
oM775tVU9DFOitZlJjvySdHIsh/JjO/ZWed730uqre1X9qaZl/io9MHdtNXwyKg5ptXFv/XFkN1V
qWZ8U8A5HJckdQ+NJdqdWeCsBUM0bxxlt482lMJQtOY75/jsJq8AkEWxTmI+hh/T1fGJ4YMVDOBB
bgwAOZQ9TdPWqsnBZCMnphGJFg48qAaaM9kEVHTuQtwLY+pLqNvEqZRSYR2ib4BHIPsA6FOAusis
tZkU0a1r9C466/whyoF6TtN79+KCd4yN7U1FLAVYxLx32nFZoeKfjbJma9HBj6Vt+I1JdxpK7CuU
eSbjdeBfsRVqFzykPHzng+Hk2onpueLrWqqNbWYV6oAZ1NOUbZJaL/bsHfdeWUHwwDK1uSZ7CaQU
Mx+9U60L4A5Z0txyoBKXIdNosiT/dyOtKXsdaTtmN23rOJLthDsR1dbNee78Y9URWGrgaZApwzU/
5NcmM44gNZSBozd3+sqlV2bX5bYRtC2RhLyn1KfPZX/oautbLsPN7DMhup4vzCU9G6zuFIbF5ZWK
eERLpfXMz3G2FQVJWoVHFmt1H+ZSaEdlZ3fM8EEr1+VN7HrPtQBWxR4b/mDD178jYFYZ+jZWaB4A
MTjPkHfbDHnKQwniGMRrv5a6uadu7Ga+EkDaGUhmbOHclJy1TKsKSo2GUdWDH4oKJBurC/RkYlV2
9GiX1AVDlhz2K4igg+JKpcYDwKI+9KyRjtGGbAI/Ri/7SD1nL2x5N/X1tGdcZ4YcI48s0c+4s6uN
PUxrjlt8k6FNBv3I2ICrQT8vxmBuxaSQUhZuvHZv7dvGuMyZthfZsF5GmtelNPCWazjMX6StIZ0o
pQSZDeORtfNizvHMK8JVmruK05dQQQymKIRwiU2uWQ2oAqERpeqQYLRfOXb1AXbBv89i5p/saLdS
SeIsk7U8CcO+8yAWhlNjmKHV6Zu+czzyTW3mBmyWtdAtvJk6Ei97LKPkSxjy3C3mMRfuO8NPJlTv
vVFuh158t+PccNSl464ylizoSj+UWRUYdEuHixy/mx4SQqHlb4nUkrW0YRt2tFTkJuSRgvk48aPM
j8OqQg9IjIWtSxa9URR114LbY8A1tO4UwN/2bsthNA8a+/oGlZzBmyLYFI5ybq+1aBymxrxc+Xoj
11U3VS0xNZR16R5BaR5b3QncbLqOgfNi2KDkxAduWc4qXwxPcoee5XDS6oVAUYeQvgKo0e5TBrB3
glWtX9Wd0TpklRKZiNXErrx/1Gy37KjFJtG4abVctYFlJMht1NRyFZbSHNJNZvuGNFcwSWcnwiwY
MwHXTwP2RvpJJi/vcZn6cAr/QG//V2v226/6/F5+df/j+sCfbC5Y55L+f/71r93vf4+/6vC9f//L
X9ZVn/bz/fDVzpevjmbfXzWe1//5n/3HPyoR/oUafxW8/5kY/6v59D/q7/+AhjCUH39tW/j953+l
ToAX6OzpBbe630InmLp+pU68v0GmIlKNe+J3UODfPWcWxjK2tMRLLFw5tufie/tDluef6BSyTP7R
dTzT5J9+vRV/eH14F3mPeRP/L96f65jhz6I8U0sC47ZlgH4H12BdX/mfJ5ezUQFxmid9l0/seeLv
ItZuEdj3mYDrzGm2TPVDp0drZk8/DCZFmdX9C8+Vz2v5P54C5lBkNl6zyRD1r0+hdlwilmwsdnU7
6zSqPaQcnoAldA05R12FmQbo2i6imwaI1NajBm2tzFebUMOShBUpshtGw6u0pjnHp1PKgwx77Xaz
nXGFjzeEw4p/oflEHuU/YfvnLMMSkRFCuP5xtilOTuenbqm3aUlLnraeHR+luEcZiknt4a2vZkrZ
e1y6WttZVqjnkMat6nkW9KTybdhNrljRk7rC6XCMOdOs0my5tzG6EIkjDMIpGPYbruHe6tZdfrK1
4R5I3bBmZ7YyNb+/d/1XwwKsFAOm6XgG0N9IllqB7XIPlz59x1Bp6iIcWVaA/l4IET5mUrVrONkc
9Zs30Ib6Ni2Gu7jzKPyrPhbKf6DBBNJVxdZdrrde2nRWbDw+y4kzU56JmR24+qzsOIzdoTtV19xr
odPv6nb8MlhPuXUbl1kc/PeQ77fF6V8sKwaljPY/W1dYItv4r0vJHz/za8Sn/02A8/Rt0EIAVGyL
K+WPtUQ4f3PhURGY9uC3XK18/1hLWHF+rR36366jPhz315JIR5j/ztLBqvO/X7jXpBwPpruGbZuA
K/564fpmDQ0bwWBnifhVgRfDn5LXa2zgPyrNfUCk2lVYrH6I0vgxKxphB2/eYIsn4E/Cc9GkubcU
Ef6uYGxfGcrZ+0MOP33Wm9DTZMWOxm+/ySi7YZ2wda4FhyYtLpo3HYbGRTNnc7sAZQytAmmhEWm6
ibQKiQA7EQBTcacQkXLRl8dKsXWjYYELQEnJOMM0w5lt/UHv20CO5e3cmc6qQTBYZcV0HX4t98Dy
nJDOKy+gjnd4NFMfZso8RYDNqR2xNQNyhOVs2ba/uHbJmEpxpXllkdz0emocM4vnpOtVesdZr12D
RJB3HBbXNnbHYZpXV/sqFH3XIYsxvtcDQ43RGlXY2s30kTLaP+aK45DlLzX5MelunU4xKrFbb6vg
PgccoaY1SNCffTZZ7ATNKExz8AYkxt7NcWan2tN46XMEBpDJIgpYfbv0Vbz2PX+lCChdStlt+mIG
D63dRnNWrAdNTrvG8kEee7Vx8ama/dGPTvMCcHRT+gq3Sl9ecuSeU1oIdhKZ8PI8iKiLahsrJtov
6HqVlcx/DEud3iOZEwrrtD7AIAeLr4nHlhmKFj3goXeOdj4v3koroRbGvSsJJzTpua0L9SPyze4n
Rmn/eSotZNe6HhTREE+ckpGa7U4RNqMRRdx7CkZFxfCXpLoJz7q3RPPqpRnFeJk3Fs9VXhGwKxIc
muxsacZddJR+zgr5Jtab9uRJU4Qgmw3ePN8c2BUOdI91ZkOqt4tAjS21Xh0ozhjkSoqKTEpKywEo
+5qqFO4I9fFq49iAhMjePHPU3HCK4mrtmGn0/FtvgrCicj2Vaf1g5LVxphGLEkuFxxorJgSK5moJ
Ym5+9W+yPdyUGd5gIkDT3eyMRMyguQM5wScLl7zj88NyhlSlwPo4Kf6aVgq6YnSroNFv1j/awbP2
GtOsLIi7nne1BZKFQjXd8QZSEM3MiHmZrhuPY+1UB3SclNvpgBNLr+L5jjbn4tkZiBfunG7kxUsO
ARcs2zxHNKLpkrtDfey4XwOrm/kcGlHwgAamGbmGelTBei8x/fRl85pw/W1TkDUeEVVssdGU4nj1
rlbnxqjSMziT7idNE+PWGKzmy5laQAZD3dz+9syyKGvEZhwMHr7AfHcfL4l2nZfSrmoBTri3J76D
ttaX34AObfB+HOm7zFZB7c4unOLrC++tcr7Mg9M/eVPJf4QcZ+6dkUUkFBZOTN3vxm3GWfDtt29a
5iCNrJbYH1FnZtM5phNV1ziK6luFnTghZ58NAQPI4pnBivmClJ7W6760vfvWie19nUfThSJRFJUW
xq4ZD569g+3AqjfY1YGoH5+aSWRrQxC9/9l7SXqu9Nq9FQZYOMqQzUukZ+KiAOOsUV4jugh9J3rD
IChXyikT3I8R03FtFPxGb6bpoogT7aHm4LMFPVA/yBiKbQ3pdv3bp1Wqsn5I45kygi6PKggO/SiC
mo0dGTXbORmyY8pDBpJDrhvz8IOaY4g3nFIXmHRsW8SrwP2JrFbjKciWc1eBwZPz3aB14D1j9Cmn
fqtg98elO4PYuTH74VZX8V0y6oCh+2RXZu23o/yjjz4IfAO4tOldps7aWIwN6PR8Rqp3Q2jp4uS6
PGATOWxpNEz/cx0ITBCXnvsY/lSrHrZGargXu8meOiMzzi72BpgmgoYrr7ECw0O7TMv5nE4+VECK
aqP6YFXetZdam26NycQCUMec1ZVwGVnUOWlMf7TX9HuVK6+R7W4cCRv2IufgqoHXr2JcD9L8khUF
7bRnNseMPem6Mktjb5nOZ2v0u0o49zYjCezJg3XLUCB6JWDxo9PE5zzUmAwqekwKmIDQkapxrZUW
Em23FMikV29i47r1w2BdfShJtvwsRwe9OqlAUFx7B/rpocqGhi70fGshPQfMqviAUxAJk6SkM1Nz
fspd48mdwSR4vtzn01zucWxbO8UiHOpioFQX0+WKucehiSnq0+r6VeqMNmio1E80f3kYonsEnNnV
QwcLp26UMiCxuRqM+duaG8yWwvtKzatBQkn9zXO1OjTy/LFHvXyfmZKtudapfLBQLvWh6lbA8Psr
HM2Wq3FhPjdZY7GLs8XCIkG7HDWbIRznB1l2PxPYUWu9EvN5SlrVrK14hN1R9aYOqWRpr0qFWZ1q
wz3jiMzv+Vq1ax1v250FA4dDwFBxZhmutYMV4BC705DLDbP5Qj3O10zh99jCCW00zTuuBRMRDB5R
Zow/9Ij0LbNSJgamdLYkAj91W3+VCViSWUZPCgQpQ6acoaAFmbO2He0Gk8xTNFfYqbkMgUdX8Q8y
Kx3oGwvbtS5OJMDjNZsE8RM26XjxsIc85dCf2UMwaMHc4KL19BGb7NEkPgAlN3vKPOoa7c7m4Iz8
8dW3mCN8zEDXODtUrVGjudq11QYD0UHFJW0aS6+fcfLU95ZtTQRsJDsr60p0alpxbsZGvVX6XLwp
mjbObm9jI2SHtWrddAmhc9Ss5H2KOyqpHAa4eSl8FPgsPo1TnxuHzowMZtPdAjPAl8NGxLJE+hXx
c+9OGipkK4LcMtFilxpEE+ArDbhoNpw8h+HZgJMLc5W8DvfsBTKIMw31uYZ2cLDpFVlHtIsQyJfR
M+jO/qLyJc3WSycrwrt+pZ2x9jh7dgr51mB+v04nqo+AiNf2GhzkN7ET89Yo4/5JtanaUc8lX1yJ
XwzxqArjxU8C5eHy1ewmpexj2eclu7ByHLWDXrOAIT7JXR05XdDg9AqQq6MNvhDB0ypw6NrFh9dx
SuraSN1CpNJv2qhqyVTW7Rb3KeK5yqOAPcPNVGcbGymfIJUbFGJ5zdq2bsKsGgt0aEwAi8G0Pk26
YlPaOpg+QgnbpSYqk8JHamuqiMwBsLpTdOPdAuWWMt+64841ittZyeJBZp3awUDVXq3eP8NZ6L5w
YrABced+4zduvBkKFB7NYgbZUtHEOJGSa0QGczUK/cIdtL6tvIm8A4aYVacr59lqpu2kpjgELPww
u5Z3nlITbIAQ2XaujK2r0i4oGJ3WYx1/yWlm6sAtb5Q1A/QUyXDSp+kAIwXyU9ZFe+LupzSWF5sp
X0iTYLafF3c6RpnAPcKBPcmNNYaWi5+zuhpHbyBYPa6zBnt0s81LlcX3lguTiku4UzGOBXzM4Aw0
sgzPMUZZ7F6+Hs9l4KlinvYT+9/lRIQDUHUWl7mznnEQQ9i5qrXOkE8AXrhvDzDR3JRRUReP14L3
XODxw0Ec1eaOu+HLVNr3mu6Pm7LyhwCJXT1ElL+tjXnpznHm1NQeOPZN7yw/5GKl66VxL6lfUwq/
9MD9/coMC9/JbqXXOB8d9c74f6rlw+iM/kaVzJNSY/xq49lkQG6ON2IcLRxonn2wJ04/KHrdna9w
oyvGxZeYrQosrMEKZ817o0ealnnyzu+qp6w61Vob71EUHUotdVdxpus4/DtcB2PK4KERdNxHTUF1
nJ1u8f48+lo/rZzcPi4WG+2iyH6SGhhxxpft2TUQRWv7M8F1H0Z96h9mDDbVGiWSTT/VJv2HjkHg
p5c72Ukp0LUmPoCdBflyDzbiQR8H7L44ohYtzMc+3y9LRJZ2Wez5ZKetdk8Dy/KCI6i46ZLykwNo
TMOWKYcGzYHEFHi1mobh5FOWJXd9TZY/vdG9rllR31PJlDJhNPT2le2LuzZNa7rQ8cio2DIuVpo5
t/g8Y0xcsP4POmPg0JsXrrShUs/uoIYj4ODqtBRQAYk098VtXkmPAjYMTB+V7HSmLVk6bWjG4Vag
+1dgCEdDRsSq8MVPZCcWjjF2jEs6xOIFoEjzulglAgqTDxBMtENrLPnetblKV9UjKjdQZ2MRx6ju
6w180GktjIXgBACIRnHIqtMlP6fIQK9GT/mXKz1aMpxr3zhwYsWYjV9+K7He30IMSjj4pn7/SB1I
S8cUzusKTvaK3XO/zMGUKrzpaOb9sGplN34nXVnuPKunU4qEzm7Sqq98wjfWzVi7R6s75S1m1CZu
xcUt9fEOCRbrSuYvId1s7G4zLDZOXNOzEFlpmPmCtrMkfeLgF4Wen9QbLSvFviAl2v6ekfivlolv
0s8WX/13/1dh+DdF8x+q8f9HYjKhcPOfhpaf+vfkz5HlP37gD8kH2C38IeLAApEFi/YVGvQLpkuP
L60upu+ABiVvbpP9+uXqBlqEtGzAm/qH9uNdIaG6pUPWdzyGMv+WnVvwe/8s2lJ64yMWW7Tb0NGL
FHkVdf+UeCEBQqRyFvONf40C5zSoNfO8KV3lP5elbbEVnSgRG+O4OXYOZz1jntPtlNIIPcuK7CUN
p/RQ19SX46hZc6ueCMbOzl3ZGJ0OfqWYyFiyd2NiO+LILl07UhfNm4lWBoM/CgC6STT5ZbMDQAeC
Hzs3eq1eRNqtX9pjeajbrIUFY1LsKL6tBrfjsFMuR41xH3ucLKN95DF8ZXctqEbAMaPbD1pVe1dy
RgKOOs4UBD3eS9u6FZzt2Nz6JOjiRmc9Ls342si9zP2lLWm9HIDznqkjTLbSMxdY6JUbPbJjSR6X
vrZ2vKiaxMigfaikTB8F/CDMYmWS3U+1c+6nVu4XBw0gqQFD+HTwrXAwcQBP8xYikg5Xz69HfAoU
py+eWVECCEwNuOCSK+AdSumjPJreUlbGlTw4nZM4H7U9Z1E1h3hp4/lBmw04JSEdNlm8iezGMb2t
mU7JsB0jHal7Z+hxZBDhLkkx5dPFxb/X3jRwUSs+BXzHZjnu/1sH/k/pwCQGiUb8v8Me+5/vyV/w
2sbvP/FrSTBAZWOdsmzDhiztXsNof18SrkkPhjnXS/K3i//XgvAbIRhpBxQGviviVH9fF2yDURPY
bRgG1/Aaw6h/SxS+rjp/WRiujwCMmImXRT6FasK/Lgy5EcnB8SL37CS2to+japLHypvZFFF7PV+/
tRPJPQv5ibFZ8bCkjeN/GKb3lYDPebC93HICo7YeGRhNL9An06NDS16PDiQYkTeVK5i8Lp1fhxqn
wP4C9JRrMYmVkk96JSP8E2NaWOWRKpNuy5k+y86emWAfY28tNmmXVPsymvHwZIMMytlgHlwWNo5N
4WzorASCgDn4PseyiLdaV9Gp4AB56iAsbmd3lICDW/UTDfHNLnvOetBRXwtVe1u9SZu3tsx13BWl
u2fkj1ckI4c1iQTZwTPb5LjMybTTm9re8EFpZ6ydEe49b9wkuiBsC6qfQHULiHAwMFo41BahfaQq
u8WUbL7Q3H2yB6sJjXRqsFAn+mXurhoJjqkQl/QLkQT/aXKmGR7DdC0+9F+mSbjrUZ+DyBrLezvT
5M4eWvNMZQWxfuRJbDUQysuxVnsH5umNrxXvfi8RXRqsriBf86PERrItam1kkuxF+zlyrE1eGQVl
hjAhF5pbvhjUC0nOrK13vpl+DYPZrn2VTj8cQygoaGmGSYFq10CWhXgzzSFfO16G9VrUL2VavjCv
T28q2VAwnKjxNeoh/HAUrNc2gGLAs7hPVp6qEBpwoDgGrie/fPCWyXZXkZ40++s38kmOnbsRuBKu
Bu4i36FtShKXntfz7EcvrDR25FsdrsAcNsW1mcKFwXmxcyO/m+duuY1Uogdgc+UpsUyCA6k+OfwW
+Ks+ndNbOyvIRlOLnD4AZipOTtnMp4Tj1I2Jh3vjJpG6U61sN1XXTZ9kIYpqRXQeR1uuNd9ESDI4
P8o2tqWXqROHtnQ3OVV36qnJIo3nqvhnYhZaUDSNs0sMxPrVPDTeEW9aUq/S3tOp7JxxxmCPLFZt
dXWHSnf04V92wzNekkGRiprNDYEfye4Rcl1oxsm4oZESF7hW4jUiAOMfx7JE4Osbe+BEQWb92vpw
otEV1oR0m0NHaukpZqdcYjo3k+8aNX8tROFD8GEgCt75p7s4OpHJJMMshiFzZbUateBX/01g0Ty5
8TLdf0Gizuk68Y5NxBikhKiPZOnoHyOEpA04cPczl9FCIrgkpOOORBSu7VorhDX1g6pw607LIy/U
PRFtBswldIjkaj7WSsPXKZg8HQRtw01Ie2eyngdzueNmXa9p9qgC152uJibL3Hdm3l4K3XG2olDD
s5M49T39aAk++Yh5tufHRFkavN5O6QvMwD4viXZwgSeS1A8YWwV4tx3nNRhDQLZ9RMhKieVpnCQw
OgL49NvoIkyg+q3a3o5uElG1d64rsceI9hHsh3vxrWHXVtZyqzhD4KvyDs7AZc2sycTWE5Uc95Vb
32Ul5TqGMuBDi0bMD3lXNDdlN0L/MCkATXVDAnVBzhtUq/ZiTpNoX4HVowhO0uqGiGBNjX7DSRRR
rVb3sS3b04w5JmDx1M/dwMeN8J8EFL1bLArSD2M2WPtFGj+ZvrnnxpbV3jRGc192g7tKDYyeU9XQ
SMSHvG0hN4dR2jxqXgNvfDat/gHZZf4q9QamI5szUlccsb1ZMg4j1T8CRjCTwEgJJ3nD1IQpeRtQ
AkuPnXaYnqpCtzeyqWLyv6N7o0+VxqiHhcgnghNGdDC8WrWe7OZGEUmmP5rxVz9fo2SO+8pNcNlh
odC+jExqmMMTK5hde/jOIo1QFCTHSyexdzaYTDlW6e/xUsZriR+MRrhx3Iqxg4LckMx+JUPen9qy
uHTMSfAq0xFj4Tk7mtduw6VCF1CTWO50I/Vvu6TNr5n6aFnbMebg0kZb4swqQtrXx3DwEvsrvmq9
yps+cQWTzGfNLFZRrpKgdR3tlGgoo3XjqJdmwiJuG81ycYXyGVjU7usgEq4Ny21CbNUQedN8uqmS
QWPBAs6saON5y4sRUqEHvMuI8BEuem28qzK2mbwsTwgKUWCq2dw5o9uUmDGp4cJeOYWNvsC19IvL
oht7dg8EFFuCpOtcn/mAK9PxQy8d71WTxy8ULJZBNmCHmN0qucuKbib8IGP1DPdZHnxLeocYkifW
8hweMuumBthDPxEatC7LMtwNcdqDwdeL48AbFjh890BQmOUhQoLkkiCj7hsQAZc42ftCu+TMk1DP
2hqXhBXFAV51sUsnd9jEgnrszhrKQBfRKUNQ2tZuNxC7xlHBPC8NVVPaey4oKMgl4XeAyTSXIRmt
sRaXhKtblm8Vqfck1Yl6UiB7XAD2fhpeUXwAwdbOTtfedxYM5kXYT/psA1HzI4kUYnn7tteWrRi8
YS0db3yiBXc4OG55Nbz2+yTz8B/nFBqOSFO7Ybmypel27Q4pyg6j3ti+dHFV3y2E50PBnWuksf3e
wGH3CjpZnXzuyjitjWh8MdJU2xXL6JzKJs0OZupsaotOAzix6JH280QYFe9bWazTCp+kB87t0Rdx
s8UYJ28b0RvB1DXWRpfRl2BsCAQ9SbYo3qgwaJG7ri6WU2Lb6tg4efxj9LHzet1Yh81SyJBQ6fLt
yOIxKSuM1GSvHvKIp9AbOdNbA2+vm1k3pGWrdZMYb1GHkAB4L7mF4XIqFLCVyZ1Oc2TYT4WkVEpm
lr2mDXTcpi08xHTKo7d2mCdCimn7hm7BIcrn4FeP5rj3FOBsgM5v14QJA0rSORznVvlVRyqG5H+x
dx7LkSNptn6Va7O+KIMDDrWYTWjFIBlUydzAmKIgHcKh8fT3Q3ZNW1b2tarpfS+6LasqyVAI+C/O
+c6H0TnsMQkTXXl+Op+CgJCHLMrPY3v2SpfwKmyd/VXmZYS/AOl2bHr5S2q4xRNFFVFStc9R7whG
JMmQ+el9WbYCI0lUXXOcGsq1K8SSpr4bbFlsitEx9nEq1c6MrejiYbvfaivtDhFzJGb3Q+o+MOIe
jxg5WcT4Hdm8aeqwjx8+N+iN1qWHEHnPwG++r9gLrzNHixNyv2Ln+MP4AaXez1H1oz4Ms8ZFFkhm
crFy2YhunHIevxYgQz+7gD5NytwPFQXhhifyu+pUvUuZXJbrqTD0EYmsv1ZpBnty1hnkyDpT6UrI
rKBts9jQZnANkS1CnjBk9C1stbVh/40lTLmaEJtgWehm6T1177pNzHw3WO68M4mn2s5DSMY09wE2
H1SbMcOJA74l83ffQ2Dfgq9ddS2LTgJooq1I8CBSeuhtk2ePjjfDbm3MiWFw2CxiACs9mnzUn0vR
RAcQDuHWwxe1JFo0wHiarsHYaTSbesjZStVe6H2qY3PhyHaeQ/6D+ehVHEgrdpPpVQyt+DpWXn6P
upobQm/l7IMzaxcWMwT2J38Mu5S0DszK5Vdia4GaE5+VB+rZG+Msk6fQ8ZPs3I5+UD4PU8+7Vrbf
RoNMnKCgUl6l2hUzQq5ceP26wKi9cYIkIzY6joqN0YYpuSZoQL5XLkSJIeAZUiM4n/iZ8rMRDeFu
svrqyGphJMaz98eN2fjJqev9+q7GEY220y3fbb55djbhcR9RhqGQJneCofEesW9VMmAYC6Apprgr
k9HHBSOQ2w4IfK5e5z7PAGqxSjvuN5lXTYhfbq7OoRMMW3aD2FEUKNPUVZp9c6UezYFYWJdl9+J5
H7oDqnt0YBA+NlR91qaUlDDW0CyAkSQ7uJogCC93rLNZNKTommDPEocId1bE48ZxJzi4nsHjmVlV
voxJL9/A+YLkbRIiX9i8kZBdmzlR67xzN6gcMNHydnrHLXYfpT5vq5kH4xNr9WjTp1ECip6ZBALq
CD9mC29Z24v1pcGG2MHWrEAm/VB+U2l1x7SBlLJqKgKRRpWmz5Gft+8tpSc9U9Nfp2KOnpQzNzsY
2PUdOb7pHmEd3ZdjqfhqhLjNV2UxQqLpKjK106Z+CkNltmQK8lc7Vu1HSETFDY+TXkW1qF91rEGg
VX79qSij1xCSykVC4UWZCL/gYFsLoq8ImBF3vXn2mEQ99fHYECkQVoV3R6STfCzi+sObNeveah5R
IRoxcW3+YHLsJ3MkSRLOQ/c+y6f8LcV88uKnQ7gHuAXZdMJKgFOlb18Y6Q7fegM2S0XqyblRUbXh
GRW7VDNO3uD0RfXv4t9hRIztiASBxXgUO8OXmaqPit+AJqvLcXqovSVUvAjy5KYjHOdmPaMt6FOo
vo1viC0jpOCItiY5xvOcXpy4T47KBtucO3QO3uhyMZnGl9wv5xdYp6GzAofJi2NNXG5NJ5veMm4V
Flf+gE8m9eZ7YyrZO3ZVuG+tPr8VS51kz1xXcJPalYDMcAqtjOUclS/QraA8FGnIEIu2DDFAsRSy
wtEXx6a4TgrTWe5gKJgmQoJiLrtU1Z/KdvDVvcjSxgY669KM1dDCSZrDAIGXJsZoM6BPd+dvBtvb
4UEE7IvdmOV8UvTG9NYWYzU+z4OBFGRltDS87UNnNrCq8Pp5FgbnwNbjcOYt0b6/KyPEpWu7ESWb
2//LpLGJJQKD6xyN+9Dw6mcsEuPrT+Ofh38gMn4GqP5QwP5MzvAZAZuOz9iW4YpwFgrmz8PWqh6H
NLcFiatG42yMwCKlmuQHdC1HA51uGH22lL3vU+uEg3JnSL1zYrH1PSSzHYC0EmJ8b+yDOcX/kOz/
+sktIr9/eW7Au4B1eG4ABuvPz02Jvi7M0BquVaWvXkWtCM6j/zvM3P/nQdAYSgAiKJa9X98AgpNH
mt5+uCYW4dr8zzXyXeGVux+v5T9Lir+RpoJDdf9Smgr2IkqKP2tT//ihP6aSpCDDT+X3WPAjSUn4
KV3Bt39zGY94CGHQnS5Ryf9cVNhAa5hHimUxAcFuifb7p1aVKDQE6b7pgWC2/l2d+48R68/XKXLZ
wLM9j1/Js4Cb98t1SoNJazlF4uD7U0ESDUKwtQbuCuRkqiGj2yhlws8Tip6c0J4ofjE7UE2S8B2a
1ai70pwh1dM9i3svFOFWE8f8EE/sN6Cn5c9lwZqT8ss/1mFL1no4gm3q6g+TUHGd4PrS0UujjeLV
YmP4UKlFw9dbhv7m4GU9l3EUXOQ0Oh+FWedEelqN82FXMPBWlisD5BelwabPG18yGGfjdzScgZee
kkYO17j0thqygx+N6Rlye0W0bx8Wz1SzpIGtIgNfZdeyB8FPVxp4SRxMr6iMevR7TOW8Gotjg0aU
PCf62KvQI9z1ml2Fm7eqPzeoxnhbSss6iHGILlimOwZa7rJtQVACSm4AuMCtHOlpk32Rai7O0ZDg
SfVnKlro9J902iAGEaEEVu6CqA3t4dWy0ummsDVGR0mi2b6sVPXA2tf09kQjySN7GuO9bXLUDdix
XmKzIeA+SaG1IBqsvdeqSfqWbIjRCLYzTGl8Omlo1rswwDa29jherHtslXO9Mwh7f/6hlOzY7Mwr
Nx+qdxlJ/4IpQzyPg728y+RNR1C8A/EcZA5n2ISv8JkmtmTiiPurWrV2bvaco6244gHAWeS1DWWs
TXip2vpOjwsK8UOB+0nXaPMGMPtnodHcsAzij7lI+VwxeHP4Qfbj78FBW5xT9pR5l4pD6N0CykZS
Y6vQjsIhXQhcrn9pe4n+Mo8jdskRjudXv8zIgyzYkb+KzmjRgPh92XNpSvFsCYeXgXkp2WMr62bm
VYF9tOPW+ajoiAG2tb5mNjM28zkoJh5/UoJFXERa8zoFvQKmfnlTrBp/LW67OY9Phj/xBAZRj9HW
i0i3Was+rJh5K7iKUYgTauNMJHlv/BGYzsanJbOuYZ9TDTdtaEbHtupRVkZl2n5LU9QUKF35Z4l5
mOFsWet8z4y+rRcHdA8oBO0N/0ESfYkt111evD+3KctrK+Md1MPIv5lZquOqo+8fx5iPZW5wgrpY
ntbSqHgR8PDNB6zmZC4tjwhpJht3yHPt45ALrs26X6qOdIjC10Fnrb9gMiJyBwerB4SohfwwGQj7
axmh13VNXb3X1OHwiRCqHhhmO/IRNWiwzew6Lo+JncB3D93Otte1lfD7IzvnZU0KrWUc5u4bJJzJ
eP3xLH32gBGQcDz1NNYOT5aSg6uMGFFxDTRQEQh2DWGdjTssuZ9LWtlTOwCwIHFk+UixGSzvycIi
urZE851Jr0CHrGHQXIMpwUrqBxFiWyxmyT4rDS6IgCDAPVIa7lAgTPSBbCUx7ZK6yn+fZ4crMnWN
5ZpCY0ED4hi+2pddz4bWE7C0QMhk43qxkA3g4qz5gD5suJmDPz70xGm/21xpNnK6ToAvAg+MdUUC
Jmn9bs2YC5uJYxmY2BurIRFMFRFzOgT2V9f0wnMaTMErHyalJWwzcUuRBKL5ZSzz3squCRkkW+NT
z1WMVNdXO1SEFn1f5Dx2Sdt8TRdK2Crn0HnNg3x88l0DzZClubAtzTQJA09pXFxTGrw6lZVEwDAA
bdbtoHOIAEEBtIO3jA3zyGoMwkXgfa2r1LO3ULf9xc9JAsXKwoV6jKIUMXuxvL/TGIev2kOO7nZ1
Sai1pYb7gYEktD1UYVujtYFQIekNVqRzVJAyEhthLuEia82J8ViIqrjlPfnHzNdzQjRICQGg9CMW
cdDTd0kAySnUqDzS3hffcprqVz/qRm9ncgu81Kj5vtvUhM9gRyeyowu1RckTrsvEeNGpoV/ZXzcb
FKCLOi7wk/0kqN8hWeUXMRbIg4KxgCKgsFGSH/09mSIISuTLNmffYWJBR+BNNM5zaL9P1NVnBOek
/wXWgvli1nDHOpjGeBjAVzHQtdBbh7NHyG191a5W31kzxnI7+7rPGQzU06mg4b4yJLoJZRD/iELB
1mumpY245Bl388dZ2vGxN4N9y4RpN+ODwOeaVXcDAk+mhV34UPSau8mEMDIxqu4miuIThgP6pDZo
5ojxW2JfqqwwrZewsstXcBf6KR/kQ+z09Y35ZrQaokbcCAn3ngBSQXfsxta/r5nzHxIvr7YmrPJP
kTWMZ/J7nufIct86/Lb7cnRQADpDQfQFn1teHXo9Ll/84QDeiM1/ZT00Dd2Kq6rY2eZmbF5IY8jX
MD9b87GJkQuNFiyxPNUC7iW9xCruSR/cEglOTEocxsPnsBpVDg6vc9IdgSqdOkx1nndrQ0j0dzYh
qcyn2meryPz3xApMUNRkCN53qexWCrv9sXdtrurBTj+PHO9nZindFRXt50HTDMNWnWi2hrFi3lGE
7YWE93TTy8B6mgJDnieou4+ZcNvfeyLuPk9BVNYfY0sAzGMCMzI6t0QkHqM8K9bIpD9Z0xw+xjGW
iWzZRVAKjpe+pT0lamPVe64+gTA37lHBu9vGsiNsZp76nresmOpF8UmqnvWYJm3/7iduuIlU7D4E
VeDcj90AOQzA6I/cRq+6esQU35mQyIpN3JnGo8xK1IbI9nBU5OidpDueqkYVn5OulWunrJh+V+Yp
M/Vry5GIMJnrFHjBuyAxMh3S5mJMjvw0DJGN5JsJzFqEjdiyPorPMFuie9svu7vO0we/GyCfeVa7
ik2B1Norq1FehriVvEKfLNtY2jkubatrOfyMK0Zca28m8UUBFwMdIN7CVBITmrtqpa1SMktqs407
snwQSE24F1aoWkfoP5EdhPOGTQ2hhC5H+C6QtslUxqrsR588kQc/0O1TqSFdsPFjXNuAVltn80hg
XtvfIS7Ft9RFL65Zi3OhjWQjWAKtowKsS9Aq9ZSA6MGTTvmxs0hhhckK842kqtFgiOc69Wpq4vgB
YBg7Xducnk2t+/PU2OYb01tuUMjy77gD9Uzj8aBsWhU82pDY91XRxfyjJauzrWbIt47Ke0aTzYB5
sGAFG4OmOXUy7Vi3IS7XIdzjNvUvZRZNL2bD5IOVW/cad/EneIQh6naiTFbR2EcvfcW63mtGGBF1
Y5/YY4yH0YwY9Aaxv3M7hM2rlumHu1KKKSmJTZ2rd1MWO3wTVJutq9GpdzKB1XPG/MPqGV/Wvhqk
D4mIF95Xo35CRO3hRqvDdMtxyAoubeAk5FhIMbEzSy/UDWAfgnadknU6k/5yhq6FLNOMp+48asla
yLLwXvEz452nSGSFnuv0IPo793dmZsOWbakzH5DE5iQ2ePUh0CSR5UtpValGEzs2sVuU4BrWuUrd
bWLUZLoiX1j7nd/dDYtfPpzydj319YKj8zDFp0y658av7BfOt+yuxfzEjokQLMAHbYLMPHPKW6fG
yL0RvGLPAMwYaPUtW02/GOSXDMthtGPFVfAFMqkFMRBk9xGHLAuF8VJkTcMuNYP4mDZ++NhQBtwR
5AggrZjs6JOn+qLczHZKjSWD96gT5W0Oh7RaqShmFdJNF6dxnGvN6EuDEa8NsqKc7oT/oz2Pop72
fpGMD8Jpm+d4UCcwAefKn8dNjRL/XjVl89Xlbrnv21qfRO+Eex35rxRqw85r9Kb3tHxMkUJhgOqz
jOzQUUX5qYln3IVJgN0AtAi0iDWBnEg8FSPtW2dDzBozlePPDSxm18wQFyNsxxtih/Ml62C2f536
sXkwQNoitZh1so3Ijuq++G31DJOjyAD5JZ0Mrb0yuLkdw9Hd4xbwbqXI3yrGlvEZTJYXXuzC/GiH
hbHuUMglUN06WNRJyOeckk7gZ2ns3RaWuPmWKP6kB4IxivChrJqaxAJWyEaO3GF4m2O0+9LWfuQ9
RFZVP3D6HVvFCToc/nqAswyPfhrgME+xiTAMBLs+FEVog/48wCEqtyNLjrrW01oeB5tO1Eli63me
PEx4WvztwOiXiREPiN/cx3Bue6akVFgs6T9JB9mJTujwGmZ9SgeXFonqO2AD5yPDzwUvo+xQKpNT
cY16vwNcoRFwT2umy7G6Sx3smTuDL/bWrQup75XuxVWBMapOpAIEr32M/QlSHgUgQWEhZRsRhN/M
yLQDGnrZzk+Wa4R6W4+ZPiRdR5kJY+6jdPqhfWpE4DS7mUgFtiQFo0T5eaafwOEIK1qtI3Qv1PpY
WQCfYKJTnl29o09vvi0Ujd/9uS+ebNJPwCQh1VZrhmbVuwk1c7xE9EbQ+RVH98oTRvg4G2w+dkFK
47D3o1IfJv6ivpdlJdy9jgWq4kb45fuPXli5tfibgdov8s1/DNEkkxrfIfzD+zXyAxiTFTIZLQ8O
eW90mklKb9CJnHbtr6+u5er589XFtC5gCecz+7BRNf35w/Y1HRx74PJAsAMfceUrtW2Lms+H7578
aBK2yPSGS8TKzCn7/u8+um9CPkYMJ2Em4OP786NXyB4Bjo8lfJzKenYHMimSOpmoH8n/INGFR3Vb
jybAGBRt218/uPiFCs+bzLjSQn5vCc8O/uW1sz4yQsLAywN7QX47wL9O3nlZbT0XaUPbLAVoMMqY
CXBuxLptZYImovErIg/HlBzF848n9J/x5t+MN7GmW3+puHz4XhRg7fuPX0acf/zg/4w45W9uwHXs
IY4Ifsw4/ym89M3fHMFghA/ZwhBPE/rPEackPoovANE6NPBopp2fRpzBbx6i7sWuL2y+I8wkf0F3
/BXKw3IXaeXP3zWsJHLpkk0Lwajgmv/z1Z4ru5lVZU4HxyuyacPZnAiwd4N9tcKxDLaI1CjTlUq0
2g2tC1fCajSBDX4pzN1ca5jE3HlxaRI6kztImhzXWDVZ1AEJ+1r1bXg/uHhV0UyaG4qrUaxAPSPG
40xsFjcJVRIk4MWZxN16S9Q3g0Yrxtm6pYSayYWxylfdTPo0pXV8JYjL3LJPRLNiLcxjmXvxVrNQ
S7dsZ+qnKNNwPBEp1WTJo2X7IIIKZU4mWNitShTprM+qINuojjh7oLf0cXPy3RAi+jrMRnI38jOf
nKlMu01gBPISKxzAK+E1Zrfi60qzAorS2pbG4DwgpMjPvR2k96wD27t+aIy9CFMGdmYIRa9se1we
Q0i9wQSMWEXelPW4CAi5gyySxCWENIChT9ioY7/4mrdZEMzIQ1ixeSqYTG0Lz5UHdFzRFmtdAHJE
itMwB+qhNWx3hxeWde2cIwLrfH0PmxRZAy7a4gQDplqnPsEDKIg8iIsWnjLtq7vCE5G5nTx3iKkh
KnhIBVWFQO146Ur5iVic9kk0YLb2vg7hL1pMgijTOj/bw2S0X8ecxXna2f5ewVXB6zqH4Z0ss2SD
0gKUZ0nohuP0zc1zSz/dum7onGyyen9vUFZspRI3r39AT1RscG/VexmZD7LrkhJ2m2VfBQfcu2C3
+6KVPd73DRKJQLlbo/HbtaMW5V3cqj1cAByPuQ4vQZUWj47ZyrtMWm/JIN1NVprZZnK7CUxvFD7h
5a4B2zrqMJgs/0tBH5Sl6S3sanpho/FwmcvhGLnw7FLb38LHHMg9NMtNOOPXxyFWhoc0CJ1d5ypi
KofhqyCiZFdKGZYrrOnixkVOpMI41sdmFth3c/jnlDLDBtej3LiF81hytWE2Ds6lSQCR8mt3Y8TN
p1mhDZk55Hex5WL1mnyeZRM766gjKFLgNzjlfWx8kp4XHclcqW8ORfXdJJ0AuG4DFsqIp60WY7/O
pY6vdl9z3XDZwmJw6S2rKeZ8xquzSU3iYXEOk0zmC2e8TUOLKiVKZBntXanYcLz4Ie6JXROIwWYM
L2ZJ4mU6xFGMu5we1K3WkwH37smyMmd4chrXdOTKqbNYvArJtcCEJk3Orja9xxZoefw2ylkBEqSH
tHcIUBg/QnydeHwYBYE/WW+BXQGRzEFBQiwPbTJkpGDvTIiTXaTHobQ45/JyTnk1qTkT+4ENUvdP
fZLI4anNks6hCIiM1AazTMr1e5Yxcyg2mJ8Kb4YTSLbzVAEz2/SNNXJn65IoelciiRbqpEj4fIxS
cXkOJUGf4zQLlu2IpHn5/jB50SbHFuFva2UDVDhMKHPf6VGH9ivZqSJz33mPgg5ENSrTUwITH01D
EWatPa4GKOSHCI0o2dYxfDZcHVmH2d0k2MxdW4hqQr5YYtz+56T+33kjfJMK8S+8EXmeFGXS/OyY
orBcfuiPU9r3iK1gU8XFDziDg5f/9Ic9IhC/OZBhfCrChVHIoObnUxqMDQUbNRfV8A8zFZqaNv7v
/7IheLG/9H1OcWtJ0fi3qDmu/JdTGjMDpSiZQfjAyZT/JbIrcRN05KKJT2MN+APjdumsHPz356r2
0JxPo5Ab2eG7rLIaSHobOihlzN53sHs3KFkPWqiQGJoyd0/z7EkmCn05D6vWNMdHYAIwXgUDXOMx
C1L9RpfEyq0Hz0IYLasI6k2r6ZHsceta5SGyyVWn+EquwrJzL0HqeqhscD4dSSZiylKk1A3IGm29
7UU6xoyJy/BE0FWFudQ3APOmk/eVYUe/aVk7bKPZZHURQ7Zv1hM9oLMRKN6tS2CBQmw4AO4G+hGS
CLpbk1sGTb1AF0RpRuwxe7rkqUrT6ZGdTnvVkaVuCxAFXO5YGjGH4Bg5Kw65CNlpWt1ypwIfEg01
0uxyOkSDG5ysSidn9B9YzSywtMTyljunABtiNTHHcTuw6NuMoL53svWsN6Y90BxtnT8Ja/wRzvA5
6idYluUUbHBi2g8dnNtjX1LbxMJ6iN252TiF622NCV/uSIz6g+0Z+dUuhptj0jY6OZufVTV68Vc3
tKq99MDFIqXPzkKpfIMBrr71QNZ52+MkuqMLlNchXuKZEEN1F+DDNbTCa1hp9TtpH8GuzyTQJIcU
oEh7zY1a86sTYqgVLKHXrgFv1W34v9iZ3wKgRCuNVWJd5c6J/Q27kCQonjDC2Td7DMYzPrjhISEf
5LHK4i+AKuMPp3RJKInGMxp5MNSdRv5uhRJJUWU89uWonnINnLPI8uZq2VlMLhjk3zDIHnWetlcD
lDyA36R5wYgKdI3783VKGrVhBAd90+GZGqyNN2YfRs+z7xmAkX2AhRjVSsbnRZqCdKgqcbZjTryJ
nKmcv39Pp5Q/kpqWxxuQS8HNS5zq0bckqz6yQ/ABRfN8lUCj12mFtCUzx3I/G11xMy2uaM/t2ouV
SWbbsBsrbcPj5rK/K+FRvmNIcBJ2NG18khwem0pmeY3quJebOsuGPQrCaGfU3dmlSDyZsXvX900N
Nog1P8hYP1376YgArMh7Fudcg5vRnNSqC+EcuXP7aiBNAaFwA1Np7kLvLPslob4uADWAmo1tfW+0
+auYdLAJcnljc55vC7/62jAiJGOzfJ1sECB4tT8rT+e7LLHaaa0S6+xIZPBQSc759M2IIABQAVVw
8sw32TGv66cgPFRDb9wNdMRbRuHRUiy8czNs7i1GqDsDew658pFznGC/vJK+M6zH1GtwUGiTqt3i
a2WcPLRjqzCx3klXqLedpyBgw0lCgXea2+TSKrYnxMqvJjA+RYiWEd4YdTDZXZhK1HYYqmSXDRSU
kt3RzQ/t/LHynejYp7zNxCHaR/r18VGN+bwv2szaVCiH9jNk5jup+xOr5OGoJ4qcDU6I4XGQ7Sss
EuNg1BOgfCnigi9YifLBBI8C4xoGqECg+zCFg63YvThXpf0vGFQdatY5eE6Rp+0ku5MV8PHwYbL9
5B4r/kchK2TjNcuGmSAXt+odpv0AOD83mpdsqrjakNBhnaO8QAtsOVzSJvVGr9jJ5FOcP0zcdlfx
yP0uL3VZsluZPs8d6EIiMcM1OIL2kkzj9DmYRpi/gBTrp1rDdDHJBo1Yb9+XsIuCVR8gkHuInBCs
TIU4c4/MD9VZ7vRkbM1peayynvo0Kdp8U1ZFcGtT73fKLYis1ih2Q+znqJt9ASHCcNF3Vm6hIMrK
hMYIBS87JaxciWvsAJ7OO99q1W6Ka7LUwKIPJDe8xoywhDxMBMadVGHGHWeLUX/NjLSE18wAn5Iq
HiyEipr9yCotR/8ArT+dL6PU7uPIgf1kA1Znd8OAJUAy3zufGpHoUzyriWkYmLQvLVd/shYd6Xy0
RqEnV4Nbebc6X3JFQuz/p5JJyqmewoWTnBbEG9TtcWLcdh/nXf7kUxwyhO0Nbx+Tqz2A1h/i98qX
zba3pDpQC8YfjLtMdq4+RntQba28RDbzy5UnK4/x0tCFx75CcjvYPfhu+GugC7i1/15kEo0gPufh
ru2b5oHkwdrceO6EipeYtwpAhdNRDMpx7t7M0K4/am0m75zJ0LkG1d1B1VD3Ye8Ev5tYamdi/EKb
rLmsfzPQLFyV6R09lJLflbLdb04ROCSwkQvb0YH2EBgCFJdO2R8Vd9t1g7Rq2pBPu/gcseRiQkxj
/7UD63pBI59/M1ITjLzqLAjpLokTj2Et3VfOkWBbYcDadXgtDVToXkWjAtwzOupkHL9myCslNyMk
D0FW9A+jh/oSLFFsPCSpC6rSspV+T6cwu9o5CZxcxa301lagZrB8dfZNtnV2g3Dw1DkzHHREAf0J
55zaiCzmy1rhIr6fa5uElGZo2PpbDc6m7cS68o6GZ3h3hmn4Hvpx/Zns636X2BaLiTBA4L4a68k4
EVbaPxQO95uVjVLqqzSn5n7SBf2TbfjNofOmiiG1MVSfg2gkqIU9ZHesBMv2TZqkNRpujxBAYiCk
XAFBb2+pxAa4MkYbAnxb5Ue+cwlaX8ay03qSSI155sHW9rT5HgZtKLdFYmbjRvSGs+9ymdzCoCKM
1oatXOCdAohG9M2e2zPOE0f0WN0yy7vQgNUnEbfuxq2kSbBE14Da4YJjrYySC4TWtjah7bip1W6d
uAjkSjTVo+iadsOqJLgQEwO0wYMnsRm9tCLRC5j9SuWFfs90ClkYmESzZDs05adssqpi20oksCuS
aufvLgXUXWhig6Mh+SKjOHgBea4+yqgpdzZpMfmGWzxhLxNTcWM9BBl3RByi5jHxTO8umKX3uXd0
DlCnAv9lRc5cEME22V+8AcNqGwr7NYAFg+KEPh71lcaDiRqsPDDT5o/Z3GX+IbXj6YZLvu6RrsXi
ow+gs1aFU31GJtw+OgGAn3U6WuZ7N1NAbiNz6LiWzGZZwnjiW1BjcNuGyo2ME3iM8BNMjOIF2JHb
7GyyNM9d000IXAm12syaeS2z9+yYRtmDOXfJp7rwrtHUQ4lU0Nh9Erv8Dpfb1AZQWAOYsiBJNlGg
8EM6UA3v3Zza0Cenak9yKK2no3v5JfBmy8VKUkWvhZwgUgNDx+UikJhMa9EQMxbkUXRtWmveDgRB
Hq00h7wmnXYzswLadabZXdhSoDBHBMHuudPrpHO97y5Tflg60NPYmLf6JUJA+MUlXHHXlyZsED7N
eaESye4utkY27ZRZrNdCxyQ9RyM7QcUiSTOBXFOsUMHCGTHinFuLPdyV+Nfe8nDMn1Hqx6ygHYP+
IOwuGnMZ066M6IpMq2AdmdSIChS1PzOu2xW6JgYqCVDxFVaUfWp8T5DnHg7YkeLEActVVZa7xZ45
nzNDVKeB5dGFV5hfLJkkX8M5aQFLti1sg7rfRfT5xzqP7I2VzW/VxGhsLSyhPyK79h7susalB1Dg
H7uF/8yz/2aevRjr/7JLflo61/+z+ch+SYz84wf/6JQD9zc2QMJ1oEwjwv25UwZ2AVuEhQ3zJ+lZ
7rI4+R+UgPMbEgQLe78N1Box7T8Vu0y6JS0dMnC2iS7C/H+LTG39QE//NM42A34FYjYm2czVEQX9
0iizK0PkGNbGWUrRP7LIUkQPaueo8jnbehW3WRM+3M3OXdycpYTjRAl89IUfb5B9DeQeuupsN5Za
i7qlZEnMnsI2BRhfEDCLdrSIt1kb3aLKPsgMrUEodb6WsngduuxhsHAoZMMSN4gHmsAOKlpsbwFi
OvqARmacnjXZwk9ss6AxVeQY4hxSVzn0zTOxPvgTvFZuMEbl30yjWwEKfQE1D4qkRdsQdo9TMHFE
le7Cynck+fZpp26Aozsi1Pz6PHnIhDgZVbbviYYjB67AYDe49AjRqLYpTKqTZLC7axvUdyn55e4m
4u1Eg4XIijU4kQT9OGIB9cbahnNtFtNhNrW5NStCmiqndi6m9g95bt0qU3grYGPiTmWoSMJRbVIy
zKlSW2ubxdm0qmtM2K1ZoU8N8Fj7BXeLOsoGHHX1OsrQc/FhqTMjg2znOYZ3wqPjrtl+0RhRze5G
NszFYSxQPDI9R0lKXfRUOwUIsCl+DVCivgzKcQki9vr3QpDuQ3R9sDEnuwyvlZ4sBFRlnJDsXhux
MM99EUIyK7SdZR1+7NI3vmb5KBgWAmw3Zia8TaoZmJYNEF4QcuReUL+0q5ZJy622C/8aRIG5HBQ1
hZ1GYDHsFduQg+U5454WGihdApfjflQFjAmvBcw/JYaKW9Sojd2TGZk4Fy/TRE4JArO2RjYTftOC
pyVRvpPZlQGBXRkbg3S+aEberGet70rks9y7CZ4g8NhZ8Ysaj0jj/v+xd2bLjRzZlv2V/oEoC4/Z
XzEDBCeQyUzyJYw5xTyPHl9/lyOlW6lUS+qyfq2HKrMqiQQRg/vxc/Zeey6XkoNX2Xvta2WF7qUl
1jjJVrJD05dCGe/B2VDp9VmxLzmD+miV/GUcp50MaUsue6S7bX+RnbKU9wFmTmc+GYzZA8SIMs1Z
/62I44C1M4H3zsgMMq9yzfl2SkpVN7umC0sW7NwUH6ugnh/JrF6oGNKysbRPP62AB0TzJqHlFq6N
oUPImajReIkzN8k21uKDGCS6fL7NUPrjypXNV5e842VTNVZ44RBv1GtWkqZeIU+PX0K0EcWdgR9Y
rEEokKIyTt64yw1/IgkDRS3YhL4sGROJ+FCVubFNFt+O1uzq6qkNYxgiNsFEH7NEq3XcxrPfmtgB
zhYV0X1DXuq91yTBth+xpXuxKKc9f4B5u5gdgdhRw3GmzJdDosr6ATRz+SLnBlqe3whYfA7WsHzF
rK9lf0+BPZOlTF47ZefK7Xo/W0U9QZzCgO21MgUimn5cAIimrt0rjE+xtUWq3l+G0S8fmqCO9n5D
sBRKlnuZjtFzmNfzDSpCaNMNsLsf4+7/boj/sCEyWfXo5f512/ju2/R/XtHC/dw2/u2Hfh/uin8x
qrRwsDrXrrHe135rG/uMacHjAPJi8qs3Sia4/94M2aQCmrkMce3A85n7/tY2dsz/n/jkXzUzgYva
hHaxTQOb4Ifr6PcnzYwYvWY0zag6Ut2iXM/KCC5eO9V3S46m4adL8/Bjh/3ZbvarIEh/FnGhJtdC
Oth/KTV+1ueMnWksTSDKo29P4m4ZlbhjTChfFFfg3DSL/DHs+MsMCv37ftrnqRlokjtgnE3fsXAH
/UIManUGcB2YfF4htFCXXQa47bwIyFiQxCgCPHuLc1A8T15i/dBE/OWH/4Ir0h/umr4HQI27pzUq
f/yyjWECcmQROC4tMX1FXqCcz7HunpVYyMkMF/kSWuY/feX/yyVG5Ex5RamEmkA/Nj9f4r7r03YK
/OLYFmJ+yPK4/zpyOIXOnQDCjkz1H3+gJ3hI+TieXvRevwphUtOYa7Y3eYiRpNz44EXwNCOVKgLb
eLMh7P9Yif7ysl6Lsz/cVB9nsBdAjUDYgGriFy0CHSVzicJ5PAzV3GSrwQs7i7SsxiTNbnK0/WVI
xF2Ql87RV5m4NKNbvpToDBnZehln0Mjv/Av50Rbow9EdkO3VcYd+Xc6flBX8w1Pg+n96DnxXCIt3
H8GO5GX/5e8tgb9EadEPaCfsyHk2CuKCb7oox1KEHJrg1SYS0wntgUJH2PWueOYdVBeD2fXBokns
YcYK7GOhapdDT4ewKPZynqUutKqbYgkExNW4iE8jIPpiS0oPsjX4PQVpnC7OnsHqMBYYbaKd7tYS
7Gp3FndG6xstLVizukHKBF68xzsWJhLDEkiayv0cjDaxxV67YGwGXG2lNy3DywdQsqDok4D4rUNq
jsZHQoRleGlaq+WRC1MKIOS1ykC2Dm9agG+iI0uPEgZFOt9yHh2dx7lU05luIOowz2VwO0oyICht
WAhaVfCecvqfH4ypnx9k1gAGnslPfR1SC35ma9pHb8zw9MzjWL/SORgfzK5jHiEbEjEhE6USwUjr
vgetOV+IhEYPdnUVYVWaL0ZjiGe3BxufLIn7DrXMKo+lkvOrV/WMDjiKYpghnmG+DE7LN60z5uRF
3vGBsgS9T+xe1m6GYHLf0fnzmC0j100bpAbJTVuCRr5MzeK+e4Y3X5KIeqaxJ6hWioywAMqewbwa
BP58+fGsxmmEPSa2k2m4BcjSfcW0wRAccSOuLTXW3b6bRsxJRosGGaJgmBTHrAF02jNLYdJOw8aK
P8YjcMSgZj3d9Nngz9tC0T9djaXnvFdIel9jvP8PIJflWTIdeAGrinfHuVpO5owcq6sbqTUZ42E7
A504DJBxNqN3dVBbWGbIFCjQKVYZtrdxaLlJMhb2cYhT5GcT4aIXdBUyX10Vh9fr78y9u7aHADU6
+uINKJa4A9pAz+T673D+IspMmSnrxhIfDL7rY4zufDNFUu6Gq8wRC1ew8foMHimEqzC8Ed1IiszY
TQN2Y1ALF9ukuWBDG7aR3vQ5pvS7vqHl6NJTylAe07GGfsoEcg6pAlPg39Am+IGSMFPzOIneH2eY
i0YZM3kk0XvPmCidNjBUVXipaTPlDPpc+jiAcvrwbC1SvaLkwjWvMB6tEf4vycOkDGv62HH5431X
luO+s2K8MItJ8qERjHRMMdesDBcGuxN1zzU5A9s5UVA6Sql20s7XDV1z9LENWYIBSgWXZviaEvwQ
0uBHwFfNz14xQB+pw4TbbiggRHA5Oj8WnzrTajY1qLBVz3yX2M24v0xx00WMd0f3jVOTdHi+uskm
NDmZb0bfGA/osiKOT6ZV5SuzWu5I3Ii+Nh3Lplck/gmNPcQms5QIQzSKlzq34IbPRlchNo4g7NRL
/1UmMekfnQGQZ8PDLU/040BjSYzrEjGUH77gHOlLKlrnA0lyuPPa5r0UPpHaDASdQzPZLNnoG3no
WnPkkVKZC7ld8D9WrMvzhW2OZ9kKEacc0NayS6Of3ivtyHNFDw6UqGHoAVFQMOcex/myaPsUEwUB
b0rUr3BAZowj2fQ+V5DGU9djways7Jncp/Rj2i68WFIhvQ1N8ioS37apx6UZr6QMyw3baPXsARbH
WoISia8R7YSNLO3k5ospPy5dLd6K1jCYaMfOEBzpci/2tBZ1N++YDrTZCfGgTV7S6HrbtsxOOUKu
82TU0UOL1+IYQVf247h5yfv2XSGsZ/VPxAvZc4hqBq4TfTbWebdG4iOr2nobjHCY1nS86XvLyX9C
FwpBJBnh69kDgcok0JDjHgsmg2HVBjuw0iXeF2sedotjvRRxUG+queMsMhZgsHCWMFkxcscdV4Ud
lndQEZzPOS6PYVezY7Uf3Fha4WcZTMwKmqYOq90SVJzx6OsNzjrrMuMMqG/g0hUMDZfejT6Rv1Md
EqcM7okQNQFqEQHgC/KS18oKu1cmPNQide8GZ3siizsTI7e1kbLdJnnnsFg4edTetUGnjspOA6bA
2PjagizPjcGQ4quZE3Hihi7LW+YtPDTNwJPSRYDSIrKreJSGiHZoFOtMFEuyljaexZp+tQOOFn+N
18fy3E3cGkIn5dXUmvI3+YGi51A7/B8xdq9xNWu9upfXSUH3I2O9b0fE1DGEu/XoRl23R8QYIC7L
oXgHFZ+cspnQufdxL+IU411y4ULufQYu5I/xwVdZ8qJSFvzrEujHA3px34j0oz+ZefzQT2VAKgt2
kvM0DOYeZArW0LY3uq8lA/J6JeyWJ8JaGvedJMz5oaPHPG0K5P2wgkCqxzpU0qdiUJxr9j/+LFHS
hMdTkFJJhIbB9uW3eE+bvCWYQg3zQz9S+xZwwlA75KU6WUzkMKcMCoH5rfBoGq/B5lSvk9XU8b1F
lgM3q6j5rtOIjXdTtonyLw6ezw7eBg4aCBi4ihtUEVNgjr6/jqApnoasAzqVNK56gqPmvnJ+ZmFV
rZGep7qd8YvkEODZMkT0PPnoLlg3c+/sLHZAZAVd5CdAkeapHmLje98SSBIPE/Nv/maqnMTw5YsF
5stbBXnLTt7IXjzbbcP2FKH2zHat7+BEjuZEX1EYw3hBXcW2PjBCZsNsWaqeQn1HUwBT78tQ8MTl
HbfREA2nBnrzdLg2LlSvZIstNDRfhIHIjnACRWn55NmJMTyNP0RwyQ9JXJ4FEoEcwM9F68WiRiVY
iYiZFR/SgGo5gpyPxM7XYjuE7O42uSrwwrxINv0Ek3TSAr3iqtUDNIr/7CrgK/oRjDuiPv7TbLDl
yVOeLvUtt7+5oCKIj5kWBOJfT064uEMGBMgFHS0cjLSEUM2ICfNhwlOoRYYwNjDcozt0VBdC0bQf
o4Al3SbncQe7V2xaLVhstXSx0iLGSMsZy6uykTKEIeKI14dpHS0wLX40EscFlYMgknwptJF9g7WM
N3Aigrr8znTgu5Gre6n1lDzXFAZaYyn72rx3CwYtIwJMr1PFYdaaTGrj8GnWOs1UKzYR9+LQc5x7
R6s5Z1I6Hrnb7Mta68nOV+ydq/5TqzcCJKGRzG+HzMFLz6W6N7VmtCaS47XVOtJqRBKxtiOTAnJu
9rh8y403PtjIT6n8yq2lFanuVZuKgiMh38KSqVmuSn/CyHkw0uUbDSIUlc7AK7xzXXuKkQybGJ2p
CMZ6DdWJMZbCMs8KEpusEOxXrIZ9Wt0MjWUcPVs19W2X5TykheY0YIrkiVxGHdnK5CVmYIzeIVmP
lN2bvz+K61PHH05Rug3o2y6NBTrqPxTfPx37aW+nkh2vPtR03ij6xxk0QasL37//nD+dfpiMC2Iv
hcuxH6bFLz4JmohA86q+PuSlx2I8+L54bhjCkrs4wwfwHH10uS6Hf/+5fzr687m+iSZPm2kcTop/
PAdzJM9t9ASQ7NPce+8N4q2KbsbiA9+H9asqSnXxvJi1+Idj/+8/nb7Nr1cXHSCnYl5w/gjxy7cm
Q4LuifCqA4QqDiA4lq3nQK+6aGJY7X/zZNQtFnfNAbAc7VW5/gn/7dj9Q8cOr5nu8/x1x+7mW9kP
XzL1c8futx/6XegJuBoYBR0Gn/mU9e9+XSD/5fo42TCkA2939Rzq934dvBlBj+kveDM0gbRJiOna
fzy9En96cy1TIBeFdsPZGWj0L00tMDRxi2g/Oo0iJLoJaLf/OIlo2dlT2e+Txpe0Aj6nxjQf6wYq
I7IaTkq4lvsDCr5xbzei2ZuA+cwf8Zt/2ZlxrT899lBAaHoFrCc0PEzrl5bX3LnKzazAO/pk+1X3
UmbmfbB4wIPBUbsZanVyw4RjONukZUuNbORd9Qg3kJFQ+DUoS/HY0RRt2m2t/ML/uNRGdIekaOrX
TtyJ1yJGDNGiSq0XvPyeEWxyN4ViWXRu0Bkbx+uN4ECazrIhF7xEFypw6qO7qIB/tx9iNUbamlWk
aHzcvEFB1uVq4/gdpm0jK+WJc5AgX0Sl27mVzw2jfpKi5BTYD4vwBjgKNSVN2xQwUXIQrqthSpvP
hSpM4mpsXKGjox2ixBdw0Awy+iy7MSRl/QR/Nc92QItxl9LnAN/WYLTX1tOy5cASRsa+TZb2RFq7
2A+D3X1JzLi9lwXKXA9MAsyyUw2b9Nm/WlwlKTp+N/SAEOPxNBujscGh0mD7RWV71zi2Opd4Zo2E
mcgq1kZaA0etqa21RgKJdrPQF/xkgZPzSQZ3p1vaNcYjcgu0fn6suu2UjDgL/eXJHKL8vqWhBoBZ
MpLoJk9EuyDjnNB2QCElnbPVTGd7WWOGTbyLGWT1ZYQjui7CoHhwx4Vh45rTUHaLrLFjUBmhWJiF
keiW3ZZRorVrZD49KxNvehkz7J+92t3DOit3NTiFbC1aj7Bt2/S2C4KOw2yHNQ4gaazsxYTEatbV
0Vl6zl1N5D1y1Zsb4M0tfprcPEW4o06MlIMTo7082oSlmX+qe9E9Vz4T02YSBLpkg1E/cfpd0Npa
89keTf9r5MfejgOtLkH49kSq9etcje3WSqoeMng8OviamGaRNF/H7xmP/cq22nnNIAdpVxdNF9OH
KoYhd7xxp27YovqRe6eJ8y3c13JlTYCSl7K3L5QtLRKPxaJQTWIeaVK6wt00ksy1XhBgfXL5JWsg
xcYqDOSwBcko3q0ojWF0KvXNokS6bdD7QcnBaov0cCSQlBnpawdPAT0tXYKjNXppu6kmW8XrpUdO
uB/BLnF2drsuWFlN4VuMXxtKF+ysinFXHoEz6kLj2Z07VNWOkfdHObfiRtYuherMdTyOAAi7VSHy
+EyacXnDwZur5wAwXjtjuk27ESq3stx0RZir8wXNywT2MZ9amHh1eZY5fErwhU2mM4zDnV0xArSC
RL9dccBsK8qdcNyPXg4Qwerl9OiXqFD2flZ5R1wcH2Q8LZ/9cZm34dQ5R0lS4SrxwP1uagGomZVw
eiWtKSBUPfCAmxfRUgr4Fm2GaAVGrkLr2fpvZehz4HYRUGL+Ymgx3tkF+s1ZoCda0bwFWyLAahRn
Vfm9tZJqHI8VViAAECwiwIyhriLrrjzM8Elk3Xe5Mz16tGEJMipj+kuQC/J7sEv1frICHGYTUVjG
rsW6OW4Y3np3HsvBTRFDT0TrmxcvIYP/SzLYPYAPME+3IV72s0EiWbfxbaplzN/Vs19ZBsyHIXE2
ZsU/93hG4ckKRScY8s7tZAFfSKwp+0B0fPkcuGB8IzWgpa0nEPl1xeKL2yz7kka9wUgaahAwbrv1
OFSq3PiErn9BxNs08mLZU5BsfRMSNBBRSCw7xyzkN7odzUkVYnoF2Ix8VYmRPvLYHGZCyxbDM8Bd
DlV8MK0UwSmh185NLMl79aexfXJtTDurEJ/qI1oN6yPVeHIhhKUQh67togfHcWocBarP8rXlx90b
/huo8Q6iSXff6ngpqEjZe4yJD1MU7qbbHgoyWB4xuUgS7IDTZ6b6+N6YeyPb4Dbj46Buj99Z3+VF
GvG0a3yve/MMyUcwsl/OCFLtXUrb4djSPNwinkClbADkTf0s/IToUvBfPHSs87zkGTF+aB+YItMl
g1ItzcJCiuY2/llEroR/pqyYYKhONCc549Q/gh4YbnpmcNfbdjCC+KYwW4PgcHqA1ij8bRd7X1Kb
ZPIpcOo1PU77JUGKfUxRcD9IOxZ8avHFajrJg+hm9v1s1Oc0ZOlf3PwcqSD8gpbvKH1kfxDBiQLE
1r9hAlajunLSO+USJ+FURs0PLLN1X/Kio5dNgukOv4a5ZiZibYpY4SFAGQFlwDTe0ilrHlvLhl/j
IktZd3VcvnLoHL+MNmAfUjX8DQ2aea/rks+5kVVfeEpdIsaVn7B0pP4YbDGZxecOOnpMT8Bub+yg
meFT2bGPn7HDa7IdFMfpzVS0kmY5tBH4o8tgvnhp35fbxmsAwPV+lG2VhPVJQk6EPyrF3b/Q9+0L
uPaxP72XHRCsfZ0ldF0HIBSvhHJkL4xcuV3Qnp10vDdMJ7so03vK5tDdp2kBCtom+3ghbzG2b7tk
8kDaUHjdhxkjJEqs6k1VYb/rB6PYVL3J/YIQrujt2mn5ZqPz5ncm41eLwPut6YWO3kTb4jZooBB1
LGe8RZ2i9cCZC3VHYuJjzQMAsyumd9k7YCggBYKsUqagDi1lWZ/SAODnirfOcFY2LoV4TS4fsYdG
1RR0d7GwVNrM4mhby3x1uGixJhgXbXwZuu4CeoHNmvHyLaEE8YYsIMs6Jxz+3Y2cu05nPCdMatzC
gXmqLTahNtsgrW8+B7Kp6ZAshjz5TgdanskxkRucleWWySXOnVabeIKrn0dqa09/dfnUZMST02As
PiKkNB3PjVjo70ysI+m6vXqFKE/aj9bVQTRe3UQDm/4jby0eI5NnINxKbT0aU2AmqMyTsjkQ4+DM
m3kKY5i+qK3R5+d28DRrK1N1dTU52uAUtBkLbSw1b7vy8vQWGhZkMZb24g6D3vzSYo29CHvy35qQ
ZMLKiyBVZ0QofHFEqJWhflPuOZcikzaigpioWCxsGQ09uj29LvFgoQIvTkENqD8afDI3StNJ1lAN
zCM9+9xE+TViabYHgDQzShO7v/HwL1bejyL7v8e6fzrWafbn3x3rjuXX5L18/8Op7sfP/H6qc/7l
S3gkvoNf3kEU9L8yjCD4FygFxslY3K82PP7R7zIM8S+fY6AJyYLTG0dLTmO/u/f8f/n8A/1jv5n+
/hOPveP8qVMiYJfw2zD507i3fj08MaeNkyWeQcDYUGtsMF3vlEUsE8N1yYivy4fSK0lHs39aZ5El
zp5eaZbroiP0+hPqlcgn4+d+IdL5TV4XqkhmEUl+ev2a9UpWoAl7K9zQPpp6nWuvSx5tPPuW8KFg
WYMCYlHsZO4RtB08+W2WX9p5GO/N8b3Qa2msV9Ver6+YullqlzEvF6xS9fxOsBCLcXJdmA1bL9Lz
dcG2r4t3rdfxGH0xOqu20MA7qw31iSsh1k3vCGEuh1s46KSYDmTpaswnCgAUegEbRYuNXhANn9r7
RsZg7hn3xGf7usEgpWezMcrcs5GUsQfVXV2/slwvd9DWTI4n7FWR7KYvlAnsX33iUrIEkbqB3N88
qjqN3q3YYs9LLco+ImqRziPy0rvirPfHxZ2rB9dWFRn3wcyOq4rJ32OHzu4Cu5gfndxedrXqN4oN
2PcnqFpAi9ZjObQrz1HUfon/IK47d8oePne5WNlzETx4rgDs3qf9k61ImU1YnrfOpOxDuNQiX5Wc
TE9uD0MyVctwE1wriUUXFbr5Tn1xrTUSXXYE1wqkNVT+Qgk7PCEWpD07CCqWQRcviS5jel3Q1Lq0
KUtpnKeFY0BfYjmsSD5eT+hSzkskho95hn6PQ0HRnqewbW7iIBi/g5mijMIAQ0lFnRvfj06Zb+tG
lummnCRpA0L44y1GO5B09L6z90aXahENVncfJQWTASudurc0zfN8PYUMlVZZY0cPZSBLcaCBmVyw
f9gfERUmj3Jx+TRmvO2TII+VqTAlpLhWk7EuLGnzEt+pqDYtXXZOugBllc7XXpHOr0YZtSdbF6pk
2vjtzrvWr+wB1LKTLms5LFPhdsxXjU+M4b2H+FoDj2y+JfrIJfviXKvkISbzGZxhsZG6iG50Oc19
zD5MeG0f/DntbjtddvvXClzoYjwOS5C0noqQu+piPdBlO1sOFbyhi3lRRc5tMzpDpYkUNXuUj9ER
xw9v+ae5FKmji1UpHS7PDGudqO6Rhk19qkoR9Yh35ahS79JVcjZztBTmXALE6IyeQMOJdks4LmaI
gX+01Sl245Rhq/cgghQzjUOlY9tIMpAISKoH3p5tNw/5a8i0eSVy+KobfyB8bJ3VVgXbsnOfhsEd
GNVQiq57RzVkPCfmnYPx79yT7MWpNkVxWnWElWeKggJy6zawiQRqeV8uYQcuY5WQl/ZhvhrpsFCa
6YOfkFYuN05NlffkLB2VX75COe3eWaIxDtPQvjiMOh8NhigZLHq8ezYmvjEqvdtK+/qgsSHM1F6/
eijUI9pV6zhoJ2ClPYGB6vLHqbVJaKKs0Y7BZBfaMkfezY20MRYW2mEowIUUYJcG7T2kKXYe0xP6
WH6TbTT7QfsUJYZFTzsXXSyMaUpp3EAkALzS8Wu0z1E7HqH2UStqF6TQfkgoL90905xXqb2S02KT
R6L9k+kiQuI+KBHVYH4stcsy1H7LTH1tu/GmX7iGYW/epFdrpqB/tgNP/GG++jYxcAa+QqWNpZMA
7BwRgXUxtdszxPaJIe3em9L0occQCkEf0p+68bVTtDAreAj0uIrZ79eTiaXUnLJxY119pqQnBQd6
BAxotQ11+OFIxZvaENJ0am0gndq2qmQw7i0GIRvRKXKKHER3G18iSmkj30n4evXySkpBd8tZx9l5
pBJbPEY3Hnf7bEatRV6QNtHOTbU33NLYO3hw1j0U/zt19d0yakPAxTzzsVEc0GxwoIxxkz5/zLRt
15PtV7/SM7AkEjdLIRuAH3BbkZvPYKPHssH/G/D4PfsoPjb0bqtNo43Ci7YMR16k7nJtI1ajaD8w
NwaB6RLHY8nk0W2NhlcCA3KLHxePJ6ZkMpuKpzEPw0dXW5YdbV52aettbG6TxBW1ybTFOZ/D91ib
ni1tf7a0ERruln3xtDl60Dbp3vZOnTZOzwiYaIOaH11tqna1vTpOIX5Ij7/Uyqi+kT1dAkOi9h9m
tbPVgg5m8vPv9GHKu2XadtrGPfXwIRlyY+5mjTHOoPlwfDeQLeF+xPmm0YZwuLn22tUmcar9+Itz
dY7Lirrfz4YLD2F+JxmuPqQM0leeNp0n2n4uhPlAze/AXsSaXmiTeg7fbWMw4rx3J/Hmji3OHWFk
T4W2t7u9b33syfrYMU7H/c5yqJ3w5CCtheOXO5Vop7xre3sEAGShYTo/ud2kDmWQzEevZ4skytU7
Gjnnrc1/xx//L5wLhk4BleVfjz9u31uVv5dffy6Uf/uh3wXLLimglLaeZzrQ8+FS/G+ljGAZ9pjL
KANpK3bRfxfKzD98atYAYS+sfkKlwWL9u1BmFscYwnN9Bynuf5YDqkdnPw8uJYpokFfYbSm9Le9P
ckoEWm0RZ8vBj4S7sNM55TmaAX+idx3XUeS6/zDW+HXewgeC9ycogxXNDhjp/XGS2OcypmPrqQMa
uPbRJOlx7ZFqv//pJjz8+AI/S6N/HZ3wKYGGizgOmuU/T3V6tzPHxiXDE00CiHVrbh6zCuZNwqF3
axoTzoGuRbPTpMalIwHuw99/PASTP11XPQfGfOUAO+Da/iIcRvEH1Vz5PUWYx5iU1LtlBzfLPIwO
Yh28l+1pTmegggSCA+KuQzsEYFonRrImVtl9YtclE6cKCW6ma6BlFwK+VbBM2Q5KMv9uXimkM3Zu
IMCY69Sj/RB2yl33gVLfm15lxIkH2WYhEO8Qo0mic00gXOG5zacwAe8ZjiTWg2cQ7F8VbmDwFMTK
gPGaxbNnW/VdO2Xw5WcEmb09hPgKu/odKGBirmk8KRLO+UZwH8aXfKAB3qVzeQ4FUMw2TADvTpVV
UreZ1VucgB6HgMUPTnOCVqghCllAqbrI0S96SEG1WR25VChgIqbeAoqj49h7Alb5mqbfWcwnkNSo
SgUbACPxvdss5blyYLBT1VlAPPykfazykWPQ6DPcwoobrDovXm4XiN6H0CymjR1ic88Gq3nsij48
Lcg69x4hg0cICfw5dj++pGYxvjTp4j1xd9jp0AJuSdvL1wMskC+KimMd+YJnaCrVh7gPq1fGDNwZ
ghHNgzdJ3qGpDU92XyJ0YiRzaLC4fJ+GGopuy48os+0+gugKzuEcOccmQlIz5Ev3MUWodJ6rSp6L
IuCKyLShYHWKiT3YI3kJKQ/g664OqfHLERJaY2Hw9mIJ6YlcJU5Y7Rcn5H9GGdqBdZSSk3gw5gD/
rzM0nI14nQOjV3svGfIjhV19p3yETuyh6I1A2LclnbYuP9ZdEEABIALPd4wZDlyYXaJJZDsPN/gd
PBgyIWQ0fstMmjll32e7IjdNFg1RvSVzM76EsNFvZTPyqzAa7/EHBCsx840lOr27MNMvu9G490Zk
jmvUy9bWc1K56mWMCoxqlxxT8i6+iSxRe7Y75z5yuBPhKAPktQioiXQFX5FDev0+ZVGNaotcENpZ
abrpiRsoMRaH4cUDRf2F3LTltpxi9cECGbmHEp8xC2qyHQfA/quZkjVBk37axFG+7AAd0ImNuI/p
oC+1fkSx8Y3fFKO23YKZm+Pnwp1wvErtHcHzT4usfs0jPzzlXfY6QVE7YXsr7qPguzlIc1xhQvPw
FoaFdYw79820VKOHhMNLZPFsrizsIXvLrIKN4xBRHPrjtx4D3h2UUx7K2cKgHXOjPN/od4AD6vu6
sB2UPZN7PxDf91wm6IgHNJhvBqLl7eJnyw7IVfVmF666SW3DfZoDFQD5SwO5BilcvUeB35XrxFbG
ipMnxDb95YKYl4DThnGZVV3ibMfZeDtR73+sO4PWLjkaAdgyro/oRXjihIOiaDKTQ19ZPlGG4Zzs
XbICv9S5h6UMxdDgE5kRNJ+IxJRnRMJA+lFuNne9Z0WB9TH4gfIar1yvpB2c10SA/I8OuCdL55D0
i1FubRPj+a1qJlh2E5pu50IQG+5Gwig+iED168qDJLgSxDxscLp4O55Dgm57y5LlqiJfk35DeTdU
0sK1nSKmNbKH3uyMR+q0i+EOd05RF3x3331cWpe105/tu9aN0KyFYGobe2P6vEQRqvtjYWUfOtcR
W7rGw3Zw1OckKAiNHIevxAGQ7FRGX9TgxIRxedGqFEN9JuZw2gIGmdddGPVfRdI12yjpCEJswh0j
O3Gal0xuYMv469x38bzXUXLnoA6+NSTK5zWZwycvDU5GVjebJG+IDquJujxiitCAwNlZA4VwYZVk
DGmKPP8eoSEmktMt/T3FrFpLp7yo0k+2FoK3mxTF+m3npRPZx7ywTVqIm4Twu+2Am+IIQBhSuhjN
o0ny8qHwEQvWPWA+EnyhA9gALkYO0fvY9Ou1ZRTmzeQm8jBE4skuMLZ6zPxRNSO93lpc+y9dPU3e
2m2ksRBOwD1k9tiPB6tO/J0nprcS1up56MgEJBl5OEaTRGifSw+LYEgcrwq7L3Y1DfvIjdjz2MCD
3chJfoXpvge77TUXhFhiJfqs20XjENOqhoGyksH8FrgjE0E7m2/KOeIAlGfZq0Qb6K898Hx7mYzJ
hKEYVw29zXjtj45NJ9VuHqnOgh1cf5JEa9ZX8BAsIvBzOLV3q5r36tbJO4D9C3myAFCsozXXnFjj
mLeq20YRZ7gSp+ZK9cI91V47f1ig/K9bMODroCsPU76xR6M6idZb3msU20dLFctzTSxntBadPMyL
K4/FEKqHJLPh5wFLPGVMTqET5wWPewb2bmJg03E0fvSxNVMcKIH1t504gNbBrjHGAhNpvhA+a6PD
kHb6yffoVAammhi+K8Ig5WjsmJlXqyEqHnNhsJcn5nRMEnu2V844biIjIqEjiMQ+h3u59ewqPgbj
zChhCp3birBnhKUERBQ6KUI0izoxECY+ggEWURLo94pvDvESsc6ZkHMPeg+2I5YBwgrdTeHE2S0h
B+JYxwVBFeji25tcp1cMTDEcxuc61MLS+RakbxB1AQzf/FYXmsfFAcgjpRGTDCnIDVbcwmj3cJBd
wM5DkqDBIHDDoYH1pbBTz7wVnTMuGGVo8LivEkveYYozOhQMGDv8O1rCqhnwn6tUVOs+n3RdUDeP
8wy8x2tgp28DRqg36ATIzQuVn/o8fkV8bO2xPcumIyqAcB4cqHCMEvzSiF/WaVK59+iykwOpTfVn
C4RNt25rlel7AyNIl0jIYdmHcrEcUrdjao+HmMW57r+CPJqIA5gs8mPMrGPDqVmFv5d5HmxqZeCf
yDAS86RTJvihWRPI4GK88eMEa1Jcu/cLubQXg14OXzexydhlHoOK2yTdsaDIi9HzzPDVCZqrt7HO
ABELu7MaqAp/FF9NYoln6LDdV4JV0mBjAV+iTi60fHKGVbOlDPWeZmZIHenlzf+wd17bcSPXGn4i
zCrEAm47d5PNJEbdYJHSEDmnQj39+cAZ+8xQHmn53ne2ZXZAV9j7339o4HQyud2ksZUfbaCmy7zV
JD2LDgp1NXEYtymQdFETsLKJXUioKPIr464kZPQxIW/iOiqoNPB8q68i/fEpgubZZtCdrEAyl0MZ
V6J3kgj8VRJIyhNc6s0bjsHyu00Sz7gxIm/k1h45KgmKCJcMFy61rp73sWlgl0RYKiSpxvDLtSja
eY/F+HyBayXffxinTRRxl1cUWy91Rxx6Ny/lb0Dup+xVfrQ6vgIKM/PeL9T87s91sgfxqLZlmiDI
SKaOvAx4yxYR0XZ+zJiI3f68ifgPttQ06jBK6ZckXoiLV/FfxYcM2bIKs83+EBlWcwoDDkPKYUmW
fNq0t4D4lPc2mp6RH+Yrdr0+oHHJwx5691cNzedkQ1qYPz4Jgx6TjxN8omAOFXFm+Nj0Byeh8sc/
bXCvpYfrQETozGl2KAjjgCfbR0LdyKjC+KBz7YPuq69RWLIwS9gNyOjni3Kqm+dhgHYMUV49TFTc
u188OJrjT00tHCTTttA1ukyAPn9Y9LKZHDE3PhikryyGLt6XuWajCTOFwTCw6riKWGB4zSEP7Dt/
I7inTlmpqte0pm6WDkXQzz/UB5Hw7502o3uop8uHks4PjW+ENRPwWNQdMJdq7HUQ2OGm84fmUk/G
uG/bId5wNOvtbJNVRTAWFVRaL3FQeAyDLo/ZHcGXzQkXDX0YQrf6zohY3vpeVG+DvtGH0GirBsM3
1/gD+/lnIuJ/WIjSBhYXNk217cnFxPOvC9EdDLvO56k9qIY7jdEQ1s+o3+ZdNStOp6ScNkFsy/cR
jd0hIUB2Z5jWq5/WTxMpUtuE+JCt4WIuONRFdR5by3lB8l+eE21nF0IU9lfLyWJ1rqO6HC/aOPaP
IWkXG2bCmkhqNjQCuxR718S9FiaRPAyWqVexS7ikgNS7UtnzhRNTzbfNMG2q5YSxnMG4G6PW+2K4
cn4v/Ei4KwuiPUy3jjPWczzq3qnKj8PAARaHFTU7zTJ9CS4+BnEfywppo4KT+KNWx/qhuSU8YjlT
gqVszyjo4RR2Kweq3hfHzuotsck1zrgmsoehoQY1gRyiMR4fI23gdIs+Mv/a2oTynfpcS4b64RTx
kBLmB4bqerV1oyxmuoaoLce5EKcRDDtcC2a/s+ELldZjFTqk0jSEFR6lp/PoyMQwwTd5+R9CCvpw
IzAmw9Ej8eBerVwq7otAON13CNzEzTgTNX0rYiRYsB35xhE2wfDPmDusckUpL5WJw+BMkU87LQ50
3xyxmLc9iZRWk2Aad925RtWSZFLrs2pp3PzYqd/mdEAUkqDLGUaqK5FNrEjd01DEpTc89kn+Vbb0
j1qZ6Eyn3CZqcSZ+9OPZBRlTJDxSefhcOsZdm1r2kRkVoI1NQl6YxRx6UK7yI0qn6pVAuurVmZnm
9VbOjJFtm+1sAvNu6EQRhGPUCJeUpt/Ly+6pxNruCYYD41nFadQvvV0JO2wdo/yY1o7O1Yix6YQ8
Q0eobjsUUQyQ7BW1k7wt7HZ4FCbJu1ZpVa9uh2SOsIz5ojbpnjdk+nID9JXZwcQAUMIItr7qmZ2y
gx1Okz4sCdL1ezqj0HF6ua5czR7pxFCa8Db5R0aqzTcCjxf1rcavhu5w5SaOPpQxd2JTN6BysBvx
XsM0pFjFjFd27iwXM3OrecY02b80J2AWeETBZQQyjFpJlpdexINruUD3ZG2568ovx0cfXjXOqnOy
9xcECC5efVVk4EMyoU32p1K/Y6Ed6W3i6/oFU56bUcn6rR962m3hRtdmifijmMjVhbztrktjKZyX
T62cABDLTyoWRpUvv4E95Udz2apqOd8Ffp3k13NNuQ1yONWSorNKxUR075iAjCzNa6IEDXysnOZW
ILue1lVKKfJxF9dlROoFWM8MP8pnqVL0guvYHo9qASWqXM4XOvLmsxpB1z6WobWwYlnejTiogdh7
JwLxsLu5uf1AfDC4yfkqkummCXLCFDI/kkyeHCCWFuvcR7k0hBjyfsADRmTwGJyGzhbAkUe/AHk6
8eddVgMIEd79Dod8Pmu2G6MJ5pSIjUhxQ5gGeiVqld01taPg28UZvkRkfayHSqqbZiDQLi57fuII
xdpRab6RQBELiKPZghXc1HvyP2Lgv0y463owqi2sn0UyCjNvWxbsGEyG3GuLAKMvFDyiBfgauyds
C0AEtZM1zxo6Fik8/dR8i1IQl07080NpsM1Dq82PxgKu2K7DsUZHH54+kBqiJMXKp9Ro16VOeKXC
AuxBEl5vbZO3/8BvPi5JRWgO4ApBoKRB/i5wxqdcRhSLsLKgWGo6ke3+WJoQA3a1AzSEqVN4J8y8
vKxRj24acmov/b4jIdoEQyN9HkxtWGrlqbCXkTid1joSZBq2htV9r/Kg+qoiip1WNMHlJDlnqwlX
3VUM6fSbKG1+EMyGzC3JHUA5HuU5/N3gclnPTbscw11YdReEoIFIItqh5s1a/pxLFPaCTcEXL6g3
dclyC9CgfTV9loSjh+770ITVK4lq0bUcIM2b7bJ+yOE+0OoARiLw3mCtlx8/ylsfUsUuysrsroB+
jGaUa9KTpnX/cTeYPRDwkl97TajggjstLGKGaNcyMqBcBlOAh0dAGdLMmXVP2uC4DkixXhNBmR+J
Rx2xX0jN+9qzu1WCd9UxACA+zrkoLzXD4kvXoogl+ZOROOXhS4dXdL1rdUVxPhH0QEL5+DhPlMk1
WeCXosotvBRKDlvOsec/VO5ejoP0ktz+AQkiVnOOvlWHJxShODkqys+O06Re0+ZkO1wGWSGVojhh
ZPVHtGnPZPyAjpJNMYux+gqfDoB6AjO2SSI8OD2Fs+0he7YAl7dc9iyej2NWLZxqkKP5oq2c6Imu
fmZgbi0UF2RHoFCtrW5aQJsHmJz6YMAtnhGyjzxMwfEWj+yjLLC5tbyxpsezWWsGI3w1gZdZuSqS
Ywn98jTh8PMql6MSyRXpF5mdXWvfItkTu0FQL6Pb2k3A/RADmbAnW9DpspfzGb2LeW83cvidoD61
7/noK3Ic2biYd1Je5lX91hUtJUfDXP6YlmyypE7Qe8ry6zi6PDUtDfsIg5mtMmY8gz5HkleOU/NM
VYKXIFNLlIQIGQPqlsFNriZDcMhODeVEVYVUkPM4b8aBH3z2M33OLCD1j//6sTHnIuWKMcyh/eZO
3Kk1l8qx1KhcFZL3XYHVwL6aKjZ0QlUZySU6lxiv6BoPVk1Egpvoc+1pOrJJzjvVZe+DoytvG3c0
sB9Asezqr45FZ4r/JDYhjKIhYFt62AMk8I2no8zT6YBlAT4TEXaQyyQGa9J6O7iSN8uqwT/1IdGX
H4X2/yh9v6L0BZZPI/TPo8rLaki6H0h9f/zVv0h9/m8UhxZMGEZzH2qtf88qA2cZYzK3k75Ha/XR
jf7J6rPt34TlY8fi+cyIAmtxyv9zWGnxggEKMmZx+Mcy/TT/G1af/Wl4aDK+cBjqmS5dKPX35wz7
ZG6ngayc9ujCRfU3aWqYdyJu9Nkfk3pXNanfI/CX4q0zZIgbQNAe56IMT/i1cJRBKFrLXJqXlfDK
feYs5eZo5hAd/My494n6A05hn2wr0QdrEz4BFY8x/J62UAMVlcCjYzX9ti78ZA0xKjxXwonVprTk
SONBpc6Uq532fWHoA9Ri78tQDuoXeWCf5rU8AVpHCyG0ZS/zzR/8gRa4raJ5OkIJwz8m7II9MgRs
4/p++V587r8skZsfB6mMoOu/dK0f7xfYgkEqc2LJ+O3vrZ9FnaCiLKuP02L0oaL8DR0DM7CQZ/Dz
d/pE2FzeiS7TZA5O027Su//9nfTgmRrCfn6Ex9Zt8HTDJ3h2jb3P6O7LaOXOfo7T8O7nb/ofvp4k
hQJwg8VEh7v8+190u6kA5ikQlBwHD4rzyliIKcz9pLsZlNvOfxxN/9xJ//gwJYMCD+syJt8kVfz9
3aLF+qEsUipjMbnZuWwLvVNea07XQx7c//ybmZ/iK5bnGaBJXrgCJFj8YJilsiiPi0wkxyZWub22
47CDz9IU1cZvTaqlOVbXAwq9y6nLxgPREX29TTouzp9/jh+fsMssXkITRuQJYeHTz0qAhpyLARFI
M2SAkHD3u40XheF94C1RND9/sx/XkIsNKex7H3tEh2HI3x8wNga53bdeitu01reV3xJ8arCD8UzO
4uOMv0O6kWWQ+b943//0JaVn4jboeahcxXJu/WUZZVE6JZFXp8dyakbuUX7NyR6miRRkLFV+/h0/
vZeDD4ZwgkUay8+L/+un93ISY8K+MEiOCRI9SFk0T6tatPNFNE/2w8/f69N5+/Fei9ke9rNLBORn
4TWuJciOkGMwItKTuangKpzyxB7/pBf948b4ga7Bd4K4hLybQ4blav39+Q04cLVepRKsYxjgIFBA
IoTDY2kxW4YMEScJfggKwieJ8mhCwy3k0/gXAN2ntbN8V3Pha7A/JQL+z2sHvVWGm0bPZxi7CM3b
2CAhBLY5h/ZcnKrIR6GGxcAvzvOPR/iXA3Z5W4sjCF09EC/O+Z9+zhEMu9KhTI4xCQxPbeoVJyT4
M3PgMt63do11SG9UCv/6WUVyHRICOh4nr1TfMaqn4alxMj1lYQkRUhjFKcTL/RTq1PgVGP3p4lk+
p8sPEyDlJhVefDY2zFw7nChZjYMA63+bGXi265FEXX6i3Ju8Q2mk6F/n1JBkrlQTedCggUt8axge
h6xyLoI+CI9wv+2rwPA6JoFjXKUM7AM57v/bVetDLQKsRD6N/OvzRxVBCTM4n5IjMZ5zBrOf1gQ5
Utdvf/4+P+7EP2IjERYRbPQDLJoYFg/F6JIjdbS+DRLC7FYl0df0lo775efv9fk45/n7qCZ8i9sR
Y8ngs/ni7Hdu56iU4xz7zE3kh+NGQIRYwzjOdnATo3WtpvnCHJR8oZHDDKVy+188WBOWFjvx78vV
t6GIC2QV/ND+Z1lF3taGxc4ID3KgJ6XEtzhM+0DZ9TGiJb4lI0+8uXGYrJNkICFgrvFk4z9nLVlA
hXCx6mNeE8CPwignsAawzLRu103ekzphZYU+49MRQqVorDud2+H7CDX30Z9zyDx5q6ZV0ADpSmJh
TxbmURcj9lZYwBWTdeeCq34BKxEHKAvmZYw5/LARUKru8avVt3MU2sMqR0NKGK3oX/NwFm/aoIzr
jBrdW6DKEJjYcOtTWTSFXpVjHR6QBjgd6mfSr1e2xDZuZVSkUNDsWc4rXn3mt3Io7IfJtutmhS1a
YaxpUJ33fOwdWu0ervG2w0TmDCO+OAEeRRtA4eRtiDm8qy5y3+HL+xbEcMpGFFbCxz43CTCLwavQ
2U+OoBgqJVZ2vgSELNNGvvjN1PokGqesN3Y/bikMBXl7aNwG2TsdZ6foBvmi4S1vVBZEZ7n8bYd2
DTGIazOoZXw1rWSSG/dBZc9n7pn8sWnm6frj8Ybe1IN3xuKW0XicnSot8/gYQjayTxaBK+cMj/5h
2+iYiY/8OK0Gk16915xQvqkMRvwZK7ISoMnYQjHtHBLmoAzM/ISRqBDxvaMS52loBX5PViTKmyWi
odykDq8zxUl8Jggi2nSNTN5aEUzlKmzbOdoHehlwOy6XAhoD+wFYEy60YfFsC9tK3nAWtoBlKucV
5SiuKGyanPCKpNC37oR2dd0TVnkDN1BdJ8xUYohOZvI193qOJni8j+YsSI2xl3VYLAFaPv510UJn
6RkxK5MChhBwBg5jzlqCvabP0TQv9jK0Xlgrd6O+LVwDLwiQ146wS4aR65QvAGyawh1YdyywLRz0
+jWegNfx72L1upkDmhHGxN8OMR0DFGbj3sPNe5GjQAmJjDw9ZX6+DbCuhrvvqOvKyJsd+TImaVp6
gdmYboGKt7dRHydH4bflBX4IzjrBUGzjWR0DcbvUp6ER3oERX3gf9XJbOYuixCuz88y7rQkykNeF
lvss0TXeguAaIkntF4yop1XtFHtRzT3ODgPkGENpdMSWtTa9st0FCmo2WRh5tuapWo/QLK6TCO+r
1Ax2WLLZu2mIqxMWHBgoGGgfsmJaMFe+FqZO7TrOspw8jn5AdOHgZOE6Ly02EmdUK9etgtcyjrba
jLPvwD+z7J3bJA9e6BFa0tXWRQ5FTwwZ8GiPg3QWFGKdaZN4BC28TVDjz5YE8V0Xz29ESryCoZKB
ahQ2gZWYuVvowIAu/Wd8DsNyhU1nDpThc6sNWMRBuTphmGWSxZZcxR4Dpszx7scxvKhKGT33wB1Y
rM3qFOcFB7Cz1EiFNV95iW2fkR80t2aSdydjZOSotXeZyWahZDkFxjVBthwiUfd7I7L6MJvknxJm
OIZkL0V2ejIrpzJXoRHJy8HN+UBV7izDTExHH1zt2FBKFzpSP1rBRW+azTWFkhNvJm/xwpAif4B4
ED2gt5q+zJVL/VB1tQ+pYASnhklgLyEecoedvv89JWj2qHJPHeNmwfEJIbXPbSTumAZMd3Ka562t
hwHqiUKZghx9jNdJ3RQ3XY/6RbLTQCTxxLBWVkagUTtTi2Q+/hNZ6XVrT8iEowgLx8gJuRFkFMgD
hnh4v7P+IIXM5S7QwtkP04hKu62t4hqM+lHmutmYeGdcOY0mzCti4A3ND7g13WFTUlwYNbBjmWbu
jRhUt/PkEIF7R9OFPahND53ilE4DdvAWXmxf7VR14cotCbshZK81jmXQxie7oW5nvEJqjR4LFmZK
7UCLkBu3OdysbTG3zzAH3Z1gVvQy4MP33jsKm32vNK17q3DlkyIbVu+Fi/vePExqieejHitVc6i1
Dq6U0XgEsGE+YVfVYmLVyAMddHAIlGn1K6ZI7e81RPBtPaXzqentsywccQ7ClgwxJzAvYdaQpRst
vC7Yjrd52IAKwha2af7T2AGmaM17IzFAH+BQQfCVyJBcso24hPMevdvofFNadLcSqdpRNWW38SE4
bXy8mkMvLcFVw8jdT4TjQfPsxy2jOOchQ3Z3E/Wdja7HTI840VpnniA+ZvCZmjE096PrsrCD8uwB
H6zDIrBwRM3dA8o5+zKIUJK1tXbh0zXmBje8ap8LXe+gu/qvwxIyw0HTANni27H2Mc2HVhS6Psht
CZBeTrg9REDPj6WAlzcIv7oWpN5uyQ6vvBXExLTczkSJOugLx3yfkz764mYeIE7VRBfKYErIfHPB
w41ghlfJRKq3p+G2h9bKtKMOcMmBB8qd7gQTM45qdK/o2Ot9VkhJA2BWp9yce3ZXX5+ntMhvas/t
r30SZw9208UBMK9/KJRuj5NfGiu8g/yLiqyuMzi+vwdbL96yEkOELW51zZMTuc3O81KybN2CkMha
4rKCfgcsKc3bxwVIBdZWW4z0cAQIXA01rgv1+CpwGUB+ZnTGMYL0mnG5EircxKW7gaEwXJjhnBCw
i8GOOyTbrLC+TfAHN8lQh5DpAMC3ZRQtaPVQvUmzHE9apRgYBNyBaKr1fnYJn8BLo78xxdi9pW3G
md3k3BocAtjS9uvRkRgfP/QMLGX3zSM+3lkJp1Txe2wgXeuTLmcc5/QlbVJvvDdeXJ6VW1tXyeQO
D6TfjW9Om/gv0RCQlbRoJMk5Etp3ufbmIpfFGkSkPBhoOk9YqJBMWXjjEyy65EpkRbPB8RVlZ9os
ZiQQ0tdUUXgYWbMEL4dFYUMuIpIrh74mnF4dnDIVZ2dK8k2eTdwZaGFnxnnD4DG8zqp4WJlpow5m
OPVQ8VB1biDPVhxns46++HZqzWtUTsPRDRTXiAk6xLpEaL+OOm3cJ3kgdpBy+N24FJgZ1P2Jqebw
raY3WgwP8k1pFDyF1k++hkwyCLWixDnHsrYwcrZadfCEHT7OrmW/GlZtvFu4OV1C8o/u3ZJgaLPi
ZZWjggezTMYF9m+/hrWTUE6KJe07eaAwDrcYrUO3yZo7z36MsGEhrY/jFZ4Wi6p4FG4pVsI3iH1W
2SqVJckaEnIjHiKrtiSjkEiUYqUoTjYSw1Q4chD0fHrsVWk7FabKyVuW47m7NuiTSb/sK67K6GAp
w9oN3vQ7MXHBnl4eDioUpV1m+nKdFd7J6gp3bSYjOePusPMJ4127vmVsZMhyFqkyL2a32A/afNU1
LxyD/+8hRWeropjzPRJi9aXxrHhtMRU7p+X4ThaEDe26KFfeOFqnBGAXanasTgmanEMggAfQJ8zs
53bY13Ev3rLeDFb0+Nw6FEInBKEOwuuk2RVT312KXqWXman2mccUEN9gtaap9jCHVASmC5MMPeUd
3LaJ4YuNSAiaepMPPlxtSsEbZXZw2vK03jGs/L1vGcXWRqX3pkfkcNEEX9vZKHbtXHsXfQ12oPEy
QJxL0qvxmnjOrgpj4oiH4AoN6AmK8ctU6OshC0995T3UbXjmyAUwypOeRGf9njbRoxkEd9Iq9zXV
NAmc+WsgkokERkBK2QdvOMl3a2YrS2666T5UeUJEZ2W9qcCksDIiDvnYOuZei6TAEkSI15gKyQny
p/etGAOS5ApQbcRzdAQRDqlP2tbf1JgcvXTAR0rmcGUJv4meBAQ5vWpbPyPJpoYtARWbKFF7b+rt
2CTPiESIfevjS7d5EP443Dd+EzApSr7g0R4jiwiydduMw7Nhtf5WTXinjfQwl8PQkoKl0mWbz+Lk
2ol89jpSp5Oi8fxNF0/tMWk84NEpXdoJGcSKoRWZ9WRUZc4KGzF9SYih0e7iQt0ReRR8JwCCjDqj
zgF0mAF2vthbozXZFxjaYHu9YnymbnKrXV7ParL0dQZ0ngAusH87RkXPipZTVrcrUE0n7VeCDOAd
Q+m4WmXUQwdpD9K4ghNBRllnVClhjgGgqddNtJxZkKzbwQpf/CgL37vQYwPyrowYXGyNWkoRGqmN
5Ve0RRHLfthUHC/gTMtMY66G8GWIaBBCg6E22W0uylWtrhruuEe/CSGHOy5dciKNbT83nrhKDTcZ
t30w03YMkmNp6lJ7XZpLd0Ks9vh7qq3pOvVmIsFMOBZmhI1ynE3hS1QYgNyRI807s3P7rUe0GiwD
PYq3qpo899zHMKtXdtAzWY3duntqypHSITc8sa8xzj1S2/PSWHsaiK5p0HFcwTVPmvAaxOT1Xz0I
KpukpfyD9lDfuC1OCOaIPzzB5bhmVeS2ZB0XaWejmYldQIGOJt8fJBjBMqn5eL+xdoztjBkUhDCb
mU1GkhvpFMXzx/8l8AvrTni0/ZVMg710XX0gk61+ReNDD6ZaC5TAt6frSVP2GDSbzHo0bMAg42ES
9uauRNw3uw+guM4VYxQFs2vIwI1xja3FKkniYG9A1Tth8YwDNYymvQfn6wmLbr5AQmQP7mVK33YA
LzcYB5vPeJbyq5eZ4DNPqj0iLyA5QlHvamOhjWQDvKl6RsOgBN/LISP6vnZp+5oxrqu1O6fNnlKN
3n4YctluxiycslWiQUUALzkMBpPuRKBTrpzRbY4Z+qaC9S+0cRlUiGIA/+AoZSmIoq8vgrbtLITo
QQ8k0+C/syojXe2wgccWOW96ceWak3tRpSgOOu0CXoU6O32sOwQ1cNigQVD+I4kmL1nfxn0HHWRU
xvL5cFB/N/CDARShzbollp1nkg9M2UjoueW3UleVHHlsgJRrLMT1GQJZuUc522+7odRnSRbsNd6e
/qbCQhhOHiugdwSvTbIBL5in3pfICoxtEGPZylQdPF9CL1OlFM+F4E8wFWqPslz+tep5WqanWLBQ
WOfzyAtt8WwL3E3D7PwZg2Qn3WR9FuyTjnUfG5TXGKjjb/0BPJmGFb5r0wFUgi+ytzUvSoBw9QqU
WBKYV1rjQw+t6DIwobyOMAZfodAp8mxjtg5pV/yY9sBsckJgFtZm9ZrJDp+3Rhn2au7GHLpdm4fm
Hc0B37DE9XFAr04o19rHjmhPIoJ1Sd/SPvXB8ngL6MunoeIxjV1l3U1Zj1fEsmGtLou/F7qoXxtE
hjVXeTee8n4Ojz2QK070EDJeNSGRkQCR6xv+LmiT7ILD921wO5gjZkLr0dffSgifcGBCf9+NSNdE
z6/T9yGbfREghcMcgFiUwb5vx34bVRCsbCDwc00ExEs7YU+51p42L2Bmmdel7YUnN7f55D2dj7sp
OQ73wnYBPxiL+ht3WQVTDTTn1i6Qgku66Drze3rCKRhYJVKLt0ik9SujSIOY3rhmT1etG2Kznnu7
QXA+Bg5PCv25ca9pCN5lSPgC1J1lDbYCjox0IajgGwcDy0fzfTDkQpJH+JSsIY6Nv/seffKaBkM9
E9mlvqrRZwrVUZC3QKl1RCpUaXEzwnW+NLuxvIqnfrhHJOF/r0cnfE8qhSGoSxQvlC1uJiRkzW52
5YyjP1lrxzFowpfUc+GOdtglhBtZAXAjWUuq+Q/4+X9Eh18RHaApMrz5Z6IDePsn46KPP/iT4xCI
3+APcAL5DkjX//MbvN/oXuDbo1pjso5T7f+7Ftm/uVj3+BJWBNbHTMP+zW8gPApC9ILNk8r4wZj4
b/gNjv1pEEb/CkpjI4djxALv34bQ8ddB4lz0/Yhqyz+JplAXRtrVmymzsjtlu9n3ohw103FkgtAY
XJJ/s48QYIISXjCo7DC/kJ1xQ1oqiYdxPY83jt2Hj5nGcuGiSYgWjvskjY6L2jdcEyRnG+vmI4jY
DIkhV7mkMemn26Gt4ZSRHQP9K079/Ps4Emk8NoP/CERJWh9APJKwHorIvCkrtbgyTMd4CUcel5jk
NF4Sk72P9OSysL3vUE7y30shj1FOyHIKn+qpTxrnjnhocIoBmP29X4KZI2M841qPro/I8vQFYVDz
6oTR+KQijCEtCrV3AwiRnUY/3axaJWnLAcA3arY73BciddaSaTqnnTO/y8JA7lem07iSI03jyPF+
9GA3eUALPmnTU2U7l1acZindiaZxIAw1pjeJykMOsWKLM3/8Ys5YSq+RwHFESpdk66Dw8i+zGcfX
uLjQeg5VdEimPNpHOvBPsAwoUDDKtje6gAGCD7lO9hhX5szG5pi8x8q0BqbvGcKkTelUwfcZhkW9
htchyWrOR+Lsg7ZfW2HWnIYwW4w/qXJXFo6Y67xRwUWribMnHZFrWAS1f+XgoYQZyyiHu1EWzSGa
4+qQEZf1RoSU33O8F3kFfdHDlTVf2l7pk6FCN3dbBTkIkVGX+bUpQwnjE9bpNZ6f5KVErhyf8wHn
XW9wev/CjCs4zbGeFRBXhCmyjTdfv4mKKd3mXdleE+lCjK6CWLyyPUSLzqQomUXS9ac+hci58mIV
3fh9/Y5wfB4OotdNQt1vV+/I2nKc+SYKAYwzdf+NuEjPOISUzI/hoNLjaJfNlrCY1D7WpTe+1gxy
b7ypJUiYUJldYNitXKWoKnZmFaACVwmUCt2T1PQIuEq41a02ICfnJDIYfb9HxJ3cwZyOb/Cgh0b+
nV/XAiyPizbh2SqnjA26Rd2SMnRFP1GEV1FHyGWxxF2aDkjg5E4enjim9RD5vEfYNcR+6i/OEpg5
fWRnAsmO5SEszXpnLOGaJTt0zcBLnuae6M2uyAAwUzhDMxdPHRHQKZeoTmcJ7ewE8Z0NattdyhBg
RailtU2WmM8WmRPAhnlh9USAVsKUoLHOHXSBQz4J91IvgaHIzAU+voSIIlvnuQ9qyRYd8QbelH7L
CnTgRF8ZbjV7m64jkpRbKtih+u2ZqLXFNkkxxbFVMF0OS5zptASbNu4w9KsKkcyF1zXDyVoiUGfo
4DidVgSjgiP2d0bQ3eqYjZnhBaxJUUWEtfJyP/vuM5DZEJgRr6ok7e4NBBdX+aQkWaRIXRLlml+Q
bnFq+Utka9AR3io+YlyXQFcGMP56tAh5HUl7tUl9DSA0Q8ZkYxuVfUhJhvWWiNhiCYsNmxLX0ESQ
IIsnmH9otVesFdxfnnY13QvbjjdiiZ+VSxCtlS+RtFZq3Xn1kga+BNZi5OQeofEU9EQBvj+R0w1n
F++gbYNjw+VcuPrJzh3nWRawSeIMcrWqY/yqaAnvpXSHi3rC8oFDquNMwTqGszJxQ+Ob0EDn7PxI
XwsMfldJGaU3+G7nvyNl9w+VdpzDQAroJQ1uoHD5ihSDXT2s+5IUh6lzKeiSrLkq4MzvZVssgdEW
tRI+U4QGjTsVMrTEdrjfFt0oMrZhGd9OmJptkYeUEJWjnKdtISpp1xjjBN+SZOYS8ZFYNPwIvVrH
WHVdJm7cXaedTyqTcI3tWGZ6T1tMHK1fLwM6OWC26xfPOET5NzHe+zOOA2X/nAKTW0iFrtxMldfm
OCQbItjEvRVY+Xs3O/2LNCNnGd2WtzgjRNhfNmKX16Rpj2iXjykqFYi3uM1tgY1yDt04Gb4kjl2d
fEinr3bHkkYbNeGe0ZRnn2CgA0ived11brZGWT2wq6b5Cx6tnr8qDBBEJsy4JWGgdYm3cHgQsZuu
x7TL6Jx8jswcRUPQpYckNJIb5lq4RmQjYFbEmb+x096iz+pjfWLOHu8KbPyuEisPH+JSTzG6Rrf7
ikdBkq20MSaX1ph1h86CuwYsod6KfsjWqHL0vT3aiKjDVGIoDriDT2nTPTQIPS81Md6ov6oRfawn
UtZbE9+53mB+wfvC2ukqrTfzhJfH2sN696lu6u7G1p66ibsKI0MOpubAja5egQLzeztGhk1+n6m2
EwroNdl5ep2yKk9u29/2AykKeKbZZt8/i8YLMByasZXKxDPxcnnJKFK2yZODP1PJlBR5PTdRJvz0
WlfxiMbGHortYC7ybHsk1rgWSn9nXOBtw2zGmqxNOIJjqJv0OO2i+I7nYT+J4n4i6WSf4M6+ZZGS
0IqmdDOUZX5LIF6/Qa9+GlBXbBqv/ZNQ+L/6+Ff1MS6T2NH8c318gXHva/dXx6LFgJc/+VeF7PxG
1DhHFdrgJZ3BpEr9M2KVFILfSBOzKHcdHyqqS4H6L29PyHb/sijyfguC/2PvTHbjxtJt/SoXZ84C
+wa45w6iZYTasEKS7Qkh2zL7brPdfPr7UZVVsEIBBbLO9AzKBScytcVuN/+/1reQ35BcgKhLg8Dz
d3bFgEHfi07YFdNDwgKLShON1AdBD1ULN0vC0b7KdY6PS912NKwU2sDHsexQb7Q1xfUpgNSX5nMO
dVlIfGrCUhWqJFPLW0nYUT3Lo5rGNsS4Via66IHvBrzRsCx7PD1OnU149yKMm84mF31uDrctSXPQ
BaTusDswG8Vuw01LNc++7s26+ZmGAx2l2AloFChYgyIaqhnSPblpEHfQG5YPijtN2vVEU56OuqcV
ar1gPkymra6JRr0uRhzsy6RRAXs5ookbPyMmob4n3yF9EHXgfaMmZkBSY9HV+MjwLl/RcI+AfErv
K1obs2QIaU/rkQiFeIsbgkgdQxZAmMvYvUvrwv5WO86wUrxy+B73JiuO1TqbsuPsTgEMbC+eoJG1
3YgUhDywrLfplONY6LLou91AC9IbA4SnVsbez9Jzf2ajvHVVkSA9SXO544/gpu9s4y62YtVHPqat
28TwlqOh5vw7hlcfOkosw1KVUqXUjtliwSbcgzrUlUyJZmDLxaBZPQqyKb/vtK55GhFX73QhqXVP
jjx4jS5pNWJ6BprIxnURMGH7UZbEv3gfrEMCV8ZYg+BX7qKc9tto2cJvSio1HJaKYzQ5bMHdrrxn
iXWW/Ugtd2m6rX5jWr3+rJTItRZ2rRt3eE2opVNmWtIGdHZ9rE1XWWuRoxR3ZrfW9AIf6zwbDkpA
KN1gTNjFkrFcyqCevisypzeApmZbx/WER0effqq57uyiRqseJuIgbzulLq9LJeyIVpoUSZrcZPea
thl7s9XhX/zr/2ExIk65USy9QuIVq7nDEl2T7FmIfUIxfij28BaHrFw5bVAn3gYyHLA7zR1QCMBP
GKa1GgWa+vNtmvjfGfXSjOqRtfTZjHrzEhev7ybUf/4Xf02oNvOhYRNIbegoEql4UUD4a0J1tH8A
X0MASqqtQ4mBgsS/5lPnH6DAkBY6lALcdwg4E8MFJQy8jaqGeXc2XPy///tObNuc/P1PVhpDvJP0
Ic5meuXnoH71KICcKFClZ1AnkLNnIViTZ2zJG1b9P+7GZRcB6mFWActyaVjxK+PdeF/WQLQ6t6Nw
9/WBsUgnF4dxsXBtbum/V7H/YJT5Qv9QYXOMGUcyFvGzFt8b5Xs5vpKZ+j8b4kTN7sSliViAIbrp
4KgHGa/q6cfnQ2jqm9XhT5Gl6xKMATNQ13kzNO3U5tJkCvzkvha+pRTiZ4ngfCDMDrcsnbTJtwIA
0syu1GszwGxGo+KobYxxzZFJ28qxH7ZxJcSTHk2GtqRxkKxE6xx0K++tFd2v4doTdkw/kgA+ox37
jdYHwUOs6vR7nLxLjnIW70A8Sa7wkiLoK5EnkHUJiKMBHa31PszAJQeNCKc4ivhVqjjRTVZVEvhw
Vy7sWJBEJjoaEGrmXKlEFqFI5XiLQ1NGN2qt2FSMM+JYVKRYEUmuhLLm3QibF/gKuTnddefl02Pc
8teoinR2sfVPW88d1M25sXaVul81zsQcqjfXZqq3j2Qgm4eB1XyroJJZl4ZIaKxwBso6zdw0qcsG
Yay0GxdNwZpAwnEx0jn+Yjhzxh0l6GtnSuS6xPonUVg12k0ANdwvkSMQ0ttFhyDph59eCxe3x1xJ
dzng8Or0xAsp8fQ6FHbwNarwjqxy5ImPyKEtA0yt9irE7AK2GrP9rdTmGC2JT2ufPD12I4wfrXno
e5UfNN9gfCM3JcKAdoESFFK2tOxVXgXtNbUoo6UuAkM8YLtMqaiBLgs72SHGIFFuk9B8bRuiDQbZ
dr+SaXw0J/3Vo/z2bdQ5M5qdEn9tU8ooKs54yuRRrW2LwXyde3DeIhpgRyQ1cUEJcuKRRuXUPnUq
Py8f+T2S0Un3uWc1T7EigVWNtXOVu11ED2AI1oYlSFgCUMg5U092IebblScqsRlQTG9LXZ8oVdl2
uPQCGazdkYDi5QReaG8hE/Rp3zKAPtnLuk7a7ZC7KVScpH9Iy6l7aDkz0d32Gl4MQLaHLCQkQs2C
dO9iXiNDp+zWPVr1O9fjdkKkgX2Qox5b6cydt+3gJckuQRi6qTLW48UIgDdYdoL+C5k6IXLgWH1I
ii4dAe3AldCzmXAVhupWM0XwI6DYR0UQe+OtPnio2mAQON3C1IpuAUbevJMwAlcylPaSEqq5l5Wo
r2tlbqdiyt7ZXmXfB4qhbDE/G/eOlofXg2k9BXlNR4YAFkDHVq+i96xtfVeLFmJBN3LoZcMZ/GjR
PC+8aijbhaF0yrZEgPrbTFL3N4KadtmA6r0SlLF/RGBb1pBFYELgKlfXStN6KNC8+X4EFBlW2jT+
ylCHJsumH7M1GDAVh7Um/ZzAvessDM0j3cppHUiXkxvQOG3r4vreWoM5fHX1oCfPx4oOao6NHlxL
Zq/MbqSR6MQ90jB0VT+1lApfnXf5bWeMw4swjOKm6ELvjsQf40jbERVr09DUHmvNuhr0UN4bPa3o
sBLufRKL4kVG1nAQUuJMTaL2dmxqm/h4GnjU3KyrtKLvq9VWv+S8aD9UZNGsWuwoMLjRBi0tVWeA
mqIqXlk9aA9iUh2c72qQOovCti3S1Y2S4DDSJ83YbiEoZGX0ULOV/mVht/e1nkkoVfJmy6uBXJpA
AbjzJIW35QBvvKniZsWqQqKKatZX2WDDUI/KOjpO9JiI7+wh9PPRRPYqIU8cUSwyW37b8Khr5bSX
QEKuUCvKZWaB3VzC6VRBH+eJtwMUY20IHrHRIIfezmo8urJ0LzlazwFmURpTNbQN3gl0STTWPbVd
q1KI3T/72FENfoAcD2XtBHPwra5m3rIPWu7DWE7gqunL3hcQD39QQWiZxvoUZJCJxC5R5bJlFvge
xx4wMxJlfQjF/StHh2kDos+6euvSDkQTuwsXW8dLk5baD3KukDhndAt/Nx6afNnAkcamRIt9burq
BQQCcrPQMYyIsDEQO3PfHQ9lA69v3bspDTDe4TeqP/QULZy1oPOQqI3RcqD76Jed1OkWGtks5YHL
8+yMbbOi28a/agpDWccUp2/eBAQ6oIwv6NBotplR+UQoaL5tva7YogEI1vEE3iDBL42NH+GUOs7t
xbJ7AW/T7lzHdlOylBJr5QYp1ntwAUyeor/1kLnRH48oewnNi2/slCAkjdBXb4E+d/RL1IT6wkX+
sBPAu0NUVn2+p0BP99Ep7babVXmT3xYVv7A6AurxYsQJ2tioX9+04bE5a0HeDKRW5RZbZ5hpV1PV
MSw1EoztE/QhTdBCJ0JFOVaxjYlMGXn0rsFBsnQQXnSZEf1660Gnc388F7Z1FVD4pi3aYJysAc7w
9Svult2o2BmVkj4NHmlpRVGjfKhtZW3Bqkd1iZYhfFOszItd46G5VBLUGwPMSTAPNGtLDwFohIrl
3hDSfNHyOlsXFS84CRnpfuKNXmIbo95oqsVrwhoONUttjg1R0k+8SOG9HSnhXZt03kMxg/BsE7tq
LKpi61Lh/9qyIW0XXawH1xmgIPnPXrMeKCBn23SiaK/2r30RKI+5UwVoRtpEW7mK/ddzStsx+C1V
ftnRNIaNalbaLQoM5RhSkrqHQI6WMdM5sVlj/K3oGvfglf24UcjoezY6aT73QjGfE6uSt6xU9iaq
I2UloaitUDOgWgqA/k2hIr6UnCrXuuBQTdTGePt211sLLwCYBBf0BlT5oihZ+JrkyhKotuuSE2bR
TTBMeBE3o1WqVw6qzXXhJe0ul62xriCOIFBRTT5ix5P7js79XeBq4Q6TAULPt3d5cjV8RYrpsq9w
zasJzvctCM9gjXASaiCdCNDnVpHeqeAJdjZatq9eQMhbG2DmA8fCYqjCAHkaJizSaQObVauR3ISD
Z+Scx1ERWJM2CyEwWaRyvGVSkDsID8WdA8ptBc4Opjgae/mk4iayFhQ+k/VEJRGZD2zPjI4MURhO
cgftnaQkA7mN2eWoloZpvNecASWTqMa72mlYuh1AJ1unLhFDjFPupCtKIAF0QvAra9amfucJavpg
chokty0slmXhFOWxw/u26Zhw2AMhQb2CPNPe1QiVEFqBfwtBZt3IQav2Na6VDQZjBUxoWijHRlVp
rbg5iBVarkBbenRHatjwabZWlZAqOLtB3b5GY1j16B60IntSEXet8wotjOHF2o83+4WZI6kHY6j+
gNqPZGOMS2OhmLNLCZ36OsaPiq4Wh5FIHWdvD6Zcu60U9Id0xBmG7LHm5J5NolLb4x1aFI0xHVQb
ASaZV2CclwF/OZoKQOAFAb/9ddcqNDL4V+8TgxQaokTqwG9IsdjGqjHtiLOytwMwhfmK7pxo1JfI
LSJ4frHeLLs4f9DHlExeF5H0VEXKtrVKgqUNS+rfZSFdEItF/UBZGnse8dlXaHTvu0o6C9DzEYlZ
yqtbUyLSzOKr0SG+zRIZXHMZcAtVmHMwpRqxcV0xrEuEH9sgQKlasC+5wm4kMKTVqrNmhxghjbXo
DUfyHvJnSb69nf90CuUnKqO7karShoDxfN631VSFoe5DeT4OZTQthauEPrPVlhvRL7HAFqsQ5wDK
W/crHDmxpMBUogduYN25w9wHN5A4qm6Lqt+qiLdxKq6XZDuAeR3Mc2ZsRMlVcFMVUbhMybxY23GG
l7Q0+o4SUxJ9D7ve8lOqcRNExLFfAwIrHyqc+OSah1iwAOBEV2S+V/dFkVZfSaguFqzqOVljFfLf
3sGTpmHMWWUuIK6ul9Nej710S+ZG5ysR4aWrMqzNe9MV0z0kLfEA8DVd4zlwUByPIl/Zk22vqcHT
mQeAts1Ihtn0dcqRXM3iPUmmEklfW//wxJRfabQ8UZJllidWQxkaA4WnbkzTq6b4wfZe+zbahXuj
eV2rLoVulYe+Tigx6mU33AeTLHetRNeWKFGzaV1MGHqeq7hyiPEj9UzwFFekuf0wI7MGTkK79s7U
2uRQWG256YAwfLMF+6vFqEX6rXS99hsBqA5x6nHxDCpTDRY14oIndV4hbS2vENm5EYzMoruKYte8
ifKmfSar0wKbUw97pAz91aDI9GdrJpgbIo2HW3ZtcN87Vf4rb2iM97ZmviDfLAnqI2d1r1EguxYt
Aj4bQgHyqr4wOes2VOkkPORHo3DyNY4CDeUcKXm3pSJf095xv+qlA+zam1zY9oCfsYcly6TP5YI9
3oR4k/zsbtEpI/VlKZjJkizxkwrCaQUXj8fLaruXnCowrhqQVjUIm001rQimOyoZStiCWnTILL+g
cAOP0UMpm2rVszASY5XaKMnQqTs1AZnsjIFP2vmxTPPyup0yfScEmnH28zmODPL+0srtgMA1YMB9
jku28irbDI/KQH9S62z3qVVICOLc6W45xQwLXYmDR/RX7TWLYnbPVjF5AXtWPiZ1Wn+tump0tpVi
IYuNgzpOt30551VA3dY5TLXFwTS0oQDujioqFTbhep0Ykn2vd6/h4KIaprxzPXpucWWws/1ZVKpN
3dPBza+kt1PZQ5VtDCXbtinGDnSo5TWEbBplBOC1t/gGwtuEzdAiMbOkWYPAqrEY2TjiBN1Xvv9f
dDlpVrOmeYvOAcFjBO20J2Wju0/BN6zMMIueRtEYLFzUmEFGB4emMsofhgKGJmmG7/iwHiZyv8yN
g9JrpSDy2iag4rdtpRhLPrXsga4HfHgcaeKLpWZNvgxsjENRp26mvu9QpEUmOZKluY2o5V8D1ULW
lYqOEi4JHT5pNeEPRG9w1ZkJF5ahEN4bjs6Row7rCZ7I70FOjksVes/maA5XaqXpW36Kjk2/bh/M
2ATD54q7vmwlHI2g3/Qz+Y77JpMbz5uGbS9QWUAXdLeEF4+C+go3xQicZ6ePzGPclyTxdjEfrPCI
fizYU8nI9jaWYm1bI9LvOYM8MSGnd2M12fsaU9uiHVp7XWVF8FJ66bTMkOL5AK6TW5twKiCrCqcY
XbC7JW+6hlY4FF8KEnfZ4SoH0LvtjkSB/BDEin3v1GpIgrKt32pRb/zWQnrtZTLAY+zicB8gAbkr
rDG6zqzUejArzFR4JydUPt+Sgqo9AN5tznS77iuDSNN2VA/w0G20CxS5yzYtt7I3soeWGRfVAiGb
HuDerci6Y9iRNTM6qr03ZmhrO4jvkVc4fhJGrFhsBPdMpIqfG15/zVbO2Q8mip8mrFP2v2Xxu2sT
KIlZW/0wsBt/a9wWGucixNv6o1STRL3Sqi64cgHJr6iWkAsBt+3Y6cool4qnW95tnIlQX5ZFXY8L
Q5SVtamLceJoFgkE/VJkxyKHPJ5b0ttG8cwPoIR1xHj5Oo7YGlXK/CjgDbFXp+GnY3FqsDIdwJtl
cUiq8TBMGoLdPPa0We/jK1hh9nz/FiID+ynHw7M0A4RG7AqzFeWOn40eox2npYB0ifVVDoCWRvvF
4QgyJtO1JdQDeyiyARzKRErnaj9NLxuuzNICxl4bFFJSNDthoPk9eOzfkW1Y97TL9EMzer/r0VSe
Qj69R113RLSymrJGkSvGGViK5kQprHKremNHfHNdrOiKQdrGBn0BjXDS9ZvTBj3VsWz4QZ7m6qfk
EJuw3qJXXOEPJvW7XqEYF1cl72S95TyeX/C2f6iCv43maWAD0P59CEJxRmtkn+QIX5aA1VWc2Ys4
d8Z1FlbZ6vMK77mhANw4nmvpFs3UEwyM2tgV5UeNC4vc8DgmJktG0ms3aov66POh0EW+r+1zVZoO
KIg+rseIJ/VqLbVUmYHs88l46K7TrE19WyRsOXl5F3U45lvUB/LvFskZVNcMzaAOZ0GMOBnUigP6
oQSw+TLlLkKaY5UWlOw4k5oXru9EL/n2jvBB08JwABTRm31f8k+Z/KeqUoSfy8gAERkoCZObm8Bj
pqJJUFN9X0mNCmI2RTcdhNML48+Ni/eVei7VIAQT9tXcozlpbMjQrCI1Berr5goF+IILtOvh8fOH
OF/E6SCGzos5k3SAQOjvL3LUWC5aTxd+21K6dYaIXUToGMFtpquTP0k0XX2HYqgUbJI/H/rc+2Mg
htVVj+aNNnfB/mypeJY5aqFuiLlIInG9WehXkrkQ7Cgq2XC4e6yFJAtl/fmw5z59g2BRxLZcLryx
98MaDRhuJ2ZYp06yvZb3j6icJj+0eWs9h/f38+HOfZCgyaB5IO51oZu9Hy4UtarRRme4prWOtV5v
OfyTWI0m8sIs8wHjMU9q5D3pJidwJhr19IZO01/PEoL28LN5ezdl0P1CfjUuFFIsITTgsLHdSX2B
ok8xaaAU//nlnntpCVm1Hds0oF59+Ggco52GUBWQAELzYJH9CHmZKfbzUc7dVB7h3L5SaXye8rxM
KBidmTP1vM0CPal3S9OTIwLKpLrw/M5dkIlVAUU3VXmwSO+fXzp2RS+J1fCHoSYeYyi/2275/fPL
uTTGyaQWWzToWaiFj22biFixNd38EmNnfvinHzrvn8bD4fVwPrwcXuIOQm+FX7F3vQk7Vd/raFkI
hB3ir5HCDIMpSp1VXJAWwTPvQAZdmtE+fnpkq5Dri0tS9ShdnMxoplWhCy89dMQaysa2bO0lKrH6
OlMSvEaVV6z+7n1lPHKCSR+zoL+dfnv1jBuXYEb8vBjZoNjyQHqic2Er8fFdNOihk1JIaVfHmnvy
gXuh1hKAmNWkyxBV2FRlvIRicO0k9DI+v5wzI3ERM+Hd1iCpOCevidfE8SSlW/pMbfiklOaKKN1j
JZKnz8c585g0Bx2WxrNi5nqLP/6j121XeWp4winBEKtrkb0obrZMUtJ96mD/+Uj6xzWWsLk/hjpZ
Y6lR2TMrAjgJqOCVWZjhDE7+Z2wqEJi+mB4lctktwc8BaTyoxVcq2qVvNkfWNelaZLbQ/d3qDWW0
XBgUwHMTi5kFH37fGiQ0h4Sj3QQZ50CzLgzErHSLOFe160wnx3fv9Nl4O5QdFWzSKggYo+K4GOx4
unChqNJOPz9WcPp6Kh+Ahg/jZG5G/asYXtFxT5uoffbyQr3VeveLtO34JZ86lIpzGAgWrm8Cut7G
IdKXnrW9s21U0xadWa2uUuzLj3nAwai1I8AC+RdiPG6mgMJSXqY1UOKBemOMkSAQiYHzE/nnQvTo
wpVE6ZajWZo+vW1wsC1UIMZJVpTwnOvURMuQpCS5j8zXKy8cAMiG44pM3czjbukK58apUX84s5Xs
8zfgzLume+gQULCgvNWdeZPwx7sW5H3N7kNyXxJ08b3mGTue+uiHicCWT7j04H8+4McNj2EARTMt
xIcwQ083PFAQ+n6o8tL33NaEGUaaRB2K9to2qnYbuGF7HVF6PZpwkq4+H/nM58tujqxGOFvQrU4/
XxHKXok6u4BXJOXXHoHs95p+z9HS7OT186HOXCQCD2Yjah3873TrSF+U86bsCj/vBV0REBKCci0q
dOAWYmc3aewuGxrsqON0ivafD37mOtlXYTRCzMlNPoXdOSS2UnYqCh8Wdryth+IYznQ5N5Hib28D
zHmS0kCGQYC0ToGl1ICaEGF+5gM5eZYSBrbujlgZMsP4268p2w0EUwijOH18INRVTVl2xEFl6AoI
gZhsCq9GcjcMlr2h8PTr795AU4UJzf7GhPlonS5bYZxVhUkYhI+sxvCVShYlPUR6Ok1mpJcYmh8/
QAZja8PWgKRQ/XT5qtGGRHaXc2WKeYwM5Rkgzq9kNI7hYF/Yg8zf8vstCENxLLW5NOb8N/7bH986
Rp1YFgpCDEBIa4NaqVdaBEln/bSYZn5Ipl/ajZ4f0WMrijaUj+50eUEM6oJAS/1a6/epV72UUjsa
Iq3xF9vZIur067//6Nh4z4piMJp0e99PZxZ8V3hfTuorXbeXWe+bZorrSb0wzMcNo6laMPIwDTrs
Pk45nb2rjnHMj/Yxns0IusLcVSMr4ucX83EWYRQNdyIzM1aPUywgTI4Ra5GW+sKgokWlBxdr99sp
7ENStzTUXeLJZXlhlpy14R/eknniwFFPjuIHQTZGE5gDEcUEz4KcN5DpylpXASEfPbr0U0ETu5Eo
kjHoEOyydCZgE0WjOtt2rMNdRh95g//qOEmr/oL1F55hRZra27agnrEHyOLsR08HKwmDyLrw2599
MLORk2YglJLTB4MkIcrobGQ+1elinUgv2Ssjdc7PH8zHGZYHM8vWPc3T53Df929ZbtYsI2GZ+fDi
s0VZ9r6aakfXaS/tWs49ClKtUVXaNibVk02LRa5LUdUFExGmQ4QsQbQbbXXcfH4152YgZPyU4dDf
U+yY7+kf08IEKHkMOyVFPARDA6/hLIrpcPE32Q8IAX9/F82ZEZkoS8ZMZT49oULbs3sEVylnx+DX
fO9EbB9yETx/flXnPh48CraDJJeDwSkoFKh9oU0lH08WW+59OsfpaYH1i2ZLuRGh5f4cMpi+VAub
C0vVuTnvzRdB4ejMoYfSqYpXpk/9MNTv2kKB2RBuquSpSqYHPsQLo5174Tn26LzsnCw/FMnALyIh
BZbmk6+UbokAdg6DDgfq85v5gWSLAVrlJjo6yxG2j9MDv9fpY0euXOq73aA+xZFabrB3okdLjD6j
N+cMj4nmlkSftP1dLYv01socYxu5aDonsDk0ljE8aTVUO4gQ6DE6UkAu7Ea0s3fe4YTNlwk9/XTj
I4JGtYY8Z7UZTdoEbf2itR4CfsNtdrHjPmM3rZYOfr7rrDDip3Tomx2ptt8jFB1YaOE9Dbm5o4rk
LWypVAsv4jo+v5FnvjV62mxBHceguHi6IGYOv0M8st0mkOdXNWntRq0QUwYZ+hX58vlYZ26H9qYx
tuZCLbvu99+1Du9SxQrB1j7QfqkUHFa5pb40EkOY4xWzJc1uL+wwznx0mkbHjh0NK9aHLXYvMjmK
sOTyEutrFIfwP1Ht0McQ08KAB/VYi6Feocbo/b9/rVDRSeZgZ6MZpzOliYMkFm5T+pzVbqEKCarS
2YFqPG75NHySrhVeeNvOPUm2bJQBdI3Trznfij9mTb4VsFNmXfqKGtZLqfWoEgqjPQxgFv3c5iD9
+RWeWXO4QPZQJIxRr337Qv8YLw+EGZHBVPpjH9K5MAmkUuuyXhkoYv+ToTycWa7NhvENifDnpVWO
Gbd5wRFN88ri3spq+FBOa1/FnaZdmL7OvaPEqPN6QkaY68Hv72KPJK6YqAz4Td4d4Yi+WlZ9xOMi
FnFYH1wwen/7cMQEhulCB31O++T0A9RGem16MxX+RJD2QnWGL6IThHDCkPv8eZ2ZmCmpQz43qDxj
45if5x/Pq5rgA6kBR8AstJ7Dcdy6U338fIjZkHe6VXs3xvyO/jGGp8A3MImO8xH0awszjqt9YzXW
F72zwdZmA+lBoQqMZRAVfPMkfCwH4SAWolfbuSKl+NehhixiOr0kWK0VQ9NARMJfi41W7PEsRwfd
A5FQSJgwQaUW27xBnMXpVi6RwQa7yCJhbFJH8EjazE/GXq59mbwcsVWhQfAs80Zs1R6zGweoMbxL
MpXdYTnj6NJY3EWjE20xy8ldZiHR7I0ov+kV0ftu6h3jMm2W3OE5iJy66YJY2cpHnIi5bJiqddBF
FmLhdCAt3ojhKifd5vPbe+7dNDVoIrwnxpyL8v7uAlvFnmvzbiITfqnH9sWNqjvTUDZGXoLxGv4K
t3nn3fnUq0N0BHtuNnuU72kInYxnRbKojVAWfltHc83pdtDT3dAWFzavH0t+c8YKjS1qmZTpvJNh
QJxG2CQ9AAZqeqiqWKAZdH/W6SNN6BsEKcvO0r+HorhwZDrFn9DOe8t2cWzuKIfr0w2ZVwHergaL
mkgpp68RFIOFK0zlgNFFzdZoZjjj1FYOATHt61VWIBIEo8lEXuv9zkLlbyWDsjPUTtlorVksA4Sh
vHDVln4nHWwv+WFpBGYPI1JAILjhyms1m9qLM61CLXjQU8iB7mSBMGgTEpZbYCDrhN8H2GT1iudD
u4eHMm0hrdcbHF3883wiI65pk7UDLfGpJoD7wqM4N6fbOFTJ1aHMYMxe3D+/31htrLxIYUmALJd0
lxZyULep1vaLz9/kc3PRH+Ocboz6qgcTAmjbd61MXRI+2C3zKFp/Psi5BdEmH4C+Av02PMTvL0at
dcK1AUX7NJ3cpZwhSar+XKYRmvpGXjCdnR2MeiVnFtzIH7a9tmAyKjK+FSWyc06i07Y3qw0KULTU
bXzh9p2bCGzK/qwWWPY+bH4zKQ07QUXli0QcQLATkRjI5zITr22MZiGyL9xJ7dx7Mfe8OcAiIXBO
+zRTU2XcX/ZpyZjBL510be9OYtjp1OJXpaFEvlnVMOYqz/gSq0HkyxBTQ1jGoBNCN90Q5S0fHSxB
2DOCEEj250/67K/HhEgZifqtdzoxDmPQKGnENmeoq1fDC58ivX/IDHQk/8E4DsmV7Cjt2TL3/o1q
ekVGFXo8n5NoRTWnfSmkQgRsJy4spOe2rXOYDiWW+Q/n5Ds0Bg8HB9pLv8UzEjVIXIfiIEprn7ja
He7yY555FwoV517gP4Y83bAmk5mh0VNzXxnGbdiVryRAI26396LsL5w5jHPvLyfSOTiHgC9qSe/v
Yzu4ZjWNTs40o8vvbVT9JoUAYg1hnkvKt+FyJhIuc2bkdVzPXgNFm5WZAtEfMOVnXNDRc1DD0e50
HAu42vAZRa14gIpE4BAp5ksMy+5mdAb3ybWYNQFENQimlGYku30ubZb6b3XQsbNAYBwr9XtSdrdI
cYiUZssXu/2wyKURr7tc6g8VomsWe9268Daduwve7NSlxMF7e9qAzbKqgWVUsfOrpt3UTtqiVc1n
q7KuqJkCrZLDhQHPPeLZmYVQxqHYenrbq0QLZc1myI9rKId91RHS+MZDNMI5dr2ZNemffzBv2omT
Ci+KGZ0L5HPhmHnypENFZnRJs9y388lbRkNnP5gRKaaFIa2rqMyyJwjskA9NlJNvdgE3Av6YdxM4
bCR9W2UAk3XhNpy572w2Zgs0cXQcJ04OSp4tXRAzRuYTVmGuIyHtmyJi2yiTsnlOiKvy0UX+uHAj
zhQxUSVQ9ZlnbVhr+vtXPhytqQp6vuhmCpCykvW+QZBqbJpANFtSnowFbwrKSYvghVBES0lPBueF
eSn8yDgzV86+cOQYQOlotJ38IirSCDtv4xzfcgK49c3XEBvANtFWF9YVd8bZEehqXWGxgoueUUTW
lJw+KgCH/n4wBnUjZQDg8i3Rrp3Ur2yLi2008ErhmII2NXrWFkn+K4SCBVN2vzbtJFqjFTYJVS1a
n6hhZz1GnbNywyu9TI2H1CjGOz5bTGiSD+E5cjtvn6nONxUM+YWD+bnrpwOGB92ZO/SnhSPKbUnW
tAbXn6XjA8EoaFHtMX6ONSXafP7Qzw2F8BqtAW50lo2TDQhNJxLQ5mWJ2JNoVdXu7OYbq3TvRVn4
/PlYb8/t9Eubq78Gp1eWwdPjf6HYGTHUMYcDgjWBa9Awxuw1mdo2qMjKLJxMu9JKNbhvR3241XUl
POitAinVyKptVQCQffuF/hffcAHfwPFa50X4N0pg9dK+/J/Xoo1befuSv/73fx1fi+K1aV5f/0Q4
/PVf/SsZU/sHdVGHD/Q9NRL+IwUeh4Vzln3w57/5DQZASZczjEsbzeQ0M3c+/8XHMf+Btc2es7RY
b+ea7N/hNxCTyEz17kWbRZaaR6OVdCWP9eT9TOZIvJERxxTCnNNGq7a9EyAonc+fA+HkOaSexRx6
Nlyztstl3tRypTWjsXXCwPHr3IwXgRU0+VpnprxtatM+jqmaYpJRcd7gKiQNWRjrPLTHrzk4p5kB
ZRkvXlhouMXUbNl51kAqAVM3GMFfXVG1u95owq0F4myF2bJmM0wbCO1bh8RbVRcAKcxyMXnEdlgR
bMescNOMg1r5lU2r+1KIJt91IzhpNYb72jjOCm0sLpAkBtklAtcvZJwd9Qh02aLHXR9SObRLCL9d
vdV7ZdpD2/WiVQhL6EfgUs5d4GVHr5iLMLwphWwf06R1r5FKq186JFerInMOfad5N2pi1CsXxfV3
cqiQVBhzNqLT9SvC4aiXJKrYCico/CE2l6kw5KGsSmcnCr3Y4INAx931oHAdj5DkdGWVY3qvuAFw
nwBHgyYHFz1xU2Kaq60HoRrFeqhNdYlJz7z2yNfYdcQM+IEyaXv6ZsoesmK1TvV6WkZKgsskUcsb
IhacaF27ioIKZuiOWozlifqjc41Jytrigsw3OgdRfmozHapeb26cWAkWaacf7fH/s3dmy3Ej19Z+
InQgMeO2ZlaRxUEkReoGQaklzFMCSCTw9OcDu/v/JbKPdORrhx22HG4KLBSQuXPvtb5V6i9TPnjb
bsyIEfFzkH15xF80ecR/4LXD+6inOyfN/M9DpNdNNX2C49PtRWNnCIDwezHHjR4VOMVdlkXAPdlg
piuMu9lV7JYQF4Jm4RzovtwGZQE5JwmCQ+dJuWs9CyTckrNMxBnKlwDTu5xk+Jm0ovFbPE7hbjYr
HazbCL8l741z60xjV1xOWfOQDCJ7CGA7vxiMrm2siK55RRSXOgWGSTgO/iUstCGB80gZwbFbUbBJ
5jw4Yq6rrnGz1lfFKB4SDS0K253TMqWo81tdt8YxAFtwbZUyPDlt6sEDAOoDy5I91gfIhxJkJ7t8
VqtwcHKgboMej6iPdhlA6HAFScreJU4TrC3yGHHe1hZ2nYHAmgpXHtYKh4TmNT7UcgPhUlmbrI39
TSeAI2kL4JFhuExROYUlQ4UlxrNe6qL1o8sW53dyakTxEZ6Gf1fW7h79tDAuOlhEkbUvejvD4q44
sodfZmdq020cTfP1DIv/phusoPwSVnY0XzoQCyoMDw9uo+0bSRkgGbDk/r0Tddk2lCSlw38Lj2Pt
W6CUSQmdkBx5zV2jDUKriMZQ8aFx/Fw+WMXo5HrjYh7ok02FJsw/Vp0bdAZjg8wyr1koue+lIht9
yZbxcCHGkfkMFRLbjdkY8bmd/NL/iKjNauW2w4x0W0G2jP7MAOetyZxmrGICpRDkCW3Nof7Ak+vm
qyAsgXuF0oF8oVWRYinraeb4RjQZhwBNZL2EgIzGqg4G7GxqILtkFVHQOFeY+MPHcmrclxwAD0+K
OS0m26SHxl21Ix753ncY+dl9vrdAhTYHf2pJIlMG/r0VEE7YuJWbc8m5iKUHFcNEngBCvcTRWBBI
bo4NieOxwxX7PIqKFRZ2vMFlnGb2SqVhVV/7WEFrSsyB0JX+lBejawI8VwYqbu3HoJoq71orT+9c
B06eaRYqW4GN75O1RxfhnmmYdZKe0UnQmrJdwsXCcZ/RLb+qQgdVZkp552g42S4gVdixg01akLCS
feWrYF8nMr8hi+QShxLuDSncmjRjNzlFTQMJbOwd0AkIsXmpSFFuofMNnHtw+RwDHxKEUYEdD/qM
9Sv20i2jG9qbZDqZH3ymo1s8LjOxLKNrrDyjqs5+MtR3AYbIc49e9tnNIpgqdINOjNjsFYmVYpNr
J973knwsqqGhICy+m6cv7dR+Zo+SZ7pU3m70I2OdqtQMVpbZmpwjwaFqMwseXMw5t45jRGwOVXFR
xH53XfeBsSsMMiRUZUZfZlppN1MkoMR48QVLZ4TIKjWfcl8Q2oCX+lmJVterntxEiCOtPvmzP4MD
swJMQZp883HKPiWWLY4uqeZnBxJnb1TOSvcmKS04rQRRUYrYDKyx840HamS7wM67omoeZr/uLyYP
Z6mQ1bzH60M/MRMjgr0OOyvQLlLq4UFB5dFWcEoZ32+pId1NI21SPrn+Bx1i37ZESrKOFSU4GFD7
qRmQpwORZu/xAXaMczElitFJWBpn54nClgwl5aKfUQEKZeGDn1EDg2yXvJZtLrD6eF1rfzQWY5VF
UMCmIdVil6UN9q2qL865ObaPA+/h1SB7eUMTOrwMCA1az0lFbEqi0YnZiToTcDmvXVAgh2JWqOOc
9HJyEk7/9WCeo0iE/CWdRyVQzthvoauv69I2zx1Qtx6UGYN2F8rAnnanfIE1sm47L9/Yeu5vZefq
cuWUgUdyZxfe5l4yn0SW159HrFyrRpfmNp9qE65Q/DGSFT22ipSeovLxJBmTvU2tJWYSLT8+zMjc
jnA6rjQezJNNSmex7P7tRht4z9BTORn+1f7BsAb0qkMXd93Kwe4TLj17WCkecTvwt3BWBxTtVWwR
uwQlGHg0WBWB/Iv3PiAajpcaNj7JuKn7YumAmsJJshmwRcZKICVpdLxV3pT4H2ASoVwsVoTaxcl9
501N+tdk9b/1/S/q+0XESEn8v9f3V1iDX74kA7E8ffd9jf/3T/6DaQv/oP1AjDOyJpsBxPeYtlcE
vE1dErh4w1z7/9f5jvUHbUGOePwYs3LOAP+vznfEH8zvaT4zkfUW94z3O3X++7PrIqJEtSBcLvYu
JDm0JyrMxmgOMAa/JXVMKyaoo1UaML777u7c/HVy+PmUSfgWg380Ejg33k21CrjODmmXXMmCyEBp
9amB874ao2RY//6VuAZqDGbkuG+Wz/zddDLujYhA57zB5pIPBE6Y150qM+Y58y/aXv9y8/A0YEVZ
Ggzmu3a54qwd1nImaLHLv+VF/g2E5LeM//7tz8NlXMZYDM4Yj79p5aD5Rjvu6oYafgy3YdC2qyXT
fp3r9D+4dTyrdBVQ1aIvezvsjxuzdKAlNDD1SnmpScCE/GQFl7LKfvGhOKj+eLyE5OoxCWeXBsHK
CfjHLwl6fmD04dgckpEkGm+Y7qZYPwLaeGwUGSk/v4PLWfWHs+xyMRspG/JrTshv9cIEWdW8m3Vz
CNuO5A5wHYeM7KNVbaQvhOOSFwcJiKMUHKyfX/jfnhA0gRiIXtuib786T9aDVSRVc2jatP4w4NYF
pg07B9+L/Yv3a7lh7z4j81VWBXrMvNU/3tB5yIYJUXuDAhXIH7mT05bqOfrwH3yg766y9D+/e7cC
Wo3KGAquEmqYTlI/qhJwaCX/s1v33ZXePPVjXia1qrhSUgzTxtPZy0xA7fr/8HqZ778luiVB8No7
cfAiLM/qdx8KlL4blHVT0lOz6k1jKoNU4abXN7NTTtswMuuNCKXYgQ5zD6bUNWB+O9zarVMdVYuU
b805R4Oiwwck6wozdpKWZJhG9sWCrtwNfv5togd0QcGprhqf0FByLDuPqr5uV3XDPzIlUbk189Fa
g711D75uy1uOsdbH3Lc4h0RZ9EmVatqMpXYPkQ8Cr57I0Bkznufc19DwumkwyhUhocFGtbFz0fcI
UYe8qLa0eqsP4F+cI4yK8UsbscqL3uN3B6RxO2VOfSKsVGXrxA+SGlZ9YX7O6BQgr+P3MWhCvpQR
HzonuHJXh3FzHVtzvelxdjDMsSOO+mIoQry/dk+IH3ieXWtidcxI9yAgqzHWpcmnm0sWLkJq+7Xf
V9Y68llckjiFmwIsAS6PFjtGRDXxkMgijg7F9R75Vn0SJmGBQQmbhhObQUoJ0904Ue5JxyL7FAd1
8eiNOYVkZzfPrVdaHyM+e7PyAfg8N6UzzPxOisqJxMSwX9s2na2V9hwgWQbQ/8duhE5GulF5S0BS
/yni1kBlaZtrb8i+mYLvdODc8rEM0m+6G6MPvTfXF+OyNCZdV5+mgt72ThY4dnm3wyIBQOfpO1xg
zgUrer8mvzvdq7iwV5QBlN8c2yvShJaTiwO+/BzbTUicWlx98yBfnsns5SYOBQIByxiDYPX62Bcd
PEAAdMElicHVNk+5CShRgBk6Cd23tonvgxlYB6e/NP8Ugg4iPnAksNRNMuIdgATNcKOkV+zTyjKb
KzGoJtx4SaSekqgxQpo9qgvwFpHTzGm5kpeYreePAbb8e13l5TfLJ2yZzzhtoZFEK0zF7cEhru2x
xmp7bwMwzdYQAoiSkxCQczSMiQLsosvwUiIiRidh8RX0kc4JUSBZvl7BuzFQ6HnhY9dKXjvHnI21
ctjiZphIoCeahZ4BxyF5RM0aK6RDVfYSMs7bkYqkrugUiJj2jCr2nYr03ShD9TTLOd9jN+yR+xjS
SncZ/uJ5O2c0DFcSyDHpEToXnxGPd39aM+8Wh75JbDg+dw/K75vnOHPckz8VrKG65peVg2EfPdNJ
J3hNBPKKnG/CTeL8Uxtb1VFHkH+k7iw6d9k3K0jCy0gQac4vQsQf2JWNMXXtuElKLzlDRtMg64sF
k8M3NNhsfTgji3USSLKsiH7/kClJsyGh3/W1akL3UOUe2YheQiihI4anppvUHh0QwKlw4EGYiYoF
TJGSC7jQnA3YPJ0o9mCvvvaD9DdJpz+QCH3oa/V5SKb0WFaetR0iAiXZCv3bZOClFBW/likKdaV6
GW7jnPccAWe0sho//xiQsXaCzLAjXXeJyNBNvy7HnFyFPIXYbfcFDzWrIhECRUN4z5CF1zZF5a41
eOvzgdaPIo5nZXfgUGfJ6kZwptqLZd9tHD63VWYvaWcE1wHqzZdCA1WzVS8Y1I7iPnMi+6gHnigc
etGnIYyQdRZTvVHIx7ZuRybIqgzaEMXz4n02JImI0HOMdQKD9VZ4sl05ZvHiuiyUUrJ+gI/zb+cU
up4l5bSJfELJwa4MwS10LHkpRlzvUAV4DIdQtiQMl8MmmzIWMWuoN97IpWVdy0MK8IP2nBi/JDTJ
ybupYPR09JMxFG1lWlzjK6t3yQhaMunK5rprl7q6tupTIRoeprFNBvLYBC1fQHTgc8JxU5LTsH1d
dYmrf+7zQHw16ZJDPF+Ir+YsznnUp+fM1fFOTQhc/JFKgnNq74JsdXcdqMA1PBdr7RKzsm/7WnPG
9+qHVHOHZnrM5OT6cu0A+8TG0bNyF6aUGCK86l41cUSeWVUdo3kob7uBtceIWT3GkJc+VyX3PKyH
nU1zYxXT1jnbkWV+DsXQn5RBXnpeD9cB/Ss6s6baZwkT/TKMjateptd2aqsnI8u660kn/VWUzR/h
jo0fg3wKNgGZOLDLhXuYw3TeVnTvrxtDRjdF/uy3cKxSO/lG0w+zd58+8D4/SmUSHovFB/poSWKw
aaOQmzqycesp3rO4fyaLhuR3n01vGf9eGGlSPEKQqo4c8cNHswwEAWyCbMSZr5Q+3FJbgBJkUs53
sOPsBfffA8jLvl2tMYLr4YA0wJH7KglpoyTNuOq7MCNWqihYzDIOeS2PSBaWaxGb+UU1tvQcg8Zf
JIeylETRtzNo+sZm+mnHbW8C+BzbBdxoPXSlVR7H1i6Ptd+bzZqOY3u0i27YDAJpQrGJ6Cz53mka
LTIf2XwKyfpX+mN011ojbBmSGWGyOakqk+OYhTZcOEiiKjg6irC/VeTRvbPX1OLMgRmRSJ/wlCyB
xAlq/2vjolYWaexfaMYagvxaqINUNy7pNJ1mXZ+CZcq4prvW39CgBeeVOdDz1l0QZ8zvE+lsIBgL
VbL2dJ8Cxjz9mnS9D2NmayBXwqOjSXHNSKjxJ3WsiizfEIT52QkGQtuzDHK3TY/GZTJrERS1YeFQ
t66bGVfCrgzy2f0SjoFjTXveU8te1RnQ0KEI+oPV4hfRbfSSJ24OydrKYZai9QB0KZ6YcevzwB4t
VjqGS1051mCsyaGfz7yu8Ze48DFn5KIzVoVPTmdWGMYFwUFmsPPjkvXN8Vi+nZjqhNOSM65GeDe0
1PjAh5whbLkOJlftf15gvx/whuydASV8iAHQxgn4YzHazZB/h84sDoTKst5Yo7rCX07gaSCpE8D8
pueJyRyhOzN1RR7CxeaFd0/MuuMUQtivDmrvZBTL70OHALv2EpTxdrrtx9B1MWkUB1kKGM7TSeas
qaOfvlTFcMd0QOx+fgfenQzDRaVpcSUy85bIjzc3wFFuGY9NQZwvRVgFiJYNiu24qpL6ZJBM9gsx
5HvV23JB310kM7gV3mn4K0mB43j54iaF/7tw5upN2lUKOrksX3rABdu8Q4LrucF487rtjCA4vX1i
jWKXiMJYA093XyAqqr0GYPuLg917KQe/H6pxnCU+LuJ3h/IGrzKQmyE/JGXpHAfVld9qG5TXauzH
jtTt2KHYLsg1RXaQif5M+hOH2ZzfuBEU2ikfglKmOjIeCTYTY7xVlzYVA9JpcE8OSMHLCoHhZe51
IeH0LVOJfojcQ7y4eG0Q1/XWIa7sA2wH58X20IOsQv5jTzSEf0tDnA04mjTK6zTNPr3uilUF+WU9
zjlJWz9/NsRyiv3hlLvcCypK/FtLUtbbqXQ8gNNi98oPPbJyOGPMPQngjtej7Ty1ZBhjz20AR2WJ
tXMJaV3j8P5dbxyoFbRsWBT5SnhM3zyeKLNHD6lYegg5bzPJiOtT44y/WgbedSy4Co0K7NRQEpAI
vDmSDumgIq+qU5APFM8eNjm8kB79YivknOHl0EKnjMMDEwL19PN7bL2/x5Qo9tL/wdbyHjcxidzB
UDMi9uzGOCKNpA4vDUZWn8qB0phAcXe6Dg03fKyc6TEPp5ZQdXfc9pOCDN/XVcIUMpakwLQEndvb
uG8oJ51cHqi/w8usrro/22hJxjYifDJ/dVz+26/+Vb8aExIPyU/61ekXjE8v1Q+t6r9+6B85ivUH
OjHWXMHT7ePCouXyd6II+ab48ARoJppndMY9lKr/RIoEf2AMQorkIXLE5r08qn9LUmhVQzbHrry0
LnlpYOi8iRD5WaTIW5sdnS2B6olxL8onB4PQm3ei1QZoz6ITp6pxVN+uFVMPfZAujQIykyv02HUy
wb3McmGMlLyYo3WDklciJ2VUC16+sgRiAayDRBJk3gyXAL+9k51iqzWA40cV71ZbdUj1vrvTN+97
38tv9t2qZbE/0odexJ8sHC7Lxo9bWtANY4HOV57g6+g7kVTG2qVMu5yUb56hlHIy/vkF2ZjfXRLl
zrJn09f3+Dbf9FeNtADSTY7oyfPCS1Ksof8WpAJ5jHiduDVJ1TDag5Bm8xziHGv1enCU7xxCj4Vn
58bwUi8iJB5oyxRghxVpFPRRrB5sd1Clvr2tK7LJ8ZuK+8IChLN3oqo+gRkEOEFPhz1C5BGT7Va2
JZM9YEr5joQh7rXhKX1XzGxFlpjdF7jmdbfKkJ7gpaAdEW+RwiyHDhfgG0QWg66ExzdCcd13w7BD
Aj5dTV5q3Uth8xCMNluvtCmFJsx40C56iN0yoI+x9mOyCLdIjpl/09TRN2biFMBkkti6F4KQjVXq
d3w2aKHts5GQFRB7I7+GJkpDE0NhNc+WGsFberXVJtfMGvmNwsm1Lyh6Ev0g2wXvyqHbEvdWlogO
lSMTiTPeIN/Yef7kNU+WPVTJsWcK+eLH5G7RToPUeDcj7rkHgmPpj00gtPHJtnruXNrBgFlNHNvq
C9kEVJgKwtAMUdTg0kWj+H+bgSSVLWx9dnA9tygODGiTyU2kBB3FGqJ4QqPC5vOD7nFfSLqMHoeJ
M89fAoZwFByokKTc4sbgrzYRbsXbdHL4FjyHUddTMlL6HJyZBPgt99EekFAsAdypUdDH0G7fzh8m
pAqcNBf60gk1dpEc5+Ur8ZebE8KB5fsDo3oKW4PeSlr0JJkBQx2vkhiktRGYCckgmpcXfSy025YY
DWzfcuIlLEIaLCuJy9Hf1Moqtk7kx5vCbQWI6VFP915v9SSNhpzNygywN6EAQ/0SZ717NU2x92go
9GajaoobaO3xi0Vz5MDhzgnWqVX5L1Wcq4+NbWZ6J2Ye2WQkbV2Nqg/WSbbU9CQUA3m3tOfqLezG
8NHAkNXfWulseBtX+Tw2Svrc3jEtPXlt9tpF3uvGBmmY5dDaAtqzEySzTdfAMawvdGz57lKbIuHb
lE1D88wfy+wbfh99l5YIPzIPSey6jnlGOquyhjUnZ3E/Wcs3T3Rl662MaOS7zQmzpY1Kssszd4aX
i5h5Xsq8qcdo15lG0z11kavvqOZ5EQwSyvQhtTAy7HPQsifXmumKRrrjvK8yepaoKDRxzm57GJYM
3kub4BKSJOuBq9AkY+IseNvCrdYZ9wV5HfnnAyz6EyHslrzP59kwHo3Bn1s0gNKQNxMBr9Gu4Hgy
PszEZoYPqWOW+V2kMnnQpSFbmqG2fTGrpYicp5J7yZmSe6nNkbIzDGNuBDMoeYiKoNBUDfBfj02L
q2z9+iDn2uCLIzKB99hTy0vRS4e/RY82ayjRx9Z9OhjCXjMQSrwnXQSDdZ1FIQtFEIu8/uLbozgn
XkDxiFydaxp5nGm4/LHMPkkhx7hZAajv/7SJOc4/SlYIgfIsml15XZdVRQqojg3kO34BxX9r5dgY
VmBBsmPX+nznfSHFOUMdoT8GQ9TmX12/six6UFMbg9g3lWVdl+w/M5l9A8zui6hCVYWCqPZMNAiW
TY8A7g39fQML5adUo2dJ0zg4Vyidn1w1RAv+/4OPF3dci7IeHqZ6MrbkWiSkwjfd2h7i5MIuwmhD
Yz7NV2WKyUHYYiKmyS/dA50fb7EuZq2R0kbnqLlzaACgx6mbKapYZOqLpgnMx85trLVdmp8MWj2r
voJSRSgnwPxk1MEBVnb8uegi/6uOYWQSM1xdw4a9RPjYTtu8kPoW2mL8ybVVtS3ZpDaUffYdQ7fq
k3AS1ISVSbuJwCW4qL0vb8KYgAK/yTmdEPBTXKVNXDxYWUc4ttn1u9noaQEojScUov+WoVNzrYq5
vHTpcGyH0S9uWdabT1k4JB+UU9yMvqmzvWwhNyMC0iuTunOv0jr9EHde8YDhHqGK7KvqEqQI/d+8
nY+FEeY7JIJoXqAXQff36d6kyq7v2XSap8otm2STzV1FIp9Zf0w8b7m1AHaJHXOHau35gz43nrZX
MZ0Y+PJ+9w2dndwUAzG81sJjINLIOgO7951NYroViHBiv6tNJy1FQ7as90HRTsuUy64vFgr/LnbF
bRbVzd5EebYBGNw8Zbmk+6Qt5V1UnL/Udir94dz2TvQhRGS3N7o5h96M0wb81xyg4/e8s5H07YkF
ezpgYJsuRkOEmFHycTt1Evg9isJ1O0zZIak6716lav4TyVh2CoNwPslKhr/i1b5pK1ASQSLgX69n
fNTKb45RLfqdgHAo0kn6hnZKtbR1R5tNyDFoCWemqk8Rb/nh53XRmyHp61UXlT68EQi2cDJ+LMSc
aEbnOrrhsS1YRVP85u266S1qjJ9f581E8fU6iJ+hmlDtLaqHH6+jktobujCOUNwuFYZvStbsSjfP
ro5YMH7/YsvIl9sJgYDh/Y8XE7zDRkwReAwKutZ1nTgXr/oAIx3C7c8v9b6QpUeCMY5a3MTf8naQ
3sah35AcAzLbm8S5Gii9XUxsdAL7+tQtLqvfvh4ad2gmkO09QHFvhtqQPXhti9I9zjqJHv/agirg
uOnarZapSpcCAv3F7Vxu14/FOh9uMeQBOObLe1usT2Xs9KHsnaMkV0mtgNJS/LCgsgNXmq4qbUF+
am2Uij+b9LT1bz+kDAJd7rOJ9dBy3xrG6sohOa3IveMwpAt+1LAvtBh/xVt6/ypwFbwxIYAf1+Jk
8uNTU0TWWEVp5x3jnn7mlFbkfwe/9KL921U4UCK+XnQX7/o1Xm9brWvwWV6VF17KBAmm0H/wmJB/
aWPy4rTDcfPNY5K3TIeJA3GPViRTwoBAbxC5NzKTR9Ihzn2j1fyLI9379Ys1nTWMj4Umlsv+ePuq
VEXTWHjO0agj70kM5M/NpqIUGXA8b6tgQkDudTOPyM/fiPcrC0YjJDPA6AC5vHsj4Fel5tyQDpMP
vN1RzTrZewhm5swLfuGc/5ePyMOBtIkaHFPf28XSB37LpUrrqGVSruHQ1ae5Y0JaOEsDfDnB6eWp
+f3Ph70lQNjm0uJ7a6BT6G/tBGPKsfCQsVQlqonCDJI9B51fvumvXbQfX/WQ7gTOTMcP/eD9m7aM
XU3WE6a1XRggqC1dqBW+Wdw1apbnOkO7Q3OTMlmP1HXM/qburFqlox1NSIfDRc3AMra6P3Hv2lSd
c8X8P8i95le4pfcLL25zG9MzKxKqv7fO7Cp1x3RCtn60SlrY6zRKm+dMG+yXkLJ41LKQsv7n34R4
/+4uqCzqSlqRCNDeymLign5JxB53NPCFyK0ObM4PIKX7PwMp2DKTJlqe9ywV53Yo2melSH7a2Gmo
79rOagviJoa53VElpft+EkXy25sDwwGUk+jUbL671z7md7Ids+2SWQW89eUcUHSbbvZJxAzroSVW
6Yr526/aOO/ePUSFy9tAK4dHFAvWj+98m6LNNyQxPMqJSI4xM3rwU1vxmOqln/7z2/9vF6NvBHMS
At97qDdqjhDADyleGojLTVaRjWV2Aacc12w4Jf38Yu++aj4ZbkksZVhWWc7e1EVlboimi8yJEDaX
g2Wc9jxZvIicEn9+obeUP6SwLJdL8YCekS39bWVEzFyqvcYfqSBk0t2YnOGGtRF0PRwQcArdqckU
nRAndpC6jAmDv6LxbUkvedkG61bfJWlOn8AYOSwxb5yb59lnhG0aHq0sul72zoSWyfG8zTkcv2ZD
9lUd1uXvLsSvLDnmMuxriD/flkIpoVeNX3bd0ZoZYY8MjU4lU/t9bJJ3/POb9u7l51I8Aw6jAFp6
7wZUfWxavdKJPEqg6BcBmLUCS1AbbgE11qclsPBX/cNl9/puYXTY1pBKLubZQCBAfvstVXNJgpZ0
naMH0uwrWDF1JNs+fHxtiHh+R1ennQv3odba+sUGYL19RJxFpIlYEw/kMoZgD/jxNXMKNA5IbbKj
EHSS5g0GDQ9yEIn0g22toUAEnz2R585G1cybz2GMGoMErzg9WP2EmIOck+nOHEq6iHO+9GtamNYc
LAbJn2ef50iWXpfhZhHpjU9KNcacmrjWQ4gkiUl1TrjnrZt1yAyWx4vgZKqHqZfkwSlJiufK8jp9
446a1lgXMT8+5TSOkHC0ChdWEDOFviL3JJcbU+Tl7Ui34Sy93thrwkJvIJEa857EKObLqq9mWFCt
ZRKvlGHp6nx3wKnkyOayzx1foHYD6LSp8fNzgJ7TI8k+Yu2owiXMdRBJSz7M0MKRp/dtqrF+seds
UVWTO0vzaGhEIf4cJTGZl5mR8b6EulmaoVOcJzdq0vzZN1rkbB5hbvjTJVFxByiJnIqqdub/nVv/
7+JT4ejTu7BY6pq24V1LqsKdvtEtT8d1LuJF2jpJHeYXcWBofF5zmdwgVCqIbIpb1d926H/KDYoi
3u5alE1+V88oWjZy6EW7YyKs73ITqXHseXV+hw6h+5OISz7FiOBk/mp7FcYr2YqlFTWSPLTSZsoP
8tHdF3fk1/3QIGxmVGtlzqXibio6GgO9uTTvc73zmonL0wehc9XPCY3woJw8e4t+kb9xQAmHKGy0
q4tWZ4PxQRNUOq/bfGbXCk2UAy0Zr3ZnXVejcvs7kRJztsl5XJIbzqtkAorJH5s1CkLnQinZEUU4
9MpYz03VEPtlLaSqOeYJqirFQcLyx9S/dFQkxgvsg1AZei1Q1NSyoKcVQGye97rgDLtiPEuXEQGA
lveicmWxJ7eYBwyUAZFJRirZG17rAHr2PH1z7NFqSDymcEfsufZ0Im9Ck8NAQJv+FvZzdBPg5rv5
qwXnFgO/jJ1oce9klvuSRkkSbbuhQ5f912uF5xFXyvLOjL6d4aIFq0c8HB67e6FFwhSUXbFdWz3a
irX0XJ6iNvAWvVvhcl+tbumZ21k3fEacPKqdRht589doBgD9S+TaSyHxanQLah+hqciWTqykPb9q
QOsdNGGw8/p1+/O9gSZjQu/Kv3QJqJ1XuZnqbEd+oNmdkBrxmpaNwaShmBxurBMpx95loRWnt13V
8osIk97Jrimsjjgq0epPg/ZtQ9HocfP8LqhhaF65uhD3XpZVzppg53T6GhhMMrboxS3ndhINXeBk
ojaGKS9Gv2Q/ZgyQ1ESa0gbfhA7THJShTm/7HynMc2zEruxrhrhFqhrstVGEbmPNEu5mx0Iurr6p
oCm5W4xdAS0JBG/H0jQJfSMUUvcBDTL8v3gmX/eU/85JfzknZVf5bvt959u/Srtu+TcEsh9Hpa8/
98+olKEnBnxeQLT9eGe+H5Uy9Hw181hUdH/PSG3++I9N3/yDWSj9jNCijeL5bvA7M1EveFMb0GBC
VAyfkaLKxqz/tnIjNLt1c4x7F2VGFKsfk4VsWB0v41xyzHb7xATr5iKUZUq3yLDaibRQVVsVPeB6
epijRQDK7MGKV3UOu3IVionlLF9mAzJ18o0PkfSZNGU5W6suS4f5FKX+NGyrrrFI9O3nq9CPzcMi
fY6I7QHzdlZJRfJzFrA/tkRX7GRik8C8eEvvGAj5a5lFYAlHfLKzv2Q328m096mpj7Wree+9SleX
/JqQvMgdaF7IT5h39KVytKUsRBNtSrHyEsfAV1FMTTzIDwLJIp5rnYxiNRn0dv5UsR3j+Ax9w3o0
VRSn23KItcxWCNvd58QM0RyuwjHsk1Pd22z5qxEV9XjTWj4kGj8mA/Q8h0YS7GoYvvEd2TYelWVe
tg5wQ/AHO6tTvbkxEmbiF8JZ/smY2Fn/ScucMGKvNamjjTwFSkSse76ORMcgS/xl8BN/+/1KL8Iu
xcw5/lzOU3yt/Kne1uZckN+HZbjBHtsGT/Oge2NbiVFv2eiw4Xrzpud/LXu+/OJmrTr7QWZ269yM
7UNBZYXAFSfDSG7vEzhSmrjFvpSlecWxjQ0k3DVSYSZXnLFPshx3rdM2NwTXWTwwjW+i/yFb1ZjC
6BaboX7IGzd/MkkQhtleJWubgdu6T3P3q1Hp7I7aHel/qFuSKY1wl1QiJd4vtJ8zFw3dyNq4SX1Z
XeBa7o9OhMxKiOIuQQR4qzQNeDpspASgl9wbYvSOXV1d6HC6JzEetKkRht1ntxbRXQm7eaNtO73I
IdtszbEvT5zUu23HOG3NILZ4qJVXrVpDJPtY1+EXL85b/JJkYtwohngvsUJmBbxsMs/hFMwJfmRh
HKHS8VOTWZl4RZtpP7b4xGyruM+Mxnr2vLiJ15aTf0lRJT16AS8V01VnB0nJuYjzUuEr0+WFtMev
ETCqlxl1+TZscISvVBL3L3LuttnMRiaS0VnlzXhSTuJeF+hkd7aa0T16CK0Oki3wgrGfdxXVPlGr
1hCchV+NVLNjfxFmeXGB2iZkSl939x1z/Wvc0fUht0v7NDK6PjMvmw9l3LigFRNxRt6fPbVVkj3z
jRZ7rQf7NNRzcRiqqjnnUMC+NKh+l2DY2D+m0p5vWrdXl2VPW4e5mFCrqAn8uynr2eIMw2ZZsXV6
RaCVfRvO/8PemWzHbaTd9lVq3Tm00AS6wZ0A2ZPJXiKpCRZFSWgCXaAPPP3dqSr7t+W69u+5Bx5Z
ZDIzgcDXnLOP6V04Edz25dJBomiDPD/VXurcjsFImkfn5M8Ub8sUOXo2z62c8vOQSfU0opt8BB/U
ntjN1ltjycNXmHEFgl5vuBrcBrrQMvoFkYb+au+sKquIEAyTIxyxeQ+FKKUbwKncqcn97k7os2ll
9PNS2ODeQ6J6ZVsdBzc5s/CsNxgkzGgOWeRadXq0w/ZKu+TUJ6ETkQ4/AhUBZeJIOOcmPXZEzi9G
H6uf9h2p0Ds7I5t1XTz1pU3c8cpUc74rBTpYrxbzfdG4CvVVoA9NNzr3DAP1y4hl4h3dwnTPB5Lc
LtSfz6uvrYurodpwn+DprZbiMKM52bei8PDDAIz4CAuzpCOwuFuMCwTSl+1Xx/CG/RpUS08Yiuls
F28Rkaq64c63mMvEE9VrXNjEsge9a39f7Sw0IhOVBpcyEloI4U/tIqczvqK7dhrCG7ux0xcog+V+
dUO1WxxN4WPq3Dx7uTTP4SDDG6Op7Hu9TCMPClj7101z8RKUy22pxhZnODcqQ+kUua8Iqe6SeViO
OcX/qW0KqC6Bh/tjdOrzqEid9h2OGmTxKD4odWwlrEdPV64dmxg04155+p2NO3mkM3mMeTT2RXHo
8Up8kR7cKCq1E88SRpzALz4XbBqOZe8yU4I2+2R1Rf+QEkN5Q8fHXnCkGY1gSKmPfT2GN4uL8X7C
BPDW4h/niWbND2XeqDTi7vGv63nWX7XREPlGa4LFonbnk5FW0z7prekGD4RzssmJZMun1KcZ68Dd
4upkowUFppMv2T1PtvbVC8fmSzDU/ndNi1FG3tCnlxX211kuxZatNJRyjBQzYu4rTQ7qBnfwEBsN
f2ccGr1xDIjnnCOzL6e3Fj16iZ4CNUvsrQaVIWECn6D4DtvGZyML3S5PYtcr5HcyidUOPp56DtKa
eGfRpNUXJ02Dfa2W5DxaSXA1BUSjlsvaHbMwQKgoEcZrm+cbTAZc+YMwcRwFVX+Wlh62I/zqk2oM
ZPkD1W0hpHszlz7Ckqken6HM0a+0APniXhhLEPXOPN63aR9cr0aov5nkeY8XMwqPa+xs6VU5D8ZT
lrneK9JRjh5JXkPU9CTQXA5tkOzrmgBbNQMYFrJ2bgBJEo1D2NpGBqW2oiJxg70/ND+uiTlHth4a
qH8sYOmI4IM3yVAaTIPzxt6rORtp7T4GadpT3C/O9TyEgmNQ23e0zGacJvX58gWy73Os/TqMSPnr
fBMWyj7jfyiOqY2Sssvq5q4hkvCjHwwTgdlGuVMKOIoBbwRZAm0iEwibJXFOkk7jtAiAzP7ed1Px
PmQdKfLWQF7zOE/ho+UW7a5m/rkz6WKecO5lIq6MVtzJRBFEbU9LeF+mtb9nWNTEs+lcB0k387VX
wjwr0zoPwltO4WAHW7pM9Q2XiA1dRs/hIRmUf0DJ1RII0+u4TnR/165lS8pAqw5oXu3DAiw2Xl18
SvO8hus+sTr/mVrAflqcsEA1j0n9O7mS42vVBO4uke2Lq0p/axThvWN3fcH7MwfqDhyBqOvnnGjG
ocBU0HbG0avtHlmV8LqEh7Za3/O2qzAj58l8skcYLg2PNyDNKZem6HdVId27hNp0Z8H1vho9KYrd
HHR+sXEImynihUP4xklHtcEB9gk2WXWLEke0cbKaYs/zrt5N6J6xrxl6Z+SWf7CbMrj1LZ9uGlrI
KwWa17PlDihAdHIY2yKJUySx5L5bnSWPbplaMVc2cgCi2bK4E0vhso1tKF+nHp2CIecHr+uIPV6d
+eiZGhWDVDP3CeNJLo7Q/0rhm22Rr9p7aXKssDakmF6oVOtosM35cTLL9KMpm/KjsKkBAYmsInYT
pW5bOYRXq7wkeaVucjT9dkSsjfwQ9R3IFWTKU3JE6NutG0QUxakYwlChN7DykRIzbA6VstP+m4Nn
sgcbI5mhB6D2VHCdTK7c0Bt2JP5m6h6RnHMWotM3oQKFEsocHS7Mj1NWz+s2pfB/Wb3gqoDBlXq4
RUY7v2GjYPEuxakCYPI5Z/QYdVhZ4CR5zJT8ip3WOtlHTcZMNM2Zs1Gj0W9bZ33rMv0FpfV90AJ4
DbPJ25TI4aJe5VA5hnremyAAY4khaKFFuMpLq9qWMMD5WpzdiJcghsMxbpyS4oZ489tJ5M65d8Wr
1QumOhPRxqmU5UbKoIvbquSDqeYwKuHtRIHjtBFzgvqUZsrZ1WOwy9Jan4J8us20sD85HUKVGKZT
FcNo6nYWG9Z4NRY0dHJ0Nmujh6ghV84P0Omv0HReNUPUfZGvbQwCZR8mrn+7eJmMW69mysLl92YA
ZkW1lzyhQPQOLX7Bk2v3JpHzZb6Z0lnEK7SpK6PP8mNO8NBO98MaM093Yy1ADOFpTW9q1HO7UBb6
FtJRuQH5vM3XoaJPaLshZiL+V/lOP49wEerasJ1/sOUuObKXxvE325EsEbrMxyA/FrDQKeEWPzl1
a8Ap7Y4SPKdZq3fQm0HNI9uUf7Ga+Wl5cVEJ2x6w+8tGFoT5RZn82xdf87rz9NrmR2tpuve1gOrd
5mWGPSyUD7/pzv+Ltvan1cXlpUgm4L9L9/tHSUKu8sJDmslLtbaqt9wjGiWYTptvf/46fzDmXF6I
EfyFpYkU2vs5P0Y2WgtiAtPj2CZ6x+pQHL1xsbdlnQ93qpMsaKYwM3O+9OqtvfhmOFXS7Jb0nEtz
nWT8dX/+J/3xK2YheMF4wxqlp/2ZUzyaAxhVugxmlvV6Rjan905xUbCKMmRCb6ZZ9451ku8Zvt2/
bRD/zI/+en50uTL+TGePo4xVwk/Do8sP/TI8Cj9g7gqRAl809tw6v4js3Q8+rNp/C+V/GR0J8wOW
H5JNyHtCSeRcfs8voyTvA8oimwEB2SfB3yU+Yub6/dKHZQ/PLm4iVBpIibC5/f6m7YgjVCO4uRMY
vEURdJ160xCJH7Ct1hPTq5lWPtJbt3nIyaa7WWHBRipAwhrX4VhsLT83H4tBrnrb2Yu8zX4AvgB4
FTQD3X4Jc+eES9eKsPa3auMGbJS5L0JQYQmSaRgI8MOmcm6uzfQCFWvAi+G1k3d+4wT7ygyzfQIL
ci9+AMnSyiA6nqNsv+ZZd5RMl85jT5m+Qksx0EGysSFTFMoZDn3vOQdbNcY+Ds2YkzCNnWzEo2rY
w2Gqm+QBgjwGv9yYl+NofpFybd58WRKyKZ2EAnEJBmoAFiLzBFFNJot3OydLwCrFCyHbZwkAqYvD
8SA723ifebp/99scH3RRB0f4Et23dLETFWdVa93lWTtib3e6B9GL+QRxz2R3wqOhip3C/gaP0YwL
F/lti1sUdy+q5pvUrNOrvl2Nd9psrDU4V5n+r6o+6ly9TExfHor5ovTNgulj1g7DYxgOgK9KY+2+
XCTUL53BCUXGgtARQ41iJHovZHsf1Ogr2JJBRMtpF9xQ+jEru+5NsR4amXzMzxz1Np90XX4p82E4
hGs+7CzasPfVHMvr3OxujTV1T7Ib2lNHvPRVm5Sgn12/3/lL0Nubzss1FnE92h1faipfwjxUGVp1
NfLbwHUzS3PKK235CfyMyuONLmEBqDoZr63cNcCpmdkem2f5hDgqe5ZDzgOa0SBZp3ppmm1Fh2lt
kEeYbcRamKzEnAvwqDoxnkdBhCn5UKYD1MPC3JCtFz1XqpmXzX2dUb04VHQIyufveWGP1BzLRT9Q
l+xg2iKr73Kk4JEAMnidds26cVeNs7gLqnMLVOPaNhyLRrKaBaRAoX0dUQann2B02B5tUSq+qGUW
hLqist37Zce/QuF8gYGzrsFykW6aoLZuEMKG98AWs3gmqbbNqinO9LTxOvcmL8PpvfYdeTQvPoi5
MIxsM/Wj3os6W64goHo9a46h/hg2RfJiVF5qnBJlK0iMtW99VbPZj1FmzuPDtM5Nsp20tF4H5rV1
nNZqvLegRH7u2OzFYTtbb7JzuolGadAPPcLa4CAcSaRLF1CS5rbuo7ByGEYkQ4bTa0ws55MzmdmV
wl7xZWTuWUeMQ3Ua+x3zpjatg8+Fb/pn6S7aZLRHxMo6ycaIdQHPLRJZOZUb+slmF2R19cYeK/zI
5PmLAQRx4wGwA1bh6W9u22l6Dctq6m0SJPVLkY69FZddMfh8WXX3OvikQETaL1oyrJthUxkTBffA
AP06s5dh0w7dPQPQkDlKzv0MrIL8JB7j24AlK95tBrHrdAmhE22+EVk4QlcY1Ek2ln9yzR4Lg5MV
AZ8D05tmHDnWYLX6sRGSpDWVIn+AEuvum9wEZ2mEQyLwTXbmq01kwXYVnKgT5A0dh3WVFzS4bXlM
taNupEhY5sKOHh66IBd8sH5VPMNWUDpS1uAQO8qU/pikSx3EgTG3n5kSo5kVqCYOmMxT8AWm7m9F
3xnvjeuDhuitYqIB1lwGaZiGUQFfFWCEEBPpaZn6jOV9/qbKbH7VorbODh1ctcVMGujIcXWXxGHi
KArqMJGbwG4rQCEzoTvwSOzYMtvHVPbthlpuvuq8DoI/6umNV/sn0eoBMEPNyDnrS2rjPDkWkmOz
sYTaL2b1RLc+7vuO0j+nsJnw3iCQRoSv6zgcJm+L8nH9uiKQr7aT5alN44zMeptswv5iBsUtoMxy
Gq9ISfWIaBIdnMzn1YA1etB0BdJ8CbSkVY+yjtXE8DKOui9uk4UZpR0W3q1VYFBYrbJ78KrSfPAs
P73jWFzoB+R6pJb/5Iq6flCIZR5Gq0/syMyL5NOMFPTFYdEL9ZSh7Cljgf4pgKTBIQUu9yHAT3tn
Aju5wwLGdCat3MuAXKBNqPq4mVZ7W7hdyrHNIy9eKp3fjHY47lTgK5rhvqpuitDkz/UkITN9mfHB
IDvgVmeLFFld713jf/Fu12Wwz65bJ/gm1iF5FEHnHYtczk8YRFnyZlOSfXNWQ98CTBmr/WCoBmWB
Tm7Cpm0fV67xY8obf29zBUZAd+4eS924WxK1fqY7X8AhKGMlpr3Uu0Jo+4IzJI57ID5PDi7n0Zhb
65U9rP4xyxnIVHNxh8sTz4KyndukKXvBISuTh3lNjo1X2OduadIGbK24oBTG5i7FlrK/fJ5PXbNY
AIpXRuPC8PeF6oxbKafJ2dr27N6X4Zp9TQbcO/liYMvu1IKTzzUHfdIMVe/BMs77UIfhcbLG/lOX
NNUdA/7pwP3k6Qg9Thc5rQ8rsZ9THAwkqJuboagzyBdOqO5nBwYxGy0njDHMWNvMzc1DoUpxS4px
cl79cDn2PBjZQwNSr8Pg3Wzy8N3qHbuJ3N5VL/lYZp/NOZHHvjHaPXIpI6B956jh8st4SIsSYvIl
qX6XT4W8I/Jv/tz6/ryRJAS92k0e3Nq65s7LLocmOmo7369kC6/brrPt5rHW4QumJYwjU0YGFAYB
NVqxWQd2xvx3Dl8B2cpHtEO9uvM6tpoHx8dyFa2eJ13cUZYyr21vyHmOhVZtKpxlWd7GPPj55Bt0
S4+dSjfEqwZ652Sev2tDz48zXC5JXKTz/WrZTXE1dGVfHcbByF7c1nHzN9vjFo/xJ5nutpvXLsWa
5C1q9c6WtdC/75sUPtF44pK1O0nUes2A4k0l6yu17/IspVG/F9NifwqH0X8CcNyecIA9qdrX28pR
1dFXPXmJIzwJv1kevHJ95QD8LvLsrRi8V3+cxy84BaggRAcMuXfHV59IsoPnB+WdssrtLCrjmi8H
JQUcQJYCg/rurO7ExKZVkim7cgKMHWMO1ICBwL3jzlLH4ygygKBdmKZPgTd224qotvuMKRr2F0zP
lRH96Av+aaH+soXyA/zDf9JCNTWROm+/76B+/Mx/Oih27x/QhnlIoS/GBwR4vzZRtEofTJJ7TMzI
FvJVm37pF6cyfRdYDZSiHnp0wVDk11ZKiA+QC3A902IhVccd8ne28uJC7vytfg7pMqAGBh/kjwSY
QX6mG7ZrI+2EYu7Wb7n14tKoLmD1zHZjV4E2P/j4KusddrsMglLutOfUBiNRAnH92ifB2rCAruw2
xiiplmO2qqpmgu5772tnh9uqzgMB0rbV142SXfmcr0JdN/1qfi2cdAkja5SkoZv4yPSlCJqcfW54
zUd/GHz72Ktwmk6Lk3fzuWPItc2QR1E22aXG4OXJc8ukJbbGZIhcbVwTzdHm4OqCNLaKerU3Snef
YQDjfbOz8iimhY2aLiAVoWEd3ehH5EkYMPPYsrx3s1h4WX4mc2g+sifwDwaxh8epqYo2Ysu23E/K
2NvFaG8aO3yeawIEMqMcsGGmzeWv0mvxvLgcB84IYnfEpZiFFtvUYmXAa21mGMTDZmxKOPcRMlGX
R2zNtIU5cdcz90vkakV883zK5jrSetm5ewKS1N/17Vx4V7Plu+98IvpKAvNJuqfVI6QHT2FviCu/
Sxe5JSkmwrvpLe2+C9qs3NqLPZ+bQpS5KEkX0TTncPpZ1U2gc0SWDc6BqFUwwUvcSxhm/hX7exxU
a2xRvdrs8DM5FjziCYDBxHW0KmmFE2sTokQ9RD+0lMEPFZ3vt5sW5tDr5NjWQ99jUC5J9Fm+UtW3
xfewsPrvRLSwNLqxaxLdrEcwHdaOA/8id0Ro57+0M9Yz1obhdD0zVD159Yh+0e9kQvRMORbHXAB0
33alvKew7rZmTvWYZHK+Ja6V9SBIDy7LRTYb3UrymljdnwLgyds0NdfdmudyL0FPExewPAzeKPJN
YpT2Jg9ZqcSlGtJTEFCWx8Lh047tIkgOLNqngZgY7R7Bnnc7ztf+rbHb8t0elOUwI+09qGvqsp8P
kgC2MTE1YMT70Dr1zjBHwklLRsJ5YR1EPX7OCjEN8doI9+4SxurShLUpOYLCvALlVu0AJhr7yRH1
xuflzqgj2r21Wst93QwWeTaSqlJYiQ8vL4AOJ21TXjHiV+B+UHhQ5Xr1cZpN2jBwWRREQymuUXSu
J6owMyLEmr3VyJOpcwpEKhW0xzK98TImE5tReNd4fLBULzL5TE0QEky5TnSVUL6lkvVptPz2I0rT
G7f23fvLlX2LTsTcMBGAi6is81rQUPLQHuLAaV02ki09tHBa83tDzO5t48r0JW1zPHpKYOucoNj0
pddGOvfSfVFMco/Hh4wJdcHdAW3bt14XPqbCQJYCVOA6kP6nFch+7RQqBn3vXRNK4DKsVXTdRT8/
wyqfs6iQy3y95I79WrmaVfmIAZzxZmk6D54tRvbrvfPdAB9ZxQOfxk6uxXAEwveOjj6MuxxlxMYY
tQojOXnisXVm8hxsf2reRaDTJ7cQqYn+qHO/DBXUmTrse35HaxyRNeBCBWUQqXEqj7PpNScJHDMO
4EZtMRYvO6dOg8Pikjw6t/UURCOs0N3gphYX+jjkV1aYjU+s6WRc8vk89Yu657KGJ2/r63BmVOTK
JDwYftbCw3KUfwo6MP10S2XwdfHq7C4sgxwgblN/ZcAVbkqT0idq0eh5W90Ik4W7dSSZ4GGouuCo
6V02kqv70TJAirJI0zYbWCeJ52H9GJjMKfTipn7k+wqSGx6LiB2187kpU5CN2WhsltkSBZw2z30F
OBRuHPh7Dw3Ts5h2cn6WGRFnrlM0Z7tsmXRM/vIOf33aTrYzfE8lQZrSVeu2IWsExbHtvNjIuW9X
i3HUtATrna7dZmeV6XBnd117BeoO6r4FNzFmCyfVrmn6dNs3ynxDh9ptxAJ7H+YOYE7NHgiX/GhE
gp3S92VFAFJPtf8KvWA1NiuX1nblyIkzWDBeFKTZvKkbTv5gZuzhB5N3JnYkjbkjHRZllv0Rg0N7
FcxudmrCrqV4y6bNgNWHTzbM9Ldcd8Mjga+qAHyTZJve1ASuQFpAe7Dgi7csVlRrp/UYo9D9VlW5
s2XjENLF2s2Z1O0iNhzVXWP0n+9L39iyew/PChtsHvk6z5KjA/76nJmW2ljMSz6X/WQ/FaT+nf02
0I/mTKRNZHhZ+CDChVFhgOChWZKchXYi4OdnuXnbTa18rlh9P6dB3d3VY5l8amWSX40LvuMMwddH
qxN6S3Z5sdfdpLeJHhRajRrPtuDdstdmkzgca9j3LQDP8SP0E/RDuejrjcFePcZ/1tAaZ+adQkTm
bH3mG6d6NshlqOSsr1xmhxLQ0yUGpREOn+Mwv4jFdyN3whCsl4rlZ0EFfrJyy3u3+f1G3CR1fof5
b469wgyf9er2B1OsPOiDmsFeBL4+36EN8a59xJJPiT91aWRgD5FRmjCo2ATzcj2qptuhwML9/E9x
/CMd6q+KY3x9rAT+/8Xxzbfp7evva+N//8gvtbFFbewIQdg0nt8ffPhfFgwsrv6nGLYphvFfkzIl
XFwllwzYX/YKLv+L7DiTBEH4Vheiz9/B9tgXv8ZvzCRUwv7lZVhVYZ9iUfrTMjAbxDIRgOic/aT3
P+lZuJySlkEzv5bmRmdwgTdL25zYIyoraiw1bc2VRFWME+V+tHt17SbmaL9AW5E3DSNUZo0LT/TY
btXibkZuLiaQYnoZJJzFIdVrlLWY9uJwCiaAKUMxbFjp1hBkZ209jE7fvNZTMt2u+B0WRmr15bm/
dj5OEaQYu7wS8uB3BbaATsKg9Zlq7T2sE03UZsUi4zRFg74BWrjcCa19b5ctyEUPbA7XcQM4A3zy
iEAjKrWUXxVKids8dacKxVy13CYJ52sEDYL3XrUVokpIKNI/NroTlFTWSKHZU42bzIXc1j7hLNVo
M12ljzBGSPioKr2gdeUPxPuTrECfG1VVzr0dtM19KIr0YS3kdKtKNs+FXw4bXFTc1EnfsPCYO/9Q
hWWtYrDPa8psZUDnG4ySk0Z0ePHPjrQ/Quwa/LVFQGo2gzoklpuP+yqxUzJg2CDLdOd32FDNDWSQ
rjZjWQfLjQPMgexkjn7jKHqrAZDcpipDpeaJoK7lNg9Ko1yeCZkVoCAmiQOmo4diq+/mybTcSDWJ
EEhGmXchS/O0q3Ytess0Gh2WO2kMH7JIqI+0seNpbIEwdUn4o9qnNPCHawgoE/Fc6G795mD2s5XA
J8/KZKNEP10uHJ/IcPQfKBmXAvCurLy5nE7DMI6teWPpqhicDkZwP80rIO3ZnnvrJaWRsdfXJSfz
t/s6zGqoqsgFfVIm9/8ceP/LAy/EefxnB978r8Nb1SKf6NjZ/ztj7/j1//6fH/60X7eq/o9FKYt5
bIW/War69gfXReTBgvziDAcj8D9HoPsBdyUO+Avd8odk/9cjkPwNyGX8c8fBIk9yrfN3jsCfJQqs
5vlFF1czR2pg/qwcEIa3IOPm8gPIhHx6pVS1vfTTbz6U/6KD4CHx21OWyAZeBJcghgDe5x/c2gPR
Ty0+3vWA2k9Fi9+vAF8mP0bpOmz//KV4NPzhpchUR2whyNz9g0e7gQavitRZD8uUA4QpczomGwoM
CQtsHDGPHiqrw+62uiIi6qb5i5f/w8cZAKgj1NS3LGISMV/w5/1G2WKXqFhmz0bxVs9PduU/B8jy
/vwdXn7Fbx5ZhAHwEi7TJfzhwB5/zrPtOkOPZmKpg2vNTwCePtF9NvEIqII5guIq/fVy/i/fHFbq
P74ce3zgBXg8f8RO//4dgQNG80fPc0Bark6oyi0YwKFRnaSbVKdyEh/FD1Yw5LYBbrDTFBWG2BBW
UPWDLdwTFRT5dmrhHYR0foSHA4d4aqZQxcsPPnHPeKOObGVBjiGrFIJvaB/tonK+2MW8T6d+QFh6
YbB1g2l/0gDzLvp/8uUY1jo3mRrpQzLpbEZTL580k5JrGsz5EpHod1SxKqyePNR2z7n2G/aDiMST
tHFv3aGWD57L8GsSXRUBVkqRptcWgUUQii6YYyb6rtpN47oeEQ6ex8KYdk5VfRd++dDk4p3Byv3A
UpjRSlCdWnP5nKKm5iUKb0sxWkWVQ4ihbFe1J/8Q/XFtbdy+mL/RbaujX2S3LRE3TCSYbgi7Grdz
M3s3y+JcRLhecuKZ9sk3rORUZDl4zd5vGeFP2A2NEPB9T7igVRQ4QVT6NHiCWMpAxmY4pdCWWLwt
c0KUY14m2wI+z5kpTDxmUEESSBpXLpYRuaX1GXSczjoNsUUU47LLoYo9KVLUNhnFV2wHWAFbGG4m
YEMitXb10nXeR1H7xnMmp+62bix+T4DV9qmxCCcsu3w8UEWy5e46nJ8QNshdq1R3bkpG8nat5I7t
AJdIpVjPNI0GnlVbrH1HezflpflJNBIS7MSEyshye3wdc1NZaUyK3TXYsPQpz2gg6xxwcoIsdZMp
UoqjOb8gg8ByXydJ1t23K81O1fXXSaidV/Scw5MYHXlQRmadrcXxDlXNtcBaIN+NQ73s68p5zWjx
GTPmIyFhvrNAGM3DexM5wh5ua3deU6O5uwDjbbbbZ0wcrWIlXZq7bgbR13huCvDfa6FVL26+70Ix
XqE9JaNmzby7HL1BkjgYvZPBt1B9p8jGZcYayn1eppREieRSZ873rZYfmZ3RzEwF0Oyqnq4Q9knI
VhPt9MjiA96atbcdFkJsO8uDrgZxdNteXREUdvFDpm5zW2meG1zRDJvhs6XmvZMo/dYjn71A2+rr
KS2MqyH1CLdciA31SoNEh6LCnYgQ2N8oU/FqqXQa7hf8FXFjQ5VI2gzDP+mer4Ec6jgJUlLRk2S+
Whh3sA0ZadYwJe37yUy491lJkE6ErD0Zl7hyJY2vV86n1c6s68taZ5dc4hWapinoE/N64/nZG3qW
59BCo5MOg/mQs5M/2JPz2ed7NYIyfZSNycrR55N28vU0CFQzUyK7aBXGsEnmSW5UABLNW4uz0av2
nray3GC//QqlrA+QGRBYGiTpdExYQZIpbd4vetwNrAEPhYGxoEFjsF9hxSPO9tRHnJ4+K7p+NjYt
MRA7ZDrOG0mrBJxkrbftlx3ZFs6T67ZhXFsSHxH5g/3daLQOiygzOObV7OxNK0NuOjF0zrLxwkgg
eP4mKeWAvyNp9cfGCsprDqQVQWJIXWy7r12DpsEOAyOa6aZjUFSIXMzsmiZ+n/EAQKXEoDJKU5zd
ZWXVN30VHMvJ/igrXCV2QohdigCXAAMmH0yaN4k0gnOayG8J4hX2qP3WH23xNpqipR8gDbQVxASS
aMG9x5Hg3ea6WK5BnZRHQku6AzspuWnmdX5pFtylVEMXvhCibR2XHjdQdHFbMfU1ymcLuAUN+Sru
8Xt7SGnZMVhlVfRR45YOKpNs2HoonLlPvOUrDQObVVXT0vc1MRV+8ckls+CgQ/T5serKMbbEIugI
OD3KAHDHuPriunTyWbFCXafbqg+MAxpEL1bKf/cth1X2RBLDRiVucQyKwH8q+8Xa4w6u0H4JHfuT
xo4vhX1RSGUH/GRgypfRPbjoMW693IJmbRCIG7hEAOd6X+qMj3+Cqmlxcm3wTgY7PqTyyYHbF7um
hf3EGKT9KJS39bDbPw84BD8vE6kaXuetz33tbIB+znlUtF13M1rtsJNVwZWHIOSAZAz2PnTPDQ/P
77XsbUaindzhvepJe2RENRUOZ8a/MfuD9QO6b18A/D8e9f+s/P5yqmFdSD6/VkV/cN3efJv/df62
5O/N7yv8Hz/2y2TDdBhMCIAQRLuxo7uU8v+RTlomuz2Uxnhy/8Mu/rXKd3x+iDI+DKjOYM5dAPa/
DDqsDwhfLA+wMLoMtI9/y4vr/lSXEpLNy7tUccRYUoaLn/EwrIRgJpBr2dljrt8EKwkgKsIfSJ3F
nVVzOs88yPQhZ3tdGcfGzlq3u2QL1Af4E+aeNbn+2mGIqGLDbN14KfS0Xi1ELnzjLvU3ObCmblWH
mscKW5KI0FctHtGdr8EI8Gq0bab8JcZJHlE6pXzf0qgWWXhr5sbg30/NOFnOtvWGrtWPzo/MLm+e
BvMVA3qZkzMNrxQXf9aYdXXKkRrFBELwiCFtVEOkTFdXLtk123/VBo+Z7a/NXMQoUwk8sSoxUI5i
l6nwJ6JGt7YBht/SfM6VP6zjvm6JECUgwqxq8wp8ukRdZar3jADana9afUf6Z43ESs8FP+ppY/3c
1ng8zv/cgP+7LhuR8J/egE03ZP+K37qmzH9avfNl8aP/uQl994MAS+9Dlb601SiYf70JA5bo9qX/
Ni0aGfLM2K//YoD3PqAqtnADBKZj82P81C83ofOBfwpCnPQRzvHLLv9vTBtpP3/qpRh52gwaGTPa
wf9j7zya7DbSLv1Xvpg9FHAJMxGzwcX1t7znBlFkUfAuYRLAr58HRWmCYhtN73ujjhZVrGuAROZ5
z3kOOKPPXvufTofuOh3CsZIdyMfAqzL8NTe8dAz0QnOUFB31Y6PXAfC9BPqqOVMOU5nYe9jR4HHd
mMpZZ0rLVObbWtRxe9CK2lAyaAAu64GeWN1HmQrvMkeJfSTaYVzzzKVuzR4ATNBY3r4VDZSeMTXY
hyg6RQru07WOi9bXC4RrtMfOa94afYEqMWaACAI2597FSNgskHk2rktqzqpNXUFCCYYaWW9vFm5C
s3WurT/yCSzJs3S+NdueYlxYcYCym5VS2HfedB9PoPnL1JjuJciXY5SvbBqrmVwwImaV16TsZe2d
HN/tPjoP/nBRlaDVPqnk5GRXAq/NqJnKG/L7+Vq4FDS+LQkBmjGcJViyj+s6+O6uUJO61oaDNSbW
06I8eq8tWDydpTN/dsrOuP4BVicMET3/oBxj9FkH0H7WMYpk8vuRyZRP4Ae5l7nLG7tofQwmS/Kf
2RPIOUrKxfsc83NstnkBnMh5targt+kWJO8sSjgdDhYtmQEiLe/aXvlQXm6B7sl03julLeCGB6Vb
146dluCL3eTayvHuEsAyAqnS6SqL0vFo1eBroJvzMz+oj84nrbOcSmKRXNd8wj++0EKPofvgbvSf
zWH9hjlaTbd8pV33SoENLgVFRsRAC+aIHZLwzNM7rTR5CzVNUjjKxoR/el0BYwYGCx+5gtQ6Bj9Q
MCzqmmAYC798j96Ipa1Z95wv0ungmRTlotVEspbfk2jlNetj5T/Phbrvl07sZuLs9qaI0oixbpfd
uUiqNlHQVts0Rmk+VjYX4IpJ4KotudDzyR6iHRAF/qYlMvmnm9BiyivhIup1FO7kk4nu9iNXgyk7
vlnf6gHAf4LQIYpB5YGTu3JU446LT6PvMoxGHm2UUzX9B4Ea/J9ECsEuE61XIb46vuAaxDD2LD9e
H2NZQ4SrysitbXK/gD49coky3eO2vNR40uzDZ5eiljHiZAhp8brTZQDmVOLEv7f0GBpQpVAQg8gY
wAZNq1O/IkbLQ3G9Tma0+7dh/Yo8q7eOpSC96xkdfxnTt3QPwxWesw3KcB5Hf9vYRvMmiRI+f17C
qQYDfM5p+qvXm30dDr5FDgx7hSVl2CjqcW4/EW3YxRDkE1A1uxUMC0PA54Nc0S/Wpik8LpiB5OG5
wA3HFbDeEvRopnu88Xx4MzHPPdK1deTZ2L59Is1a0UCHcQbHeLSxbVMaSjNl0HQ0awVZS3taASqf
3HENcGxBRdgXiVAj5/SSt6MDIvqBk2/xf3I/6DoXmEafEq6Ukc8nkrD7R7PnXYNhMgMEKgvkMF0f
qi78y9I6fIX9J1+1bgzSCAUxbW8zuF1i3WafqCtN4knZ9gDgQx1K2wH8j76DGuxfRDtpocVwXRKV
zHm/1iRjtVsoqUy2PjcFCqjEChEsFitWaeIxuJ+7CR9UBtUynSl7tPAZ3H92d3lVDoW8pGiHZBN6
xBGXKIjgnlCrjkj32NP3xydY2tN9w4VOlAHUwFuuR+3B55i/x6gOmh7GzjUlP/h/vSSTy0MH180+
TPRJHa2FNzzla/Wh5uMrDQtTMx4jfVmaU1y78AOsqoRxX0YZnZQ6zWqDbUIlGhXguSJdWYAp5NGt
ASrS4tBuc4FDK+NrlR3tBDrOThDnlWE8tsMM710ACwgR7qhmL+EUkI/tesC9Kx9YkbN2ghLrx3W6
UuDLkjMvsgHdbNvRX68c1yjqGQ+T5K83Ob58xDmOiTQRXN0k3R9xO/nPknRndraZ3x+wmGBJ/rzm
bZNx80bvec8bk4iyxbfpwIpIR8huuMV4n/r6GBmV0fY4s9juEbTuWN9kR6F5kVjr9ejPIJua1oOM
b6180x9LGtUPaRkC9uNSEpEnh2PmdXhRmekouW0Mzbi1He6uosg5HQ+Kj9eC8P55x5WjZz+rCgTW
ZmqFTHafKysgY8MhJe21zwaF9tWzimGEv4jPboPCXlcpYwQtaSe9ePdX9HE20JpqJIMJ7L36IBvh
H2XTrA+DljKfYIYCQ5qbtOq1WgQLWcH+Ydh4tdfQEJYALknw4ybzgeXHKlVI9SdbiCCuEeDogFj8
c1l1PRFuN5qoKEC6Ku6WrCCwkxautyGlHD/zKAVG14uSr6jSuWvyYWKt5Z6UYcISQ+2lMkW2wZXg
fNRV+VzHhjwxhhx0FcxM1NmHWPLRtD1oIOuDqHOq4pEei+bMM8a7NSpXj7h3RwsGhkX5hGH010Kn
a6HDd7QZ8Vw8pW4ryPtX0Ze2N7eaWbfMxuhCkr270V1QIjRPlkapqUPfz8cuGZqzm/moDWtBRr0h
OPRCKmTXIHjtNMf1bxt7DLLSvY8YJesvs1M02toTALzmiGusZFXFX2fZjhMuFoNaGnSJDBAaWqqN
2+HEAZFiZxsSS+XBwO6b4GxovI1m59Yur8zRD4D07bDPq5PIkjzfaK6ax8CsEMN2szMX7sHnspSb
uBtI4tBE6tN2Zi833tS7py7zecylU7v6xJueyJfxZBsjZAAcFjfpknsn14y4eg26IpzEw7vmZQ1x
pGYCm5q7w1lOo37lUs1CMZYmpncKj7Kn2S2fAI21xaVoO/uuzWnT1Xq6Yjc2Y+OdN1ojHXrS/0rK
DWFFkTlfuMi2rXDT0JOz3M1k6g/62I4YfvpyW3p0em5sO1srP7vsypNJNl/xeTkfWe9Vu4VqK57j
qU5/inryfTACOdycvRupL9SbUsKRuV8Jdc/3iZir0Chac2flLq0YvZB3HWFPtj+VsxVTOX3LBvNR
I16D/ajrrrw0We7gC4lN7Q7ljsIAex/5I6qzn9rbuO0eW39Ao5cOO6NtV7b1FaA4lijoixTVJM02
Zt9wGkppnExSJgfh190x9wf7UltQFvjQqu2I/P4wOciZU9t6W83nxJixYjEVKvNbm5wDePCTtuTG
DQ8BDPr2WO1gBTrHghjNXVxbG6uyqoPJiXDvrU8Ia25GkvH+cIBwRcAcAO5bx+gpROHxccaJuyEt
zRCEkH6fy8y71HPRP2HP1C5z2WAU0jyXn1PsXb/2Y4EIGzHLPfVT1RL47uvXbE1mg2Ahj8j1beaP
poy8g6ss7Vonx7ThyesCpbApcBbkIeq8xIDmuu9aXr5OWptDRHGLtaNFdjvN5bIhfKTwgy39sNej
PNkIL0fAxtYbLgxH9lGc9MexEh8NxLutCcJpYzR6sa5WxnHGQfgeSZ1kJA6B6ZUuC1jummQnmOpV
ONOquO2ZEz1GLSsKK78styj0lBinpsu8G+dsmSCddyaCoVCFoS64yRDCG4tG1oGFxJN8dr3Q7ym1
KQyYBIUkzOW2DMXv08jAMmxk5eppXbox/mDxj3dJZrbh4hkNvs6xaoArRJzyayof9tTSayxMMnUO
HlSfZw1RzeOxBzEYa72RhLLpOYEk7RbRooa6xn2R4t98brB1HBegWIEv53xHfG3ZAurh/2YuhiOc
D08qnjwucfCRtnYiAMjGj4WUooVvvm/Fl7gtr5Ox7140QlpnXHdXTl5RfcFu4KEcTP3VV50jAwDZ
UX/K23ZOXzqnGfRjmTt+f9JaYzGHA6uWv0NqGlq1zWiMGoOYgxsGg55GpE3D9CxgylB7b1FbsKhH
WaaameV7hkdER4dcEFozoGtiYxa2ptM6S2It3sTYoK03nJA8dan4gNLjpZ6FY0JFoiQkJ/n3aOwL
+WxRwjocJdmsrRjYg+IQZQNeqY6NiAO7cNikbVPMJ91YpvvZpA2XvSgtM61iW84YoPkRSPg2/e/4
OwCTgtB79T/VUN7WadV3/+d//RIAtjk6Cw72Jgdo0+UY/UsAmMlVgdM0zQ5RTfVCWNY1NSaLvQzd
qz0voJzt0mc3Uldo2E6gch6+P0kO/+QFrGHmv8xdeQWIcesLWdPOlrlKbD8d3lXiGPVi9vFBTD7G
j6jq4jQcfCMyrw10rpjNZtTsUytN4nPfREuFmtVF13HVG4+ePhjXTLbYVf77V/VPPhZmJQSi2bYz
oP01Zl9ZQ1TjMo4PlbaW6k48/bdrJ6PPjozaih5TeRkOJcDTUBvj5u3f//ZfIeXrh8Gvp10NoKfO
h/OLrFjNbg4dB6+OmOHNH0j1zIjhHcHrjC8kmQWBH0t51mPuRtrRWLffP1rNRrttzBvbmcccyiwk
yuTQryfopkWkpDCaqiBVraU+f/OC//FLFBAJhAufHouZ8evnNfpxqlnMkg4V1efEDudp6DaJkzO3
k3Q6wpZtStzNU9e+47Sa79sereKzlSutJ3lfYk76m1f0iwONj5DwwWoSAuBgGTyG/3pZaYJQ28C+
4SDJzgIYxJBx3yNJPXdIPF3gwf1FUjDhuANbsI7NyPmiIsVd7A2gKOmm65r1DMYn++9fmPXPXtia
O4EmQcQf2fivL8wddQg6sk0OjYMdlq0mZy9gSgqb1sSuyOqqByIHnn2ca7at4YRwnJ9G2xzvB3uE
qZiMyn/GK8ppGesA52ej5xj7WfwR2wvb9zSm1LOIQOCQW0XrqXy6g0OtjFBLcldOwxW0x/7jx6GU
Udp0PyyrClDNOPqTKAUZOWbLdLvu497TFUJeLZ1HhkrQ1bP8zfdk/uqD4HtyqWVxQL8iIf5Dk0li
aG1KJ562txLBGmjWCxhbb1iPOtXEq2fh9y+z6Y3aQ2UuiCdTmfCyZqiUD5Pv8GnFFgnfjVhoc86w
mbG82ib/nMhpxNtPecgySTIESmaoNCTJoEbXxEfLTeo2lM/FI60DP5qpoOwi3pDWYY4G5aT8+Pzu
/zsK+rtREE8XlrB/PQq6gXv1lyHQjx/4Q3/29N8EC6Kuw70g2Yj/52f92cPIysrDfIFV82erl/Eb
irDJImrgRGU4w434p/7s/YZaDJDeplmBHycV9h/oz/9QJkxjsbGWPDIExUP0D8mvSGkx+FMhjgSj
mig0syWHdUnPkSB9vSEX0L34OFZ2DTDyHQzP6OQVffNGc/z0JCqEYdvJuhfiH91LPDFY+emT/CcP
2F8fZbw6U+ft8wJNEOu/LoT+4EmQ0759zEa7fhfQWm+xlVeX6hO82uJy3PuNPm66pgYT++9/N8/v
X57u3hqH48YmHYdD7XM+8PPTHSsl0viQtmTZo9eyjdAf1JD6V2uJtRM6jXAvuKQqh4/Jcc+T7adP
Bvrwl2mplg936DhKNctsneICd3BOfeGeurUh38q2du7cxCNcDzxSHCNV9hejsaid1Rs7WCQV0tlU
MiS3KU++ScyZjnUwimRpPXaHASkwNxyGpcS5MCQaQ+/emVj3HPMNNwBOBCS3gGWvPrudTTiXNfqe
nqyKk5RdIar1lke7Zev7CcH5hMN9ausvGh6CLfGaxwEOX8GpsWXZcZ2mupY2GwgtWXecsrbGw8xy
vMm1xQoyTg6M4Vw1tnjsnWTTJPBWS3OaXyt4fSLQ8KFdqA6NAEPM/YunqBgLUr3g1IEFYuVtCo/9
uJXPO5UUDswVM+WgbWJ1wDXZ3q/HvDu9S1MjzHDKvhW17rCfc3UZesglWzVYMt2N1gQJIOVWuge2
H0/MylunYDyY9I/GUCfbqnfVcFyxsnHI8KS/nyBNJRvDUmSNUsfQd8hWkRdUUY8MHwgH/YdKh8U6
421C6Ijj1FSQeDmWIMXZfK2ZZh8E5XhgC8HLBUqIVzebPVLZTnWbV3IiVN8SfRowgRP7JccNSW0y
dtim5E72SjCvMLU9Mmj80SbmuAMNvoMoMIbcqf4RW3p5v5jzaCHIDtlpybws9ETvvidu3xyWUl+2
ftH09CCB+Nj1bEEX6hVNdu8IWFO/GQHd7+HZGORlPPB8nhE9A2vhFKESBS7OFcl3W+njjVHjTQrS
yi2/86TLa9rsIOPjTKvK1ZLUpgEzXUGlsyudLOTee0hiLbOuB0xRogF+iCv5wZA02zZB61b1uIkY
icSbbIqwzXlNn39UGQ9mj+bDbG/qtfpADi2NYMxhhiQBvHnUDCKNMn3H61UAcq94Bt50HQioZVjW
Oh0rG1+dCcTcZSYn875oFmDEyB8myV3Rav03StezIpR+32L06Ws73faDrLRtja/tapyNamaQ6/bG
dhjZEj/MFmysA34ypsdaVK2aYCXLGLR/EjdfGAAwkMYStQIiZ1Gh46hcPywIQTwK+uoiE5U2GKKs
+r2r2X6tey4u9Umvj+ju+T0ZzXUxRJ/DpZ9WN9kyAP4cKMAgkOjz2+T63uYkEg/gZwyFBtNF697I
7l761MlskqYjr36KseC29bQcQNE3SAmiflOjyTbKFyNSQ6K4kbcdQpQWwNsfvuqZHPSrLJUCYnCE
3r9pzKZ+R9T1RYiuuOw+l3Kfd46yg+ay7bPVQ5lr/Xg9pebyXHQ0p9abXFkL2bspgqYPQMa2jfld
DAOH/ZM3pjr/k8f0THEdgZq28UgZixpfq3gq0g74rqjeoRmVXDqSgpRaLs512xm8Ys6otbZTpNyy
gN68Zt96ZnHDDIiCY6dOzW4lgUzIJDHnAComZZCSqLyRoiBBx3yxFqGHAkuviotTCrtTUl6o6URU
UrwCrt2yYToKfXy8tls5ZRw0RDSENCS7X9AD1Bzw4UAVKuIF22XN2F4P0HY8GSStq95qInCUbc4Y
ejwnq4PI02EmI9Bsc9XVXzujf7Im5RxH1C6xNzh33w101xehBsNh3HtIv1jRvBTIsln70cYWWbQz
oNVdJdYYoe9oc3VJqKl6NJFZ6UNNBvGNmD9w4tEykl2tiO+atUaNqiGmi12QmIiSMbnQWSq7oG8R
IqbWawTmSmmcLYLHRx+JyIXvEGmPOc8ZCkMsfw5tn8JA4OmlaxLG6vC5MZiF/jH3bjXvK2XB7TFG
J5P4ZQm4iVjYQDVY8LvS6l7+u3H8/7EwsKdbDwz/euP4MtdlWsU/7x3/+Jn/ZyAiGoVd3SWdb+qE
njgH/mkgMgz+CJOQtXLULJrK/7Qu2KShDN3k9G1zMqEMiz3VH1tH2Gw+4QEDVz/aElU55n+ydfzV
PuTp2B+IbQm2jTZH/tXY8JP2EQ0K1lXUquuh/KAqmgaNrz99Gv9k8/fL6YpOw7/+gl8Om3KyipIB
mbr2MidIPOzY/ns6Xqc+WLIfh5t/qSSJ9UT9k4Fep1+XMxH1CBaARqYCv4gWM1H3AluEcZUJKmMI
+5caxwK4LNi0EIq/dNkUe98SHii9vtcbs+MmrSmUSauTbukMNz/qtvbcmOYTO4Fct4dTru9nrxq+
p0Q90vJC7KsjpK+vgf3iR3gfBv58doiqRo9z2+8yk7B/xzObcWXNhALbegs0iIplyn8/WQHm6Ghs
jdRo+X0oihIE/kNLX8goNw47O7cOeRElEQdnZi2tBvMkjSZ9mqdiOBdRO6yt1ozedwjIhQWOviee
JSZnuQbtLNQXvMBMtyFLM+vvTcnwRdjWDbCbZjlnvZ9oD4q5hl1trTGOfHg/fZ71U7RSwtI/usv+
e9z8m+OmxZ3OHftvVo3vXf8/zyn1UFX6/te14/Mn//Q9ub+52JbWEyR1mWhJ/KV/rB0eYSEsAh66
xeep0/xp8SCURNkZa4PrOywh64rz57nT/c0grsO64eAbhHzj/yeLBwSTv95x6Ka0eQLjRnpbBcNf
paR4tmlFyih/7mgDPsOUY5NZYQg8W0zGQ7jfCF05ZqH7ztACSk7xCKZTSprdUIc8kRpp+mhw2Uv7
8oHtrYbNo/CfAaUVe7Tm1Q0++KuHl7TG4JR9Dr05EccuwqqwG7IhYlKkgcngBhfs3mCIO+Hoz3mI
iWE6tJF9qhgTcOKZY0n6w4ufYAYgpI9ixY05GZq9egZ9FaFkRR3FJP24bHhLM+wkDXAT26u7WNXG
qa+rNAmIZqhtD2xiXCkf7b3AMnDhR5hUSN0FsVBrd2nUZF2YEPY7SIuZ1qLmKpg6S39ZpBzPcJjn
R8zh1m6WXXLLPhAev7+s77zAIbw1S4eJBUVaO8dd2UGJmsuHOBFiZ1pTs8k6/pjRunEG2/BU57UI
Yq8frzx7ZjpYQHon2R3GbNHYBaR2/5CTxrwlt0g0xrZ0yjscHBgcIQfeceFpS+gPkR94OHa2ZjPS
cDK3RchrzgmC9iA0ahIdpua6VLhbL0OeNwcjTS4ulK69MSQ3Mb1OfcjR1i5CFyc8uyUKJyq2MPal
1+TIKLkCL+LhSwiiEowjA/cnu5uzLIAfYWw1KuXZxM5WyX66EnwfYrgsnnnoM/0NMCJBW97LNo/6
56ia9RO7+qc5n6E5053xZfW1noykcYNy9pJQ5OQLjF6EgJ/j+85msBeynBZXDPbaa0pEwIb7RZm4
cBRqh0W+c25zCxO9RmbtLZKReTezZm9F7EwXQMLfe9OKmRnOi0MhQBrfLirrTpOPqpk5DA49Y7oU
To5T33CicKi06M6w+teYMpENp7z8mMAsj8+q14vxbqLaqn2XMOOhd7UD1MfRuHPKRpw5E1sPObiY
kD33cGGj1zqbfiz5yFRTyitmS18UjqlrqkG0ran073ZVfnGVqrtNKaoWF7k9UPRk6TdMrY0uLOXs
vTGTHx4XjdIUqg2LrUNgYq3nGYbyoNuDyHYRdV3FpqCX4EsSL7UeGvOQNttOa6EP5CuAZuFb3gqX
MXJakf3AyrsUtL0k+qVpSTduJmOmq6Uxb5Uw3pbOf9PlEEgaZLfS1UvOgE5KfsJ2k1buAZ+be53c
ygs+jUfmKd91c4jYytM1t5VkGA+iQAC/SQoOJBgjKatKHPMQs+bc8zcgYlhdcg3u+8zQQlFNXJXk
Dhw7mTZD3CnzqvO7Jd57EZafzSCbtzLVmuFeYsTnJUGq1IbodhyqGshL3lxxJh9x/oNVHXR/P9tW
gr9nGds7k8M83LHIKCG00flzzi1KIbZp15Bk4HAogIZb0da16uSYAL7Ztg10GMfVtNBgxvhC4GwW
Qb+csRFrh7jvkj0FAwyVHFPbiQiHga/PaletcCBOWvkrOT94SVmrziSydnZFtGp18Q0Y9WziwpKB
M1bDnJFTTuuLgnXijTmxCWJWQFwtGvpIEu85daab0SjjK5rimAcO2bI8tgSzjqL35NWk9xpOljAZ
ijMnmTgsCwLR8N5rbztpVrnLmjOdO68mjNmwlp15nJZo2Qr+q3Mh9PrKKCxEBEEVA6WYdWvqoRiE
5R5zZ/RYqWR7Z/nSesSJy9ndoa4mEVTPbGaUs32k0S7DQDrP35Z1JgwigpiabWQBC8QXgikZp+Yh
mVD3fbkzhYMvZhmviyWefx8SBmvJ6Lq7hN6DgukEFNsp6r6B24P+iCmD2jNnPQaaOrTKkhb7ul5z
gsXwhQcLXUx9MR6qpYX9uA4kFmBsSjkboB39N5x+VoEHz+0uxLT83RgbD7HreAdLK7GL625DsM/L
9jA8yiABGdjhHwwMHrBbQmbzxqi08WASRT/qs2ugZZD7cpQ9bWHC6WenRx/DqexBqtBNTn+Gj6ve
TbeTWdxHzkJcpYspZGh8DnaRTH/Hvj+sw3wwW2XD2qsMEKW+ZbbH1jfKJchoFgr1ybqVpEK1ejKZ
uHOLXiVNnNJngYknxyOzwTTvh8JMjRMWv4hzenueyrKFbjB1H6KW0yYuG4bPqDQXeMA4MNnsHuXi
f/X8vjzGQn60PiGqIVdfyxLMjm7MaC4DjxtDJkdPdvFhUIUVlpF3PdKR1JOCubZKs0LHHMWdwu26
k1p3Hc/Z/aB32p1KstuJz/UUTQLgv15cx2657CYnB/qPIiR0Bs+dsxNLB/kF9x2omXHoN0iW8xOz
OrTSgc/1vkVScFDR+pkBEt6Temvy5JSBmU7offhGZ+womBZnnRySt+hb2vGa5aGEn6O9qg5Bk04o
11vCVHQUwsACAL5Ac1JR2Ft0JWM+kEd8yPOarojlUy/rgD5fj7mBlFoLwwpMAnE1oqcsv8+fkps+
LO2NWZuwcRtExRerGaaXstank7vKdsMq4EFEVWh5pTs5G2POxxMBTcXSX1AwRnoM+W8VAo2SFdPL
NecdrlkWsp/LTqMOwycQq4zoYT2loa/sQuTuLalstWMkhexoDtq+W6XIbvbanfJaY2d9KpUlTR1B
3lp8QPnMUC7R4/jZnqMmdDNOFzAKOzYdpWUf0k81VF/EEKh6MFTA021RK9LKOkvqI5It54gGspE5
DxRW8+TSdwKvQxR4c0KjRucOkC5zvIpzh5cb60Y3Dkc9mTmvJLl21D6FXB2cRh4wMPVvDEHPELUN
S5vuwAbhQvSIFYeJNTjUW7b6W4cli8Fjpmd3XiKhTPsZJybfoQepZjyzBx077RgtOgdKIBCg2xw3
FfET6a6cMTTqgiN0GK26dfkpYRermr0gke+cTuwt0KJ0Xnzq3h46Cj9P0U23yuJMkVHItRQakTVp
5bU9Oxh62QG1WCAw/x/tVWYni5pt4kYHaBYPqw7ffGryXd7rAHFAwLJ4L1vCss4ZP+VX22V2ObtC
L4nWDWhIRU6iOfBlnmxVj10jkAMVRX3vUAgBuq68ocvFw/6XJ8O2F8lVI1Sz89cBg1pHDRjKmDpU
BB/uus9ZRCeqYm9Xjtyi51kML9epRUGXyQdSevLFZ8/9hKzsniM7YdKxjjtx57E1C6PYiP2rEgFj
Y87ua78qR3RJ4p5b1SRA3vSQTUI/SnNe5Ia2JOfNwpmnNsQJJJkil3WgMP2rgsTgd5NIKu7m1Hhn
PU1PqdKM7Yx76HUcc6pjMJ+60Y5pa+KFvb4wee5LHGtVb4G9ra2tcBRcKpwH29xO/b0/EZwW0zie
F3dU13MXq3sqTte8j5pglQPcrbFovc84U1q0utqm8qXunaAxGrltTQBtZT3hEaTBZgtOydmZo+5+
cBKfLg1ul2uvXZqHZqXxbVjPs99xWnePfqUXr7FBv0oo5sw/1XMcnVK30E9M1tqdy/V6RipwCEH2
iiYdepJMMkVbbcESYbh2s53BX7P3B9Ql0C1xv1FCxtJcVjvFtGlPOIOuOZ29eIN/9JF5v7XTdLmF
EpqBbKEWJsvK8TrDEnJmkYB+WybcLO64RhVZ+awc+DHzomZL0hBklW2UaL0jmOqazg12DHZ2blL2
KAVmIDZQ8NCS3BEL1MBEbdN2cH4fIYt+OOWUYKkt/OmKEchk7ZS0693nofa/5/+/Of9jZvKZQ/7r
8/9NXryzbfvL0f+PH/rj6O/bvxFQ4tozyQmypvsod3/Khp+RRIcDoGt+Bgj5oz8jT2vucDWc/FHy
8Oex36LPQdCxAHfJXH/uPxo348L+67Gf4CPRRjrImXqbRG9WpunPqqEcc6+aHKM92b02hZZd7Hqs
cSAUeu9OMD2sj8KHGxSw/V3IA0o6dJ8wTGfkBB0TSWBibIBPtyz9NNpr9GvKRzh9xdmL/TS77enQ
+TLK1H0Ti1OdEiMuzr3KzNBf660JT6Tlidw6Qdrch9w2ZtUla1qNjFPS1EyKhoZK3tnYx2oZN/GS
mA1amZL+25jOlneAb4onqG9n1iU1YW+eTeHiE+Vci25PbtIibAgZPKZP731cCcTDJ4y4ljUMomZt
f7hgaEz6eKdxj9HYq+cp29dSYblT15SoOZ67I9G8NNc1tR0MhSZmFxtEe2p2D6T+LTltS1h3sDYq
dExwk4DmfA67+YD7+tozIQ+rIELdA9mWzuWANTASvk6J0jiy0zTojda/KVV0NC3lSSrYaeJFFLgk
q6yO8k05SHjcgTNwBA4gN2sltDefGkwU2IVOvJC+MHvZsHuP8VfKuDETNw/gRNRL9oEJd+5Evulp
NBPg1AFigPmwx3hv5lMkr92y1466AsRAR3oUUIdFjSmkjSDrkuqYaNq4j2FIPbCXYV9gdfoSjEal
7oxCiZ3jN/M7IFEQFUSQNpzlkzAFq7wbvTK/wEC09nVnl0diL8M+r0Y6/dqqdgJw/cPRGycIzQmg
ibKqQ8JX8Q0SWQURr5hCx47z0O4RoDInrg/dQpGoLFX5ElVaTxNCVHjBoo3NTZE5T3ldxncWJuRb
xeniDqbh+AawaqLPESqHbJLpjuuhJilQp8zTpui2MOsZDGKjUQY/DAxI8XeHiOfute/n0XPSTNZh
ShztRsOq1wcYljlQuNK6RE5U7DUCWEtowECdn0kxUAcWFc5T6xjVA2mWnHaSKImxW2etNW2w7bvT
psb8eKwk8mDg913JDrzqj4qx/l4VefxsNbV19hcXP6bB9uAROxrwLx7KURYO8Hl/N5TN+Bw+Fu51
LJoVHeX1AifdFLe4QNyjVOIxgwnRZYNtQfec3ItBJIvqtXQpKMGVw3hD9s08g9euD8wOBqpLZ75r
KGPyjjl/9Sy7qdqPkdt8VWbyYrQUOPSF5534psvt3ABLmzkyXS2k+u4ip0tOlU2heGxYy+tAiqNk
SzOZ37Ja6mdtqRgAtq3lnlQx+Ts7a74DkokOhuDhCsoU51jkZg9+7g2vFIEWLzNj2RdL9emKN/by
l5asM2he7jBH6+Uej6C59V3V79IG5G4NCbb00mKP4RlQvV+Jk5o6qAwVHSgNlANfg9Of5sEiCC9j
HtDT24ryebgYDRNq4OIWVzHGtIQGGU7OvdaFttbO21oNIPMjcKV8Lj2AzYI9oaZvGtGpU637VYj9
xny2Xc26QRF7Shf5kDWa+zEJcM3sB0cdX5tiOLQxmyV7hLBmn0vSUxe9RwrBlxOFbhoffbtzr2Yl
W26NoXtYYJSGQur1N2fQvaBRS31rRf7ytcVB2AYGzDM296oBRxvbT3Fii43TFqa9Fg7PoCP8+Mo2
jeGtFxq0TEIcJDb1DT55g97zSZ6QguL3zkrS74ViwN6N7QW9Rq17tCnkuA7gEz8AJ2UX//Wk1Hwx
p7WlNnfYqPe9qXHHMUO5Nshk7SQzWZzWlC/e5f+XvTNrrhNJ0/AvogNI1ss5m4721bKtG8KWbHZI
IIGEXz9PSlXRthytmr6fiKpyyZIOkOTyLe9SUN7aSuUAEDQklWnI4dFBHYS9lCHsr49upvRdOxsY
XZnO4n5SSfS9nGvAhGM+Qh+KDOuGCHy586wE/D3Y9m8j7NLzOEiAJC7KcGBRN9U3qdMkEDijjNRl
xugwNFSlBUzvVQjAf9kQu0O4EUDSKZai2VLTF9/IBV6shQj9Fdr2JVPUx3fY1s8dZ96dMwdGES8Z
tnwosOsCJQd4AvEJIHl9YSmALzHqcc9e2/s/W8t7yWXnXjghUkfbpQPqU8XFvgMQyiJHA3QmBLuM
RVleZDbGBUBxnjMbIa3OpvHraf2ptft7RO7tbUTujfciuIN8DLJDTr/gxMbt87Zz+pbo1kUk1Rvm
4Zha2VVVTunBG/Nk1ze9Axne904K0uwD6/25WJvornMRsstoLz+kIVp4TtbLs7ko0dHoE7+69FuE
efyhmS7bxk6PGBQtAFjrQJ14cG9umbn1rrHj+SYHyPnSaUDouHU6FWGPFz2mAYV37hBFHcRxyZwl
GJOq9OubOrH8Q+Uu7anTKFJw8Gc7Mvn8wuoRpw2apj1Rox533qjVV4Ri8cmJWqwAw/JJDc73opMl
tnfuejHNdTpugmHObryoqxFqbvEmrClAL0IPPx0xlfuRguZ9gaLtfvJgg7UpeZoH72oneiu5zydn
uAIypk7mWHTcBSrIqOcIB+PkGM1RZJtgC/WZdTpD1sk9eBXN/L2n0P2Etc54SOeofKkjPByWFdlU
tr2nLKp+9Lh1nmLaYUhPJao1Pv+Hu1+8WXw/OKJcRrEIjOgOprZ7gAfpXCA4XDzHRYR5R5VZJ8rH
RdUbkuq2UJWA+VLkB8Qku9ORgGQ/IsB1FF5rTI6IvKwZv9DSzabzvG5xQq80RA7lUIy04YNsEY+c
9iIcmmflz/mWe39ABMnZjksWHOk/dtvcv1y9WR4bryY3l7F7aB3/ubPl7YhJ06bJm4Ly/HrCFk3/
RlhfnBwrpyxDXinHcmsTVKQ5pd1ehbK/De3hBFcI3CRqhODRiDVIo7sIBZUzGAvpATnOaNPFUHCD
vIH7mWVnw1qlh8SrLkVtWXfxgN9yFYzxEXdm6giivrXK5ga6R3ZQtU2RoYWjHlTLbTyNzq7My4ra
B/7JapXNzqOaufGzEUWYSaxswqG4thR8K/b28EF5bn5cC0R36IX/wHDS2pPf1ZscJg4VJBIzBIcy
zgMx3s6uEz/n9QKLxGL6YSN7DFATxfISpedYIRI++cYTI5bjqa77GE241Nqk+Rqd1Wq5rXL/Cfer
T/+fS/2fEBiO53wI3b1vx/8gIgFvwfzq383U6F9Ulel8Bpg0INRAL/PvXqr4l/AB6/+SOP2dT/n/
ckHII6qFlKJHHvBvHIZAy5a+hB+ycF+bs95/00pF5u/3nMoDKmz7NnAPylbCAdrxe06F4S6IwyJv
0TcMgZPFCN/N26ahEJIhfXLABtcbgU8V0S2WdlTFXVrLV3Og291UZVG068UIyzfJxWcireWmDdzm
nqpq8oRCLDIBsDUkLLPVP8re0C9ixug8t6Z2hx9yq7ezLoN6RzqHnlNG9odDcMVRUjqtVQKP9MUZ
pc6q23dxDj4J9evZQachyHArJwH7OdREDEgsLN6htAbvOgMCdlPiB2oq1ZO1tztL4NOG8QxwVL+h
1yUyNwOvPMjN1C7BpYvGG1gENxGnYy3E2bxG4jTWsND2uuqmr3bNTe26OlE/uIpDT9drwNYmIyLw
hL0UlfjganlTCAC2GPSkN6qldWPN/jG3UXbcQxusf+a88KMPD+UmwIIbM701T17WwO+6TQlx8bNc
4a9tkYYdPnsEcZ+b2S7v4tLWN4nOs+t5TJoHCSz3Wg39tJwjt536HFguXLIkCyMIvnXlJFvb6VqU
+jMZ3eqS++oCyUAWToL7mC2oX25wPgpv13yVT04aRTdJBQ+DzkdvO7skRhlgR3moPYQ4ZqNZHJ5q
Wcvr0uniGx/RUnJVMDDHgfE7TIASaUTm7LxZZgh4bOM6m/BKR8a7vYf9Gt1a0ICvCtCadE4jH6lM
mPx10kM4B3N9CslRnFl4S5wCZW6vy76D7LB69UIro3DOCCzmLXy00aN07qLYjf6v4pkxTsC0rvuO
dG33tQec9lna9NK28dr5gcGjDS+OVUd7RGAoy0XzEt9qSY0eT9P43u3z9FaLFVhyrMmWtj6CcDSg
BogPyNZBsQSs/C2CSrstBye+kFKE6WFc7PTM00WTH5OwU+vpOC7ucpIno3XhQhekJEe5HEo5XD7Y
myIuFP6C4GI26Uw/kCaMT7AlNPziyKKi7/RB8KlxFu8ye2PSiVdaHUL/hmMXvBLuUuTqAA1Yf3Hx
Xol5yytJr6M5DRLbUPfQjYPGV75S+kBKGH5fFEbRIe1feX9JiyLjmXolBFbAv/PPoCSgBVK08cna
DX8Qg0jrngh/2LplchnWNae64RtmEA8Tw0CsXsmIxRsz0X3jKaa1HWIyYfiLvgB9nK/G9NCwGxPD
cwT8hKOFsKtTJPDnx5wAdWfFWXsJuLzbD5AlC8OazCvpgmQsXCcCIJ3Nj0GQpMGR5W09NIZ32fY9
xQVafrUEvg7egd48/bcStiZB7wBxs+EejgvojtFoQo27RWl9bmE9cIrTgL9b4uauXaMLRT5zSut7
IE5u9dmcF+M+ROh472HsR2tRnyAwb734KztNlfQ4Q68nOnLQsM9dZ7OgEH1FwnyP7AhimOls0NH+
o9P3dJLHEXtJWmjXc2TfYZLjbjC55rUNcHBTrzOyHGQDEaSnAxQ/atl+c243cvhRLOEV5ejkK+Js
81HPXXXf0Ne8LiY67Ai+gf1Gov8Gdxpx6Aypac4zbBBBXOVdhIqcZ6tthvXcARMyepcWv+XQcqET
0LcSKu/6tU1I72jOX6+yv1RzmYDpzaYtOoz9SZfgGF0Eln1J7D1fBwN1ihygKuDP7qTJnWifJ0ty
gDBVkAD4OLs5qNCubZtv6ZhbxpTEwW2UzvIYpk8Gf7tLnQxRkxDCNn5v7abC1v4zWpbz0a5T9amA
2sTEmK2TtNc/xz6oThZY4XvVw/WcHDd5EqVPx1MbrSGAzDWNWsSKT8cAaOtR1J5/3iCMc4hjyjWo
bSMEIcfSO4sAxmy1ZYW3o8zik3zlaMIGOiek9QgIp2ANKeJ3DfE8qXuxj7pcEfJ1yWPc+SxZv05w
gBgzdE+j7nsDuIVsHJXyLxK+MwjcCZOY3I0O9aDikxbXgq8SqfDPBOsW8kqoKLVzs15R7WrPaQn0
x1rU0a3gG5dDoK3rIUofQ7hc9hbFd+L3AUBzj6IiviJalc6Zr4v0Ii7rKN6kjd+hrJADtStd0SJ4
EFC98WbyN18hVjBRFL0SpKAb6Jd0xC0J/y0EVngSyrA8I5kBxy5JUDpqm49K2gNFqKHpdvlIRm6L
/i5IivZWr8q+EgUq6BFSnzBLmAbefLC1O4CtyLyjCzV8Mw2eddpT+/ghKIz9gA9vnBEFJHky4xnT
Gi9Ax4aOoNgWS+fvAj93PrUYzd7RHMdMBJW2vYy76KJL3CcrBnkCnPULfCW0HRdk1AfP/9R4vgX7
fii3+JhOFDrgHK9Ll3xKe+9Ei+IpCcbnyO38EyxvFJo9FFZFvnxZpiXeqap1d2GIeSuWjJtJ2Kcl
9Zo9vhDyR5qEE2ASq925MJ+PkwsCY+uui7dHj9q5qegi7sthLm8bJ7hqUnD59dqP+1q55FRAIlHH
nbN+BpZCB5yOskr2sh5ecDJ6WNodoRTxRb4iojiLCQ45ijE7ZPvJoHF7h4XtdyaY6aKt8oBea065
fdYkmMmV5YPlBtQQ0bR8QlQOPl4ehT96p79Dru4nura4uOXQ6K3wa4NiB4kcmjW6tMOzeEnWC2nj
cBQK5GHTVeImNJ7NDUAg6oNyj1IdBpbphCOTXupTMclTH5tTypLOpxxk1UXFnCe1CpyD0w8xRlQK
zo1dnPRTJc9ape+9NRsOzpo1lD2Ntm+xviA94W2VGNv7JNLTNidxQoG2BjuCRvxEWaZViG8M9UGP
aNH2VvScpO4XdC+Sr3bni2vYaDQwaRh2jmJe+c+1WzunCBoN2L7m8hwTm5Z2tfsjrOctccELfMsu
o95cSXAOw3yMZILvpCc9WkgZUPcoyE6IWMI7B9dVYMNzcQBkoq/dJkxu8EU863npGGIhEmNfZcvg
bSFvMkWdKMV9QePP6xTOlZDFJ13K4C7R2Xgi55wedOg27d2YGeQSHeoQWxafgu7G40i/AJwU7IZg
fVSI4phgs3OaazpsKai9+ByexE8/T4+dW1PptuzrZB6u1wrj3UwN234Ikemsn/oK2ME66Id5GG+k
oyjLNZdEazBuDSqjUuheYO5SEgOOKS5jLHNK9HjE+AKoNCLnnn8BMSq6COqugWIMAIHeLpQJhCtu
gIOU5/+f+P1fEj/HNqzz/9xD+5/q21D+1kF7+42/cfduDP3SBQ4WhQIBT9Okesv3HOT5PQ+ALC0V
lzYWINi/+2ch4pyAWl/TMF+Q+P1bMtDnW74NPVig6+mBzf+v8j3DGP0Fq25ux3Ed8lFoxzwnONrf
0z0Ql0tdI9P7I7NXfNUQWEuEvZtn1+rUTilYYI+FUbU/DAsIesjgFJCedVLJ5sKBP44Oi7TosoPw
iCwOyiZOQCMQObP3fuptnP8W8DMyWNHFQDpgsrYg3jpDBq2w0RLEb+PgXkNBlCHIWFtaMw26ETmp
qkAvnUIuOr1soyuxW3QiEETofKA6hR/322o2WtGHZioGmVPhz2iw/AMn22Tpv41OTIcRVceIf0Gn
wxr9fXTaAUkGNaz+DznME4DLOg0zNrzeE6K8jFM/5pLayZv6Zxf0+fLghXQr+62bjT3P0zhoebyV
X/4jucC41vx+Sxyh9Dtpx/mAqiGN/35LBMe6boc+fXGA1ZWX0svT8mz1xo4IJ7OCHEXwOszJe80p
gGdvWWhZsuPYsFq/tXpYSDDDkeD9rLInNJ/3a5Li3LJWmlexV1SV1sesDxIL/NhadsHVSjWeH6up
/Psd8t/DSBnxlwVz86f2xu/sDy9EPpA5iEEDNQ5ccl5rEr+yP7JS51ZZNT/s2VqCe7/JrfauBii3
3nx8od/NG8yFaGHTIwp8J2LwIjO4v1xogeUQrwgbvoBxJ3jayyopMTFzbVa4FmHhXcPN8gWpIYL+
ltpKJw2nu5L8tfj58Z38jlh/vRNTzaG6EQlA8IEZkl/uBBVpkjldBC/TgI/xlS+XQoGGqi2gLGcI
A65+8N8Oso+bA1uJgLMTMgrvnt1yqES2VSieqxGt8WWHkoY1EShFNFrnf7iWmYT/ZsCYp6N+5AEY
YMJHnOmmyPTL01ETqkpJjv6iHYy0vB8uSUeWnSYSCi6qckQC2aZaAkRq9h8P6x8zCY1VmmL8g3cT
m+47RICgQ97HRTk8axBOEWDFsIomtLusnNH9+FLv2O7mIWMUmjGa8lHkhsfwbkCLFkMCKJT1C0jO
LLSPyVKGPyuK6R01dCQOU3mt4zWx64s275vA3uNHVq6PxRBSQ9jg9IM198aG9BrfgmdCvHmbTY1b
XdA16aMFcKPn1f3x45v+48XAQQfDQcZPCdIJ3m9oCMJGUBDt5rlZVM9dUPAoi58TtkL+lxZRs1bs
knpq1T/qovz5YmLeiouxlgP2w3m/bSWWY2Nh7VvfwSc57rqlDJmjjBLiKtqTConKHSqQ2l4Zfluy
CveDXdf3PU4ctaXd6SGv1xl/+ywiWfmOYpRRL8KCHPe3eqFFt/uHUXpHKPGgkQBPeV0mcLKQ0n33
bn2qND3ohfZ7FuVAgTdFtKj1hgSuZ1KtFH+WiR6DHIIrSyQ5q2loPI/DoAlw2kblsfTS5ZkJWBc/
g8EYjnH8eSVoxslBYO3n2wbsJZLdxddjGnwZ4MAmr/DMkpkKhWLg7TS9CjiGG+GQY9GXTMwWjRRQ
xgVdiFjRbZJJpb+ibkYIselASzMWoEMFmzxSjUFXHFyvQ3Jx08EzpvwKvL/+EcwjVngQ/ZNhvWH5
x/4XOixMzX5tC+7RkUXcIIjVjM4XtD9l0ezxlazWx1WJcHqY+i6Y7iCxofi9yZqCHcS0YlremZtR
tug2NQ1bTKULISmvwnzlM8Smha6epYcF5F/jIxpH5abbBE6e8CN5EA51cOJPOlO3ag5Nur50umAL
HgCSpcu+SGMubeV0yUh3xWyuZqWLDK4E0qnd1y7K0YpNvKnLLyuvoR5i7Aub86zDzeaMZp5mLuko
MTtfTtdrOY+mAQNU7EqUOTO7KHFZbTLqFKDc1mtkWR7/egCfzIhHRSkArs4OoS2LAfXthuk36NRs
YlUdgqLZdwP9HGgKocRQCx0J6At/f0YnO6vfU3D182zLlGtnvRGgkhiDkRSWS2uZsTlCJ+eZ0Cgy
o+qV5czI+XhR8gPzDILvrAFpSYHDyZAFpFoBn674ucgkYFjkEnY8Hhu9mS5trDi1RNk2TJoCj876
Dm1GnMAOhTDGQhvpY1FOFaSJgX7vUhcj3GUrUO7gt2goJuFBpaqMqMh6Ol+eu1pPjCFl9ILr+2yM
TnIf0XhjTNZwpB2OEWgzocMDIdrEboWjBd9DFa0yD1HEMtCXnUimJt2j7Wbee+hO7AL7fhUTD9Ni
G82d9KLz+CrFj1RMZ/EwoQqya3EbZSmMBUQzqvapCjm7enBS3NLC0/OX81iYe/HiDDnGbRCGLEHA
yCUzBdsp1KOmAHEIGB11Hpm4LQHykF8NmC352Nl7fLGNxRJyW9S0zRh3U80IIs04MpxrFJo5VxEC
okOlNJ21QwoChClqQuvpQUao+j10mG2wgMMCfNUVoeNKlOHNOet86ZfVbB4ZBaVvAGx6s6S92Hwo
7VyHN0FBHaUBqAGOmB7CvAQvtc/aUA6ocmp7KOrLCVYpH9j14HqqLT6Bo5nVIgfsu5MlKHT/qKPK
16im2g9x5ucA0+DNhWZnyioS+ENgw/8A2y7FQZXof8Muy1ZUi9PJluuNvyya6R8N2EJ5e4AbZPUE
CnMbXAW+PwF6zWxVoQ5I4Ujk1y0FvoROA45/ZrfKJ9xgDwD/Blzw8sE2svq67yDfbXU1DNZ8XmKC
yD0m1sC76bwob/1vDWBtHgaUCxJu9zHSKF4DYK2NjRwoSr5ztWcjZrvZK5FSWgLwPLZxvBmJ28Fc
I7mnsmMiitEY5EQl2yxW4TN8PNqjDg1chArwLVxpzPQZQqfpBabNoxNeKUynzOTJC7OlhGpeaG+V
Cy46VK5HPTCHEpEjXHLeru3K94Dyjr1zhYAFWyUFREZph321A7ZN25YzdlfDjM5IcShQEOUtNajM
cRa0Sw0EahvDiGOQRgafmWvnMlETpQpwv8IooXd8T6FPw75U2lOtb2NVmIgw8/DkwUzQ07B1z+lF
sDtMjCJrwXHVwISaOqBELYqUa7f45zgKM9Ojali58UxbI5f2nEpz/2yXHEfTIkNO+TpBOHjYR15l
Dll8ADumo6Zo11ocyv3C/gCXzfKuNXB2xMvYolAMlp1qeKQIDCKmOLVrQizbmsvluY5QzKWJ/5qH
sOubwZnbDlXxk5J+O+B67N4Rlzw1lKCe+jeygDiozE2y92yw6PdG2XE5z1sO/wW3phlfhENYzKhJ
4BudhSzsYlwJp49RPpoR/Gta1/lsvrd4rWDirrk2gXPQWma7H9BhWx8pDKHbDv6gj/uZGkmV2qxP
C4S92noRoAiqdpkTyis3Z9vdDaj8Keo9q7MET7hjVv29XevqAW2EGERW33d5dxYgNALus51G+YxO
dWed92lteZcJd4qbUYOF9FPOnrseSmRMqhevqFbE3dqg7r/NK7i0a+CKlb2ZUV1oz6XwAaiAe2xi
X247T3jDeJhnH+UJ5NES3YJ5wVz7QlQcq3tY44j3dLwjqrKtBj0OGqyZYKlsU10Ccd9Maz8v1cYL
kYWJNxI/N/U1BmXl3QeVWjz0VDqvROcjBgKT4OuJEbSTME+TVJ0qIllWY7hW8worM69WbMoTF0GM
c83iAOyiwAvZeNIcpjhMxc4nQFsf0sLNWg6+wIjSUrWKkMRVrrNdoOu24DNgoMU7q3VDPDNAlCOD
giboMcS1GZa5Pa/nCYB3+8SZcQLACEqDy9mosFqBmCfCt24kSEnvE3wCjD9PbBkustvH8Fv0g1Za
qEtrUI1151neQE2uYVZvfDpq/ac1BFpqWg9BiEJIhPn0qtH6CGWwizW1SxzCFYrqlJOjGi+qshVu
tg37deii7w6cjeYF2G5rXK0DtXQ/kOoQ47gdQ9mGGxePUgj8Kmk6PwLsaPuIDiXgqYKr2AmtsjyZ
Asj9VfYjixqh6BK3sIDdduf4ynA5A6GElVL852EKzAReo297gQXs3M0pApSQ89vcHKiSHoL0P82L
L6W3k8ncJ6jI2wjxlyjPhD7RWAKbUx56WoTM/8bq8VY46YWezLFC89Es7g5gLWctBzjLAXSw2eFq
0AhsJbm1JE5yKODzw43mweQcnSNSYxGS+lk3cfT4WV1wyqjGT931ZAlDPvMw+q2JU3BIM5kDPdqV
u128qa7iE/So8+CLT8OBW3GAGpbYeVmKWoMcO59t0h8GInvDNZLuCaAHouDZJnaz6A3Pkr2siNDf
no1JdzJzhteDb++B8AarwG7WrQiJGpeM3zoFO2PzoMQlEfUm34d5yoYIIYQzGnFIj9CEpq9igGQT
mpMzgqvBnfZpFnJtFFHCdr2fPKQSYVgl9IEbErM2YS0NUNW4fzQWzD5Z4szHj7iFE3NHoPoGp/8W
97GJV+NkYrdxEQsKvs8zaGHkXIuwwXkLopJzUFKaWKqRoQlZMjhujBF87kA5P0e8b2DLoVs7Ge9p
p6FusAllgmM5AIneZ/jZw5HK2iNHRLknGGpzSv11gnlOyzgiq2oqFgFYVu7eEYnFQEoEdeKWpmVN
0lGNFgPLNoP8gtyOg4Xc9PHvkVg7ltBmlGIlIg2bjE9saxXAni9RPAIaTkBkpmJuEwfc+bVO/C9V
73Azb6+RA9NxHkn/RvUQdQmChQdRNA7vaBym0OnpqqC8nxnusp0AgS9Dv8AGiy5oPZ96hKPTwxq6
Jop1VmmKTz3AX8CQ0oZvjdQVhXZC8NldTCIfBTBfvtTU6xxgyrPdh8AAwBUTOLuJieanVva9f7Sx
ZZiimxUN/Da/CBLowP1xWT2zDoRAjLajB0iQ+VANnlkikFlNwaspOn4gQSWOQA3lfcLDzjETTCQI
uLknnRsiQ79L307XbAKbbm3HFvA56m0CWtID0HoTb6rAzMekKgoia5sRKH4iGdDwBX9vfpqopF9v
8PMIOS6djPtyaeGGJjRE4i01wTytCW7mbXmUyue9VOPc8lJBPQtVXwiNgMbThAdz3h99JyxDVjXA
TaZpvhAToJPae2buVg0Y9UsUwlOo8mkFsWs84wNqQVALWZF3O1pTzbWatecRbDnlpljhmNA6nlpS
vjSM8/7b1I85PPmhHKVic8HSWlx4s6NKwNooahU/a9s1SWAhfTI229HmhQweFMgbEk/es1r8dTkX
SI4iWAKIRk8n2hVd+W3KHM2gJG+Rz5DaE7HG0EY9T5vruCQw+CsjjtYGfbODTlOb7KtJO8FXQEgp
HC+WZeln+q3demNbk21vRSYz0pEp61MQdFEgxfgQrJUYra01g6y4QUnZJN1QQ00U1mvHJPmQgE0g
n4Jvnx6SIUl5a6qmoNvuNIIFMW31yW+IUWK/XR8ZdbPjrk5HznvahRIhY5M/MJ0Cn8tT2qNZycdK
9uTgKPFVUEjJhZqpj7mck5GqlBFx1NvSa6bKhFaVVccglVADoFcHwwT4LhOjmU39yErEYqZkaEdz
c22D0m06BgQ9M/pEsaUYSChlZomTLafyMghKj+AViym0uLNGj7eBRuz6NAL+XB2jwSWn4GCzPOID
oRVw+kNQlS0fE3uKXtVJ0TUmEjUKMuwz81vWqMsU0slpB5SCTYqAfwy2A5Urt9rH6WSywLfEokpW
c9Ptqucl3bLKFmBaKsKm5MybooKJTpJkM/vnrGl4pTmqDtz62GhOwj1NuUSpvaUbr7wMJcURfnBd
mFELVhTMNcVrtDJUOVD3a5C4pS9JZyATTflN4LzHB4LOMTtHjPAuY4hCn5mVH1eN3pd0qRlh8IQI
Nw2dEJ3OdzWjSLdIEgKW+q4TZfLMKbMwJdlZHpSieDMAd+CVfnzJ91U1c0nSUyx7PcfFBPldnXWR
TRPZKlDfwcOb7s3b1EBQw1R2/9tLobBCjCtMw4jW1LvKqouaHXo/ov2ee4nZnxA9EPRqNZs1e9fH
13qtBv5aP4a8TplaQClGt/jPrtRgI4YCvUR816LG5+d8zGqXmQjqIWMZZn0NnovWfcumMQIaGCii
TFUXVVsJCogOPjxPU4Uj5TV7z9vO/Ffvo+lTkyI0tEo5E8Kgm/nq49v/460A6kHNKnZsQTru2ub7
v1S/dY/ESDqH/jdw1Zr74IAyaSGHKynUx5f6Y84JCsOoygR0ghBcfV/vJozK3YYA6lucRWJcqEFH
BVIya2iWCOCp+R+n3PsWisOLgR2HiCrdBNzM3s2DvhtElFK//ya9zOxRSrPYbqBEmAPCRV1kATZI
vE8wsfD1j8pFYPOa3a72Tz9+9vfDTNcUSiBFWtqkvuO8n5FIuGgUoFPxRE2C1HHJMqpUUQMCJfuH
F/p+lF0wazytsEOuRnHsXc+tJDCMBDiBJ2AjYXmpZGVS8xyPPw75zDVR48eP9rtaGU0TVLEpO9Pk
9enwUT76fQahpLiymSz9U9/QJ8r2vUjMNsemuPBek76rtINJarpk8RYqcMbJ+PENGGPI3zo4hFp4
NNkCSSXwgejG/X4HZIlZ5ciweeoy7BSbPb2stdxT9cji4uQtbJn6zITGAbYevPS/iuKWr0zJC44G
SkWn89vg1GDcGCNK/wuruAWXSLYAdajhSBjKuY2GXSSUFc0bvFEVu3U4++awhEOJyOMuS+AgZRu8
9Uz9VYUjxSNn7jV+p1NJiQ4FwzJ31WlOaxlZBTyXTGw1TIMJu6weyxrKyHlnjvNA5sQ24SDMES9l
L7mt8K1APxDas2uWpWuCpgJtNnO8uo4JlpOiLthJbLjfjH+UFj2VSXfSkymyNCVl2Y+H/48JF3p4
FwfgvHEG/HNqj2QW4EbW5WubdYKYNZVgrNpdvCoTAfxVsv74kmbd/rrlmq0WE096NBFYgNAgDn7d
tGiUodMxRPPXOMUSUezRJg7KSz8K3RJHkMHmDsAfxiNJlHYSExTCOjV38/FtvH9yg2+32TnRsOY/
0Wv7+5e9swm6ZuZdZl9L1Cww4qwx+f7klrPbX7iDuvr4Yu8nOVBtPxRUigIR0a98FfL75WKBY6d5
JofhaepksT76RWimRVFIE1l9fKl38u7m06MQY0gb90jOhT9w9ems7apqJvcTNkp2tEsoX8LchemT
k+nmBfQ9saHhXfNHSMGGeal9ET+SrPk9xDrKupRgSHlM/17O2EdRR1iR1X6w85QMBfMaVkXWFpkp
a2nLlAEihQ4q4PYIKgu5a0135GECbczDWaXPWZSmlukUORN4TLIqZyx1d2phi75Uh6a1U+/NgPQ/
ghfejTdjELOv2KxTrAj+7Jj6fqriOhj1p7EuzMmctLQqSmxFEPh//Hi8jSTdr/PZvFM2L0Tn4oBj
EV7F7/N5biU1VcdLHiKvfb0WCsPBVTl1JtQf2erZgt567xUgHUah0Y2pkv71VT+NpkJgIVLof/E9
APWmoVFJdjq3hhY1n1plMVrrxcBSDehgSYhGJ4sYSZj2ZZOQHsPDMWnJX40/ukWmiWRVhcvaWSPA
0ROQeeRWBGTPgqsgFEU4HL6VJiaHCqhCiiszb7JwiFpmQGhs/NCMesgDZEZvLTRWJHO3oOfBuZcg
MsEHLk49UwL5eEij318f/sGQQwzTH78szkLffhfgdjzBFCE/8VxNIvxS9I0Pd4z26DEoI+lR48/U
IfV0fL7AcE120kuaI85C1eOUGl5lE40NTdNU4Pm+QFAIMtV9Sshfh5tKD1O2zaLJPeY4WtW02p4n
6UHKCHorQ6IoTIPryU/a8wxPtktOpGwlW88wZLeGQnxe6SNPZwlCbP4GKQnb21E1LB+t1YK5rio8
H7dD3GPCphrId5UlLsOlh7Mv4VbRE68egU17Z1Xl0iUopKKc10L1LLbKqZ5ATfjni04BGUM9gRUh
ZB8+uJzP32QGTQ2KcpBRwkhx9XSLpnmYQzE+5kIAJI9sCA87i7rdV8xE8Se2ZH8feMNAWJSMADPH
4kCbYJHbhn6R3uo5ztFf9urprGravcIRj4JNVhSfxwg9K7zlx3Kn5r59WCHJ7wg/IbQ2luVt7cC+
9dRif3cXNTw52KN/ykZ/3GY6qM/LcMj3HlYRb5DA/7ief9+smRC0ldnMfEIFzyVQeDchYGeWYeen
2M2Ftr6J3aQp90HVqoLXZgef/mH6/bag3y4WApQzxzwx3PuIJFk9Qrs+bl5gS9ZghLT94DTUVzd1
XV5OnhjJ/9K2vqVFGJb/EI/9MfNfHxOsDi0bNvH3sInRH2L4KX39AmycxFVA1NeHWjgA3z5+yNdP
+vcx/PqUnuuCz0HVggP5fRKp3bp0J7AyL87csmaEy3GxaUl48p3OqvCucevkLkehWW7syo/lDlwv
dPIpR3JSVwrYF2C94LoP+vissbrwE+ftQJw0VuqxrgleXNXUcuMqx7u1DWOqRjjooqE8ezu5i/s5
NrB8bMscXAIwhrkWdcw8tsI6oHpT0otzZvg+dh8vL0WbKloJY39wUt/+Zmsltivv7x9ioXcgPIbE
hAGEQYyL4Ix+HxI4VjhoL1rWF280g5/lIjsRbVEd9aq/NU5cfRVWrHcjZqQoWPRWcPQapNZ3H78Z
30zm395MaMCanrFSBzgWhO8OFDT9a9oHWfiSjjQOKKf15UZHcGp3A10StZs8tD4RpYB5guZfTben
rYFz6/hyksGkkMlPresVifOjWNHiRPozfkL+rcGbsLQu86UJLxaBnraoxQM10Ooad+GKiJXG2LJd
labtUrRDsg1lHN4RNk7tAY2zn0tQ5FcixEy1pFJ8REtPXte+qtSuTYbx+1Jl4ycbO5dbq4k4IALt
zAfhqnnc4HaQPsxYwxVQsG0eINNOvJmwSULgrugKGiGcifdg8qMLmCbeZ4eqdrKh6YCUw8eDa8bu
/djivUUMGpDNouLx+2E9UhLmvYfJS5d7/pXV/S97Z9YcN3Jl4b8yMe/oABL7w7wUUCvXIilS1AuC
EkXsQGJLLL9+PrDdnqa6LYX9POEIu8O2hKoCkHnz3nO+Y2aPsINmUviaSr82xpV6+vMrGh+FrzxV
APVW1S16JPKtkKt9vCTU66It2Tq/ZzKzTrTNsJpEw6xd0KjMdgwielZ6O25fJbalxzSe+ss09fWz
pnxz9/PP4vz10aLUZPkUnnBR4v4oBmzH0sYWUlXf44kBA+f2OvoC6R6tN159Gxu+yOlwlDVAgR6g
4RwCpbQPOP/TkD6J7xPQqRHA1daO+zmFNLi2fmmhV1qXXOVO2h0a05yuHRIJ4Oq5sbWpweqMmw4K
BxGfUscW0xpeHXjlYsu9xs+yy/Jeu/Idg1QFWhna5buZc55GtrPMxnUTj+zeeIDS/BKEDCNwzSyB
vRZNsRprAKJuFUPPR1txNKUW6e57MUFlKQuz3bQuchmeRMZFgUPX79b0U9zmLoo6yLATc6XeKWBB
EIggr0bAhCA2U4mTkt+vNo6IU0bAGk4snvq2Tj8P1di/WQSR0epRWfSrxtdf1x+eFB/RHNI1ojL+
0tczBZPQfBrz7yCOdZeAKj/7ispjZmrILeNM5b4u3RAdnUr7OqsMeNjsKFn+Bw/sGgsHhBnlqkVv
4OMDi1KqK7vFLb6TkjEP4fsNcZYhKaBMOjipFuU/NG017GYnwZ7iR9Nz4rVK8pwsxsPPn9gfGnTv
b89Kil+x6gKt5Y+KXQCuo6qnPPseu7pzD0CmuxMFfn+Xxu4F++JwPRRNf5IgYo9kqRtXfeWuWJKi
n25T0moQJFejuky1wXxDOd/YxNSm+f0vPuXHM8D6KR30rjavOJppDpU//GSqjObSb6zhO13vJv5E
ZYFvjU7ivBk6XV0LR+XMlHBgeaSW2vVbskBLWKPA5bg33bp7tAl5udTdMf8kWkAWwcAusGuztuDn
jjM3sBrGvb/f6P+HlT3M8vv//PfLKzkFYdpxSPnWf0COs8NTYP5ro8XD9+ml+5s/8QepzPzNpvOO
KNdH24Vclk3kn6QyBxQ52wuaNFjlyOv+6bQwnd8Q7/I/UddZK4qcVtw/aGXC/o1zI811i4wDOjFE
av074VgoyD/scrQohW0JDN6CDgAef7G2Vv/UbsCXpKmmrvXj2Ij2SWmWu+kKWpaQWK8XQ4MvpEG3
RN6f37mjd9V1Un12VNbcA/S+JzyzOw2820gV3eXKqgftONOHifaKQ//tUDXay+C6iBicGuAeyhaX
QZAt4u6WXvdsni0LRVkJYqgw3OPCjEtc+9ai15860nQHzJX5Upt7mTOovoLfRFgybNJxmaAw+6ov
Lc6WeWYRWRrrrqIFgRLmEy28nmLAJSHcOCX+5IjNihDrt26iW90OirKQp96K0wLfWZV7ur6BF0tk
e1pmi3Fy61k8WnPcNbx1NX4SDHIMvfdsk7N9HFCH6cy75tTNHiLmehDUmW+qJkxwnrxkVeS9xmAx
3XARGNCbbZtQMhM5Stqqfo+DPZOI2wqr2yMBFBfMbpYuGBw/uYjYeVQw9swAdgpZqtoifJ1ZBOrs
UFJAPU9VCgC5QLVxyLTJo4Pv2c+zsq0NsqXkkHbpfQy4lps1ZFcNRrFDJsbHrAYbloGI24Btjg/5
+PspNU6eAF9i8Z9VenS96aq22otkHIanLi6rAF7TrQkEkdxB5UMhiJ1v5CCMm3YYARWzYAmyfvLJ
PKLueZwUM9fZN7ITI6GvcVqjKY3y4X7xBjIa8MPv8aE/knRfb/C5jfvOTWDAiWqPL+VOLemjU4i3
ukj7i4WxCIKX+HpJGjcoh/4ZbuMJ7Xd1yHsiiQhgDCckXlQJgKukZAjfMlJNEKZscpE/StIbwgF3
HfxH9R2SinNVOkt0O/pg0jp9lRcNRI91ZhTmuNj2lrLegco3IjOh4ysYajGEJAxzZNJEQ9Feef0o
tq5t6UcgeOmuQsqF6iBOgnc1DswltS+VnX71kmY6TaAftrKxtbsY6Cm8ufg7WVH1ja3193gkp/sK
CDNKIeInODSkhyoHYDakZFKQ1wQis7KHXe/Z1pF1Idm1rfB3MQo31C6aj25n/F7bJB4DDKhDEGsk
WcRDWgWgF77WcG8CRr8oVGMAPb5edmFdrxPxql9RyJqDNlhxUNI4d6G2fzDsSt8grn3Uiui4LNW4
KTvZbOxee7LnSN+Y+ZSdksYm0Qk3z5sJROrLsLh4FHsyukfw251qHIt5ik6xpfLhwkHyeDsMrdfQ
Ali0N2ijFVwwvF42pZ2nkz6VqWUO5nLSDiLXhztIFaN7X1i5vGU7L6tNA+r5WiLz3GEs9raRG7nY
xYshe+gIOAh6YnfjfZrV4lQNcVvCM+q5Gg8WBLRo7L+xvZuBHil1S2PcCJTisYh9VRDTNU3zayNZ
VLcxgP7T0KcEWyOvHNG78GhNAR4ffULBZthrvBzFm9E09PLjMYIvwrQ2eZuzzuddG/0GEbTeyPEa
u0cHj5enRaCJTIgPVMCxk8ov9/AOEdQ0GmB3ASanycejO2fO3k1qVolpRM6t48220QRsTLnEG2Km
zS2QsmKPLzXdCG/5PHHwe4TqPV0XmfbCK/UklhRuNhPwbUkh02uNdZ1Rh4dtIbKLSktfkSq3YSpk
+li2GZwsoKrplWhn0gvKAWvbYpTGLaCQT/DOcng9vgk8wirqk+GDqHRNdalgldzRBNDuc6tzX0Rp
p2Gc+02wlH6bbYY44TUeJyG2UV1NO8z1+pUTzfSFoh53fd/310WH7I6/hzg+TZ/37frWwp5zzuWi
zF3U2NNWa4pk7xbqFiJkuk3n7jDi5xKbaAUIMS8htxrd9nk05+dqqO0D6i3/Wyu6M+IEQERdbqqD
6fWfnXdMka7D/jfV0SoMD04kfAOG77J/i2rL2iKG1i7mwU4IgQCMVOmLv5Ur+3aOvZWvZLAeePN1
CrPqZtF0dTXT7QN9N7hhWkFImrqMV8sV0IYtEe8T30KsNwov8LNs2Eij3c9a3LIG91cMIgig4Yi4
4YzHk0iw+bFnULdxxpYwCmO8YzhJcLYHeqVeqVJ8N//QTNNemxv/2Ooq4vQy6ag+/PLbvBKqdKLg
qPCoYmUH4jx7R1nRDgDGi0Y4NL0c0xQjkLDrm6Ov+dA7Nfk20WMpU7feLj44Ln31IqI1WwgetGpc
3lOyG4ZyOml58wpv4Apb7wDKsCBRcFzd/cKtbgSVCdw6bmylz5w9VzrXwvz1oNFd2DSSFEZIoClz
J1LXNY/vPOQZMr0yZ71rnC/LSv6qVgZYkvdfRJ3nF7aMoo0xExYQmSSV4S4zLnkGuj1urCQY8/yN
sDF/N8nlSyz5W/N32Fg229FVVJM4TQAkSz868a+lJKmd03B7G+UiwqIEr2y0PMXmLmjP6jFJZ/Yb
zv7vVp8WO8TnpEdO1lNJAF5Q5l3zWHj8VWiK2g1U8v6tHSyBpTqDkskiunE7VGG1XWRnX9TyqL9j
1fKenwHa2lBGeshiWrNqp+rJIwk4sHrzPk0dcJsxrZZs8ljXnbT4KlaUW7lC3eifOrtMubCpfa3a
ddlSXgpDkJmC9gsD6vwVs+i8USjVN+MqsBnRmmx14ASPnS4Wwjg6NKvV4tN5T9xhqvjBJB9fEVH0
zGuf98AzKu+hcW3+LEkq94RsHp1iGgOt8OPzwKH81u6j7NnNcDM6zki8U3xtibo7mIMXE1mRZHJL
zho/NAwd6xM0mJF5Dx7uufe21hI5Img6DAzoGkZmqyuyL3UUEtK4FkBOpgqUCfd5pd3VN8pY+oO+
TO7BnWzvy4j44XkAFZihMb9ZdJN4G6USdaCzbd7YpaOADWVTxcoqewWqbA58oXyGB7bNE6GXdw2a
k7txZuoXsGpqlBhCisC2uuKtaxmlrS9qzD11dX1NCmidvZSGzSuDmrE+ABNY0MhylA3n2LyXiIIC
t9cvPSgsnzvGQl8RbJ2KMYmWMKsT5ECx+VoARL+vnFR8g24JJ3axHDIVCHOejnJcUZJpjjwunOx5
+qav0En5jp9cQZQRi+fVKrbZ+5VzuzjVBUEPvRsqtoPpYGhLxuPsKPc1gvcfJKJzb/zeTp9s2VpX
xpDaYYvRYWunpgxkLRegGQ3snro367vWtMBc4+nqrqdceDgDIrJu3F4OcOFary9DAE2APFekZ2y0
xJm4oD6NFfop+Vz7vnW0fUZ0X7lv3CJ9YjXLn9jihs/Yl/V7Iq+ig5656VG3RyreqHFOTaW0jBZi
RydjdsbiMRZpNl8obS5J6Enak68JXohEJ+CP1q9/Eg3A06ScDPqR+JZCaLr6dtGho/bL1D/pMPtf
bTkqRF61f1EzUbxhut9+qk2bFqbb1Vkfmg3I+9KG4kp1tTz6TF3rjONDN8JJZYVFVGsNfrj40lwT
e+SstvD3+/yCZKiy3HorRnaMvMX5HOcrYlZ5EzurN1g+L2ILiJaUbghLVm4hiDPz5Fm5o6NRrAz3
xVLNRgizV7sqqil9jgiT2bWRh/S0XKYCslKlh2QRxN7GsnLNI1YQmq6OefKs+L8eppLltS39e7j0
FUVYM3ytVi6vlrjZzumX+KJ9J/e+Q3z7UpUPRIKgJtBdsR9X2i9d1WY3l30S1jF4faktBairVtq7
ceUFAx1r29BeAGZlCv29yozhsqwWEkQY9xwGd4pvhTSj+c5zs7a+meJkskM/nvTGyQOGwphPX0tQ
NPOanDgIIbtXys0UIAop5M1o3dd97OQdy9hM6lvbHTI/Kf0NPTS1XBSTpQVOlxlbOM5VSxxSwjrK
NJhOWeeYh55O4JMgEw4LNzI/99DmvItfGYpGoa5lUXyZKpU2sK70NtsS1TCGjhgU42DNHVl96KBd
ApeWyHR9425qes4CxKDu0Ugloepn7dSMrTy2PJPh0JvppaT9F0RicN/Ktra+6dUKJmoxIGX7qZQP
Xe5H6bNhAIkrCT+F5uLgbMAHBRGm87zvtSfjgzOUK6UeN0vQpK37uGSjvk0dVuet3xX5rhPd8qJT
WF+Ms7Q3BedjWoH6vuavPS2i6c9SpvJzMlnl3Tga9mmR6RiI0pKhnRiEcBhJaW7jfB2d6CQt601O
AGmObaLFP3Bt0bYJkV1YnzqqyG0/TX5Ahme2jdnrKM7B6U6i7bdD4R5h6qiw5uB+18epv2tzXbzY
1mQdSmwtmyhnZSpqeJIuzpV9GhPn09a2d2mmpcPtxWH4tfAhUYO8vTGnxH/VK/iefBLI37oIJBrY
Q2MUDaXUgDOJI+20MXxrhXY5zU76k71tQD8x41uwi0AGRk2GyWTrF2zj0aTlX4jnkXj93PKgYaUE
xclOUo0EjwBhgDai6doMOtM0d3VkASj1Xe2mZwBxJ8fkwIi7uJpymEUM8WjMxvhRtgVCqu8Sp+hV
FKUpC20TH4is4d3tWPgHmUGQShDztAWY1rxXbDrjfE563b9WU0zoKEiZA11newsNjAWzq+tTqhu3
nkeUadd1Ux0MK9TXxWxT1XOPuclovOtca1oi7fV8axSRtckK33yGgu1uzLEjob5Mk/JZk90zaGay
dpS3t+zJ0De1VK/6xMbqpfpyxEdZ8PuRErNRdj+QlBavcG8YXBkT5BDV74uNPGyruFsoWafPJOlc
JLEXzktDtHDxucvU+rwNer0dmBUDwjPNLQItQbCVH52ytLNfcjjckCB0BLbmbOiBVk1ZsW3BEw9M
v5tLCLoVT0vn7g09dwM6h+llEcf5Lf0HXQ8HC9j7VpE0ft311NuZTqRCs7Z/Jq+TR79piu0yquUA
Y1H/PlYc0bI+U4fS6odw1BoBkdWlIyDbb30y9Se3JABXJ2z7RF8rTJJZHj3pNGzAWn4SbqnOS47v
FnTGV85rlGJzlSK3XbLyWA3YmIJYdfMTjlFistV4ZUJlfKSUekjJS8EK07sXiQMCEnMxhSNxU9G4
rDijQWvDSg1ffKO5Go3Z3CSZeESKmBP0ZVk72vVeMNqm98RUqdyYdKZDyMsqAN9sPyx1bkMTzMVF
NSd0gavnXrrdAYjHfesYq/2U+m+mOqpiWd0ntXg2E6M4mqqyXjs4yaEet2YotfJxcj3zTcpSW3Zx
5ZHxRteD4nuSAzZhh8CaudfjTR1nBtN+L/qiSH9Rm0mplgbFPN41kKbxB3kR1CwaECOuFGtOKf7B
ElnFBNZ2MP27igWr36DfrJ01x8wlFqtNekKOeAccPW9P4IY248KUiKNOFHKrpHuVZ7a8UY5Fk8DI
tTUMO09JthNgzbfKK4xuO+gJtjMEgEf+gf8pr7w3EYs7BHUsHl6anAikz0+Y8T5hExy/RTnWmX2u
5fF2clbyExE6RHdOpyVl5K3pxmPLlkTgL6D5Qay9QFmBDvIHd8PcCaCW3VPlpTCbhU0lHHeCJQFP
uxoPWT0ckJd8IUnvNPHAB0UqIWjF2lWEZAOxnt1swTafJFb03Wjm7tbNneIkbdp/sHS7gNTABjbx
hDzRai7bWJ39rHvVST0KCVizgStW58aCj0tjxj0i5BbonPpkz9mFBuJSajejsJ5Sw+ouiDaU4dg6
OIkLs9on2Di2aV0aBwzhWtjaQ3es+linc9GTgpTbrwDY/POg6bThIgDD2OO/5DFsP9ETcEhUS7rJ
evNrZCvjfvTsPHQm+IYBCorxu9256p61DxiwYxMBrjfDqW1oRulGFhgRnr6i9TT6LGkqtq2OJt13
qiurL7ogWkxrCAWWdNiBsVGukBWUgMSdg3Zb6l2ezvKlM+r62WaWUq7pyMs3KMlwnYw5115WN+CN
i1PjkLHhtUj53eng4Rm/dHOOSOT1ZklILhUIK4sYoHKev1Jn8WrFsnxJIVjd1KMZXeFuGb5pqfMG
4nGWGz/RulNDG/q84FEO7NQdq0Cm+vgJ99twK0RiLdft5NVyg8++3tMFLYGi96ZccezOzqhTwwWp
mE6hhOPRBqAcJfB6JoUWzvdrI21tFdhsBoc0Ug9zbH+iQrDvmyiud3Ez9wfeA4CdbYev0vceR89h
hU8qcR/rQLy6xLzxjC56KSf8SRnhXQGcJHCQBYd07WJEvm1eFuAQN02vkgtqiH7axU5bB0BpneFk
Vaw/G6fHpb6PI0z0NImKZDPSC1slbo4BdWcl50MIkHbgOnX72EqruWgazwPtzuCTlG6dHt8ssyiY
WReeIRf45jXML/1B8Rc4odcMCyGTPdNW6WJ5NGlQMwat5u7KHORw6fL0NIEuR6DdTZWCzkZJGrJh
+Vh4h5iKaR7RUIh+zbfq10qIVea5zB33i9UmHq/2kPWgBpIaMt/UULSiTqw28Rroifhkurex1tB8
0nPpbDiGedwJzX8EkQHgMoGkH1bQRSaEQPN8R5LXlAcmL9p2QSmQUtCvShjBFk0JWspQmfJtpLze
MiI4zxpl/dI5+kniaAxtOYz7OI2aM2wm8ZRlVOAhtKiS87pt3HYNA15musq76+yW/ZS1rL4tiK94
0qwU+1DS0JcpASVetbPWP+VS0691xr17IT20BIPqzHOHMPLO1xjFMWSO/Av0hQJZQpqfsC+re0Qf
NEMnMfCW1hXL6qa0PbDcHpgLMK9dxkuJzmEOh5GuIKIFP86u6fD37Cdk/RUXmSFmm4nxaHOnS5Jc
+zbOQqwgt/jjyZN3Zim2xFRMD/rixqeMFKygKpL5rZCl8RwZHYXa4uBUodPRXic+YOFNnKXN0+DY
SCw0dt0YeyibPQpcDjvpFgZStpcafM8NrdGLNprcoxr1fis7J7+URlWRNguF5xLj+PipzxCqs8qm
ZQhJ1gqc1opYTnrtLPNGXmOg8g4l4TLbTi1yP3awBE2sgjGxhGN/5RWl+ZnuLSG09SgfdOq7y7Zu
xt3QU/3TznTp0mjJHehMFXh4bmja12soWFdeDb3/TVOGQRppSRxFYqMnnBfjyle8GiaOXRh65rFO
DO+WGJ0Jj6StTo7mojSE2UCICaeOgYqRKMW+PXWJP1xBlM8vYZ19rbzJ2KpoBubvzS84y5NAWAgm
Iy+jrWgQgRg27fxIkEq0c1sj2UqxmFuNB32fKNkFqp3FEbgIPZs6r2ZBdO5C8tpkhKtUApkD8kwU
0O1zWlhEHAIpOMwt6dJsZODyYDHQB0b6U4SIEFVxN9lJCs+PzYZALjhkhGjml6SlhaPN+IYeq0Gl
USc7Awzqxq+Xaztf+O/16NyZ03wzolbfCJU/+p34bMYs1rZWbVOLXEs6JS9+1ZJ+ggIwHMckDjus
22EFk30njNw6jFa5t+LsbkGDGNaWbQf+QNhMHC83cFBM8AjNE2LU7NaJB9AH4kBh1e/VYqkv2sQY
RJjaZxNMHDNlKuSp0QCZKjZqkJkvpZ8153FozkMtinmj1x5bu7EeBJNCuwG9hL1QB2CNTEZcWkp7
JWB7uKpFhcqC9X+DHx61r+Vbn/sRpmFcTpdKyunYFs3T+yz2/8fWvxpb27pg0Puvx9aP39uyrj6O
un//M38A4Y3fkEObPspoQzg+yfH/HFy7JulbFqoSxzIc4AYOV/oHEt6yf+O/wH+zSlJWLQaz838M
ri1BXDdjcPTWKBZ11Mn/zuCasfmftFkILjHZ+L7LJ+Qi64z849Taw5O8pLUHeMHjPF0miUcEaGP+
rnr4l1LSj1INhuyOgVrVQV5n+gzHf5RqRINqhFnH0WFAQmtsiJzkADtF9ZeqV9NtiQvqWCwNuVv1
0svnP92P2991Zv9FiX5bp8ho/+e/1/v156/4fnEbnxnyAU6U/Ngfv2KC2mgyc88/xNAKctarbqSv
Z3BdG+g6G0z9EvulxMRXMV/pljn9Pmk9WUZO65ghNmgCjQZIoD1lfWA2WnMagIzcdBAdqHGKiLk2
EI1tx5JwNXRudFc6xRj+B18C2whwQFwcPEg/iF30lsjFsl8YciyT2E5WvexKrQSq7o7zp8bUyYoy
cpc1uJxVYEDjeqZw9UK7jmc+X+pPgOjFdFvTpeEguGBo9xmzKS8vjhPADUY6o/FQpkNPVOKCxFcr
oQ3//Dt81BP//hDQ2PBJcgNK4/yo9OwQ8Q6zO/oHWrFj2OoLWcdsFDCNf4Xf+yg4/MeVmPjzT4AU
kYR8vOOcBLp1sOEflBnrB5wv3Dzsv6e2N5uzbkOl//k3++Elen/CEIJ5q3x4HUitT+CfpB/C6KqK
6CCuh037zIrSwbSM/cufX+Vvfr9VoorvwTMxZP0oHvZbloti1LxDK8Z0j5rhTSKtO+Sd9/DzC727
/P5PsPn++9kCLBoGC9aFvywKWYzOZuQZPAhoJsfF7cQ28Xlm5pkbN5dw+OjBOej26j6/QzjhXUoi
ykOL4IG7ZKiWi9K2m3M7Y9XdOApqrTRWiwBkCvoehYxOdVGB0+fZ/KRiEusCMhMssk2yEf67FXOR
SVpii2M1PXTC6Z5GZ0kPP/+S5rt+/cO3RJCC18l2hUtNg1fo412LBGHlydJOh5FAHlo+NZPlmKgl
WlX5rs47Do1m/TYVrUboO+lNPLzZoSizYaeYie5o0bTXEqdxuukrM2ycSn8yBMwpG2TwF3csyyfG
d9vWGMW9AfiIQHcQEAHwzeJB6Lm/SxakVByDpk9JXAmq/nTek/1nZDj+Wc7yg9PbNgHyWDDoaNUX
7C7JoZQR9W7spAfSxOagtlMoUkiS9p1Zew/kKmXHTKNvUBlNQqpdHH1L2HiCssvjo4XH90YWCH2B
yLjWJVQftOUR2UVSCUpXSw6BA4C9wBlBuF1OFOFj39FxaJg0crDXbpCkz6/zPK/pCUlPD7Y393Zk
UblnDrFIC0eakArTOtuJqT+AICqf3DjJ36SRIP7MdX9mGtVCx4Z9omMYr5Lps+tVeeiWAr6B7xfH
bM6my6XxnRsM6kS4emnlb0xAQDe07CC2Z4X9ojcddnEfZXOUf9eYGlyhe9JClEjxVnPbU1kyQCwc
oyGOzj9OSgM5Fclog0iVo1vc0h3S3Ar9SHa5/p4QpDMZIF3WVjdxh77HfLYTZ9xYU6If47wsL4H5
zZ+0Iu+pSwlSvjYGDbnujD10q7O/cNQdzb2ofe84LJb50hJEd0tYbcfYGoZB0OBJfMgtTOuSJ0IB
mR0Q7b7UoDp3eSI0XCeTV27Wyu4TB1HyXJGkcmsmaNhTHR/GedgliXkWEWm1rG3qCA993iAD7j3A
V+LVbLnnNNfkeW6LKzh0CeYm/DMqLgY6NCvaq+yHoNU5GgqyhnF/0YX1p/gebc0VMQxfEuAyB1AG
+l1kLBD5WueJ7i2yhaqiW9NlgZY5/mNvR97ObFvmzdMwEiyZ+5taLVNQ6oR8D1mjbXqFrMvl1MIS
NYyBgYWTFnW95jTE/p72ahXMoH1p9yYzH2aKdokgaz4hp6Amt7tRPFzIWUK2oXyXxp6DJnlMUSPF
jgCL0WkXNrkEl71W60HLxPAl41R1HtLO9RAb2B5xdyKTNwuzAZapzmgu5tmwjgzri4NhpvrBrXld
HG2uycTzG/p2w1YQLcgwOIFF3CdRMOlZ9a1VVvw5i4zhFeTZ/NlU7XgqaTMcc+XDcIylddnqmtw3
PUkL8ODVcUB3dqPNdOyHYmY4CmXG7Ywj6Tru0oRG45TbUo/JPNCW6ZOl9GqHmy456jmZW0hHLND6
aKp8c4Cog1PyMqXzTZ+APgMoZuJHqyEnE8OZmvfGYejUw7zXHLxWTafnuyhT85vq27G+xkFVhBE9
6ABTP+qkGmWLFKUXpjE7h7FE3kbog9zSERZbvnF7cp1ebEfCPIA86vMFmQHdE5IH60bwol7PKY2z
MI969Ik6YorvRtaOJMfoHNuyrP2WMCWDl5W6jwkn98vKdo0HTae+YHiS3IA5pDpRlHx1TYaoE/sZ
nw5oGap3Q6eY0Z38roit5jNoyzzM9WUEWURdqNmS4IvcMI+j1RB/TZzeI8BmYkboHLyChNAPRWax
9rR8yUZSfmFPik4LwsfDPJvyGgRjdHK7lp1rxPgeONjGGEpXcuu3im8O3OIGhdcY2oMptgS9iK1l
W/HNAp2HQ7618GeEX3RPMe3DYGhNPglOL32vVM9X0hwjJvfEJb4a7YC9NWHy3RgsDMybsE7LXiyM
f50CHOoQnahV7ACUIyYMr2hPyuF5NUw6FdTA6jFVLet6LZoTmCZFpKZtCSYMZbMHfG1fMMjT7mYu
kGDMZeddyKXhY8+J/WWMbHrQEX67O92F5Uau9nDX6iSntG5ifEbbeNHlZJvQ/633XQbsa0O9aF7Y
E3SrhkXBaAfzWpkNvUe0d0csSk6giizZ1WYE4K4aHuiUguTo+3SDksHeIsAEvl/5hC4ksdq3Us3J
np/fzb+1ltckl21XNoqnma46yh0yEIng1iE/kjRx6TMBlqysJG2jahFWco2GayqX3+2M/39g/eWB
FVjInyqh8KV/+a/v7yT865cShfbTC8FNEDrr6oPYmiY1f+wPqr3h/Ab9GO2K7fmrSJrS6A+xtbB+
w91rwi8QFKh/HFd9EqERMq1IAcey3g+5fxxXbQLRbMP0TXT6Fs4G4985rn6sgXlFGG2j9cc9j8ha
/MUmsaIawWkNKOAUMPugIgnoDBWa4CfQtN2XP/0wf3Ny/Hhqfb8YPj0fnYtvOXzdH8r62J4swNa9
dU60WT5XVi0e5l75j3mK8INRjy6fUUtbL76CBPsfXBobue5hO2FZ+sGOBi/dmHoG4ufF5yhX+ZCc
tys2cdq6g2M8mPTn0O7qLUmlXbRQZv/88h8PUOs3dwUcZx2IOspFCsSPpbEwgSWySpvnAgcE0jSQ
s7TE+2GRp7ReLzexE/7ieCM+erb+cVEeFQsBjWO4P56iKllFQyx9cbahED1U+LqOAtFxs6Md4j+u
vt1LKzW5+GAMbbcnSaB/dSQLbUEyqRk0bEB76caku3aE40TbZVmsF9yHTK4YDunGhZIRWpSUfEcw
bNLAUzUhAjd/cRhcjw3/d6z4/Ws4NGxo56y+0h+PaR5IumFyE3GmRuRZGQryzgq89zuvm4wHIEor
a5H96+d3bHUX/OWq+JjYNXgx+M+Pd4xkJzeb7NY4Z4YyHhAUpEiSquRNzybmAsYy3dmWNK6RHOKt
nhNKjJ9f/68v5opaYHTrrHwH2DEfr698v8qB8RpnR3OmO4iD8pnJJOm4qjF+wXUw/uZBMQ3O23i2
uKD94/E+ml04pfpgnC36GnfUkdi+gT5T7kWm2b1OuWW9KN1Z306dfDrpjrwsWuZOt2TT/SpF4u++
uKlbrJaGayPs/eGLC0urgb9GVKBspk1gkbldXzIc4rwLdftXPYC/e0nWjiDvJf/CML22Iv7UagDe
raeaqcS57RhqMF8vlsACW3YxuDoEiTazmKN3NROxlKfcLxbjulTU+UTMkBqHxmSpLzRHTXcx6uF4
i+CFuDQq2q3RO9NtkijKCiLkecuY00zjyU90IqN+/qz84C97f0Vcwf2jmwHlgif245cgciQaPHwO
5yjK9Ga3uG17eH9upr6Uzy05CUHhjax7cBM5pZLETOxpQXTO7DcH6Ns5xNrc4vC6jAtyASPSu1ev
1ae7n3/Ov1kFV6MRDiGLD2v/SEQATT8oUoaNs724/CDvP7MhW/ls6JHx0NAZ/MWTve6gH95isg14
qtlzaf7iZvrxioClRKbnc3cepVlf2H1pv8CrXP/N5NA26MRNt6aDmCxKI2h4WLyJbyIX279Phxz3
tAn4/9WEaPq/3J3pctvIkoVfxS9ABvblz40YktpsWZZltW97/iBoiY19BwiATz9fAZCHpNS+3Q3H
BGLQHb2YUhEoVGVmZZ5z8j5AIP5KQjvqm69qGE6xJvopKvEaxkr2PfsW6Ua6mMkwxBcLujIqVHKQ
kKvT/6AjMLBtj40TzlriPRNiI3xjGr30xNGiPVihbeZ+535O+a01OYQDEtbmIviUq+jSXCfAV5t1
YO6BKio68e3ah9znXdqeC/glYmxp3bWZjTKnApA7rszL/cFdVNfkoOiQm8guAJWFo4M4hQUEclvy
msVv4EfcaoMSSFqsGrSU9DUCGF65kRQkcFdB2dQXuABkF0Bb0/jJypLPdVJ5H6wyDm45LKV30E2p
MVm0JQaeDgHyd7kzw09y2kVPUljKG4g2FDSV7nBAaLrde8+dTpPR9xUi+Bu/wn+/R2sjVgm3g+w+
l7w0BhpM//AVrZWljQ5RkkSMaS6yr3USBc1GdUzzi22jybTKAzc0VoWyz/dUTN2CspZhd8WaY5r1
HUUq4DdJXFbI/9EyAVpWXWvFjZJ3/uLGQebgVnFr0J7Z3nmPFo9Nw8e9DExXo/fE50UDVW8V6IKb
npdKCI7bc7Ps3nTjCIyWrXnOBpkx+6vr1bjdkDViQvFx0V2G2oUsB1wnQgNknOSKDrFxqutb+ByE
CYmFtSEExBBDim8fSr/j1zoTkVwUO0iWW0irgDKTg8i8BdIU1nhmmQJlxoGp5vDynnRt0H0k7Zbf
kt+x5Eu3S2MPhIHfWjekd7y7fWhXyIChSLtyOarSnjwoNrYaC6VdrbgsbOrMORyvRpIOv8ul5b9X
QKtuEJGhLF2lKZCJvLyCIO1cUrJM/zu2S3pjqAt42EbmPbNQ2p1bOwH958jKbSQ0E6GfOFVyVbiZ
vollc79mYfXpDidpW/gVi0W3stLqWcsBjbW0BsseF7rlhx/2iIjTsjBJIjt+NPdOKtksgKhLzU1s
xhbcUvSayU2GK6R1HIV/A2NXEIkONX8hozrTwaWJN1Yo29nvC29vqNxuGFAe7PIuti4Xkgh+Djqd
7MOQmU5otPtBcskdY+0X2ja3GioCwNWzjvSmE/3WLkreWOdUOAUOyDVsDBu7QsXUv/IR2Qb4ZclC
QyWhXLOmmJJ9s4uSN2uQM4iQREMJVZIKtL8Rlc6Ab4GXK8M9JtvXAMabFu3AD52hbR29oReqLxGv
VpGFNYobfds6B/trQ3L8uTyIpo+1geHRsEOmFtsXceEBPMvZodYa2VKGp8+gyFQBy/pAWOd8RYMO
UkoXpx/CJFQec0kAmuEM2LdVtcc+Y86gRUSaHbsbWa74E+Sgeaa9T+CjQG2htbdJ+fjSQj5+WyAc
BgQkUvmJwpODOwAUmBhYAdatm8f2rU1HgAe6g+DUh2yEsJHEcNatQwLqAxoKBchJq3zObTGVdqHJ
j2VZ85/93cZAPgOQcRpFF8JOBW14v7vP+1gkjMCNfUoAmSLStJfv6gNvZK8RGXYKZRgQ//aFogTd
Q+1z3FARFaLnMtUbr2pFAl5Ej53C3MvkZOkbyf4V/aD25TOcyvYhEP9FYQWUjUsXePJLe31L5cC+
gHxePmcR3ja33fxbENIDeY3CX/fQBwo0hEq698Adja3SEt8HZcSrzbmZVrGCZ02NTOaCksFNmgso
iMeWNlJHuivhv6W3LCPenSLuNklzHE+ZFtelwx1JgUQQntJB+EKXw+wbhEC8eRfSjvnCQU5qa5QH
xFaQoYXfkZcFdw5xkwiKhFHX3tJbA4xoH+AA77MvwkNQPQ+HH1WEPl1gk/2M9E6DPwIVJwAmCIDu
Y6N31i3KhNrWM6lZXOF2uEFSjsFhZSH+HtDmUXa+04GaL0/6LSSTQG8v920hwiA8T7Upms+W1iDu
Y5e8o8yxCO74Xxt6Y3GBOiW2LRVHFboek1rrZAIDKqA3Bm/6jq7R5g2Pk36AZ2E8QJWA3bPwIu4W
Vpfo+YHHhY5JXA5v906CGwFZRxMd0iC4tPcaQsL1x6xxFyT+PYczoGwkrFrKFpZ6QZmNm3F0FnAF
TJh/ypYNh9Q3H4OQ1P5FlUv+FTqArBEwvfrWixvmlBbPPH9vBMJIbR86P2FWotC3b41OV29ymx2W
GeLr46ay1jQpJhyDBvYtAO32AQ3I4ppwP7/OHZW36itoZ0EXFPPQEILaie98RdWpvW9pVrCFRcF+
lSJoBIoPe3Lj6uz4ooChj5YTK5E2yzJIcB8ToMvE6BdyEWF8NDd3y3u7dZTmxkrFCwpyDdOkpE5+
HReyTZvhQwski+NoiVgoAksrxYJyt1LQlP3SSYG+VYNAflQWFmcAgBa4Jnr8PjYqEuEo74ju3th5
2r5BU8u+GYjw5etcblA6Ek+IJyJGLiEgkz4lgdgfeA/NIvuGACJblIrNo4/pRuWfI+0j6Xz5EfgZ
r6USUdoBsVg0+sXq7N1md5BYURnaVAhceDz7Qc/s20Sh5BDUCqn7uuYkI2aNbFprk/GWowPdK7kd
z+ApQnTGthkQfZVWH1QWozBhWx06+LemelAvISXRVVkvXcyRH7K5FM3COnploYPdZcnXLHCnfaCj
h6FeNHszv+58HXyrbteR/tAWDVjABDYq6NpC0rfk51g1/LT9FSkmjq1Rrd2E9CVOL2j01kRQiQ1+
mwKakn8hiduwRBwKJeuDcC4+7f2wfa0SLK5SVxbNOrK9K47kQCsPsFlYE/0EDLZIHNz3gYJdEIa1
cE08Tr92gcHh1toqo3+O6XffKcU7n/v1qQE0vqKrdH1FI1QN2eDaYomgT86C0sP9e8/t0NUbFgSE
EuuPjI4y+3Vc7IvrBZ0YwMFn+pa0rvzYrwoDtYsDzGdHvjNoYn4l54l8F+gi2xCWCz9dG+AWaN6i
U+hdd4eQNhq5QhIC9Xb/sPLFAy2amNUHfjJaFxoVk6uOQKjYcPaU72SNR2DJyY/UldJmI0cuO8t0
cjwMbRKA72csmjpIsfaqL3+iZnn4zEmdRS3RUKteVw1bpbeAWliFMeo/JpMNlFa47ypgllQIHySD
cEBQyF21a9bAjDAKqVvsnct8YdmYK2AMKCDWFdtMzTu+F3p1+0CTrUI0DEKQ0G47Aj+9l0PrkINb
NYpWLTaBViBJWhALHb7sZctvr6t6n3if5DKQ0psEM3oH55K70K2Kb4C5zmqXZOdQPFZ6TRDiLkL7
q9SgY5RkgO4v2SrNvQaK+UtttfEnRdWfvIWzWIfAiq91etCszIK904Ru8IcLYW9lKrSzVSGih+t9
qrKBW9xj4Gd4pM4HE16R8rSJUDrjaxh0zLOPbt4q1ZE4uFogGnYp0TVqv3JzWth6+za+8bMs+Khq
6Nqv8ZrxDSf79joBfEVz1ixLIEpS/LXbiHjBUFqMIUGmsypKBQpf25aV9D4Xxv89JBwSkSTmialq
LeUEEyXRDc0wyMKQZatpae80iy+00OD1FHHGP3NbZpJU/dDekwFEAk5tMDiFMP75nhgHnZ72Iacb
2kPo0hCYSgkC9DkCkf1BOYywso1qs1VtT0g2SQW3h/I8ySY4ls1GcxrutO2dieNhtw/0fQmhvNuY
pNDO7ItA+HAZ/tBXx3JYQf3B0JXcJEMlL6CGUFTYtBQJcecD+bTiGrK1fevbrnbTZLZ857a6TeeV
qnymy7K1gfKl3XAG473StQ3/CZiX1Rq7WKsDpL/HPd+87u0m3fswjjYO86LLE/ZEJOLNzLGt27iA
50TVivRV02pI6sG4XNGrjlAtZwtVEYvHd2A9LFL90hDSEKvDAXLXmrOdd60AEdxpe0MqYcfW7Lhq
Aa1DD3P7djFEGDk5kgWeOQaHr92YJmowNxzY2uq65HwDm60urqgu1WhEKpCSgUNRaA4R14F4T8pO
pxEZlHhkrAj9FrgN6J2cJGIDx2LsO+PRI2MNlxMoUwZ35a44uMIc9CGzLsV/IGjUQhNPYumSirJp
XRhdpVzyzd6jVyCa2XrG4daDnfAb7MNwU7JDsM6cdg6XOESB8TeQ3qf9Rra4RwUtbUGo24l1oRZq
e624+uIJjVH9ObDrww4+yh4diLYk3G4isKVGp3yQs1K6RWYovYpIrvwuVEwKSsMO+Oo8pynCRZ5S
WdTV1r+jxRnS7oHh/zvOKvcLDUAAMtZxhGJXqUtXnaV3d7aaOb959P14SvOOkZBB8Esi5cR27w+0
KEHfXnIbWXBDYbsX9t4YcF3/byo844OIAsxFX3/5XO+K7mFXoutWvkjNiE974Noj9O/Kr7q/+0M/
H2is/PyHmpEOsOIoM/bjnvp7+dkQERrnVf1MVUk1l8jfGIC7bEwWFznbKAWyMny8QPJ9SU5foBmB
G4qr/8KjOfqzWfj5Aw7T+fOfOXmCp5QkjngN+KCTChjVq782B2cjHM2BjUQRcCKAlMMcqKdzYFMk
I0WOBh7NcMU1fOH//Rz8uUjTgFw9Qbv27+VvrARNW0rkpfnr7PHph20YYJSQ6x0en+Qn3zSjxxdZ
yr+2Bs5m8GgNAM41DHCA0rgPzibBMpakk5E3RVVtuOY2CUhxGmzeaWtAWUKHUeiTTVpFXGezYOpL
qqNIG6O70l9k3me2FGx96iSo2pLiKSUqILv9RXn52CTaCuhv8LyguIdJmt9+sF9Jtv1da8AkCDys
6HYwTALV0uNJkGUZq0B60wChLa5h1udkFKjhUtObtB8Ua6kLoL2i4vaOH99iDVjUmBRL1Pq5Bvsz
o8cHfDBszgHr/49iA2vJPtB1SRutwXlsIAmICKBmY3ZPT5/KyWZAQGOEDoQQfe6v0yWALdTQsNeo
ng8fz84MmKStJm4ATV7qQk4c0f5hnZ8tAWIDE0z7gCmalycAB0V5etL2V9kAEgscDszZuzeJCA0F
btD47mcXEdLeyMJkT358vRc9P3t6Y2nCiSJSGH3D7LY/3Z0EIWra0xP2In5tiYZR/XW29C1IYJrg
XkFQ6q/ZzYKiGgKCM20WMPFAAEHISIOVO4sDTHsp04eINgdDGIAaq/jCGTlCWTPl4dX8c0/I2Yid
LoGtGw/BZyEhojRLA4kSEDGz8wIKTMPJz68syQGw1s0x3DnbCybBoMQZGlTX/F6/JViLkzaBJi1l
Xj28zXETnL1+i00Al0wVnLXhmt8sADqbOgsKCQKN7lcQy14M3nFMbAulZ0kAfMfPZ2gKEJmeOAuq
DcIa4q09LgWREDueBRIFhENgOe0xYppdaECaQKATJ+0IIiPgdeB3zTFldmYQbAuDSdKMtNoPtzEz
t4BznxwfmksRH9Hj8twg6CwCpkZDDrG/5rcIbI6uUxeBtATKxY43Rq94thVsmUQKXE8FBvdcZ4Gk
3sRZgPFPEy9SIUdL/dggGPYSrSiYD+Z8s8d0G5o4C9QRSJMAgDXM4V2f7QjTWtIwQtLoUzt8Pr84
iVLH1IwJcaIl2pJwZHxzFiyd47KE8xAuRFyzc5FQc+SpLlIz2BFwfSDeDoHCuXPQlqhgQFUbFTpm
dFhQgG9PfXxV6HyQOfoRDJ6ZRaJFkqYc0JUxrTa/RaDKk1OnJJAhIgnk+HgwxNscm0Wq1Ev4JsiK
WEMwMq9VMHkTECFhCykRUI/vL5bV8fOLKgLqLeLQMFdToFHnmegWNJWCEhhtktHDU57tBRI1S6GG
A/Su/6ZZLQKay0x9fPKEpE6hIr59ZKJnJ0kmHCd9Z2b3/JoyOYHKwVmjUIY3eLuyThnFlCCqiuZ9
wzW7WaDv8uRVQBIdAAVCkaMpPDcF9pIwWpAh51pQhFgi+q9NOzJiCiAT4RRGg3jmECyJ0wLJVCqL
czWIhCxD2PrPM4mkD0am9dupJFmmJxY7hvBhWAzzs4sigJ24FnALhoV3YesPzvFsLZBP1NkttIEc
0RhDTDYn74AQ+eRZIK1I/COk5d4MEUySykSRivRiHOfnI1RDEFkn2QXNpI5iIC3HXLz4gONAibmh
0CqwCC/TMDsfgbzb5FwKdRYLzqoxbohzHJ7N+ZpoGWmv8Xw9OKUZ7Qj1jUaBfxt1guYiNVUNJzDs
CKzf8VoAiQcYWWQdRxTWkNmf0SzAK1OmrgWiJssGkjlGA68wmaZJB0TIxiQYhw0zv1kQWLqpdoGa
EjKa9sv5SGAZjteC8BEoEkoChNRfw7TPaC2IqGl4Nf88XiCjpFHG1XCHw1PidI5nQVhH4nTSLeOE
z+n5NWCjE1eBiJcoPBILjIbxLHbucWgmOWbFmF0aRUUFbHK8SLdT3As6NmOa4GwXUG5SaWmqGUdp
lnkVWjjdvRI2+rt+QcQIveKj9Se7oE8jiIrOmG2ZXdRMoDS5DE1KCYSywKm/7R05QSHXaxJSjp/P
zyIavYbEtHiRqJhIUVeBag/XqUUkvUpJDtQmYhz9NcNZsJXJZweQ2pQPFDppD5NwZhfIJ5BYk5H0
QgSrv/561PwXXMgPHsza86PnngHj78q3ODB/9gMv1I/Xn4+0j5tnJKHhdpz8oCDEDN+961k34v//
dQLq76FHRx++QJH67xl/fXzA11998l0vT/Xyh9f+rtiiidj1H3TjbQ7ibP8Vbb9v4+2xMht7kJX3
v3fyqsf2j13wHwYuw7NxRcly8rgFclnJ6cA9anz6wOE2KU87gss9KH/qyOtt5P+RFol/ctcDB2ry
2GmUFtvn9GVixeIbENTTR06S3VPlP9XVyeA9Nnfq4JtdtG22xe545AH6PHnksRX8u/SPd7TBrOPv
p9M+oGunfgs6ooX/fPI+OfmJ2tPUka92aeGe3vIICp068jUz7vsvdygWiqxSz3v5gzcpe39pq988
b72TBTgiF6fe8A2aHEnqly932N8yoRIeY/LQybO/PbMiyGD9gvd3kzany4IWBPjMqTf84bVtGtBQ
kwdmgPop7F5usZ/kAWI0dejbFA3kV9M84Hemjv1x6ycn1kO0p/gF7uXjtuiibfJ8PB0jJH36LZfl
9smry11VnazpEeg6eXz/yfPd7SnHdMCGTB8aX0DznJOVPSIupo9dlj5/02LzZNIHQMOvGD2l19PZ
0KJKPnlourCc2RBF7kuvU0e+230vkLE6ne2hnjd96P321G+RhBHFoekDN++ut3FWev6pW2d8UXb5
FeO/3xXl7sRSwR0V1YxfMfjHXes/nbgxBv8VHv1u17z7lhbhy20KCztyXiffd1pU3rv1tkjxlKfL
ZaBQ/Jov2GzD870/1E+mDv/J809nfCjdTx42jIhITk81qAuLWsfkoYude07j79EmUwe+39HGDaH1
7dkxYczLTx3+wUufd+9uyle+bUh4Tx3+S1r/yUIcK/C/5gteL8QxVT11+Edmf1eWu5OQYkyDTh+7
PT1VjgWnqeP+Vm29lwUtbApgXpG1njrsT/qL/chc/LOUwFefk83Z8lZJh1FwmXrTP9eYn3jf/96V
1bs3b37IjU6+eb98SunPcBK5qUPGcfLYyJUivv8yw/06Mfos3s9HfivT9IMd9zr/9KKK8tavnSbX
xE88Rbtt8a//AQAA//8=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11</xdr:col>
      <xdr:colOff>327660</xdr:colOff>
      <xdr:row>21</xdr:row>
      <xdr:rowOff>160020</xdr:rowOff>
    </xdr:to>
    <xdr:graphicFrame macro="">
      <xdr:nvGraphicFramePr>
        <xdr:cNvPr id="5" name="Chart 4">
          <a:extLst>
            <a:ext uri="{FF2B5EF4-FFF2-40B4-BE49-F238E27FC236}">
              <a16:creationId xmlns:a16="http://schemas.microsoft.com/office/drawing/2014/main" id="{B1056A46-60FD-E913-5662-6DD1A9C38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487680</xdr:colOff>
      <xdr:row>6</xdr:row>
      <xdr:rowOff>160020</xdr:rowOff>
    </xdr:from>
    <xdr:to>
      <xdr:col>13</xdr:col>
      <xdr:colOff>182880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51FFEE7-5A5F-3A42-3716-0E51F2BF9E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6</xdr:row>
      <xdr:rowOff>160020</xdr:rowOff>
    </xdr:from>
    <xdr:to>
      <xdr:col>14</xdr:col>
      <xdr:colOff>388620</xdr:colOff>
      <xdr:row>21</xdr:row>
      <xdr:rowOff>160020</xdr:rowOff>
    </xdr:to>
    <xdr:graphicFrame macro="">
      <xdr:nvGraphicFramePr>
        <xdr:cNvPr id="3" name="Chart 2">
          <a:extLst>
            <a:ext uri="{FF2B5EF4-FFF2-40B4-BE49-F238E27FC236}">
              <a16:creationId xmlns:a16="http://schemas.microsoft.com/office/drawing/2014/main" id="{435B4EFA-B32A-89C6-D8CB-5139254E0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160020</xdr:colOff>
      <xdr:row>3</xdr:row>
      <xdr:rowOff>152400</xdr:rowOff>
    </xdr:from>
    <xdr:to>
      <xdr:col>13</xdr:col>
      <xdr:colOff>464820</xdr:colOff>
      <xdr:row>18</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E2047F-D49C-59A4-3E21-944A288656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2580" y="7010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403860</xdr:colOff>
      <xdr:row>2</xdr:row>
      <xdr:rowOff>22860</xdr:rowOff>
    </xdr:from>
    <xdr:to>
      <xdr:col>12</xdr:col>
      <xdr:colOff>99060</xdr:colOff>
      <xdr:row>17</xdr:row>
      <xdr:rowOff>22860</xdr:rowOff>
    </xdr:to>
    <xdr:graphicFrame macro="">
      <xdr:nvGraphicFramePr>
        <xdr:cNvPr id="2" name="Chart 1">
          <a:extLst>
            <a:ext uri="{FF2B5EF4-FFF2-40B4-BE49-F238E27FC236}">
              <a16:creationId xmlns:a16="http://schemas.microsoft.com/office/drawing/2014/main" id="{D4BE74F7-C091-4467-4DB5-7A520AD9C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5</xdr:row>
      <xdr:rowOff>7620</xdr:rowOff>
    </xdr:from>
    <xdr:to>
      <xdr:col>11</xdr:col>
      <xdr:colOff>541020</xdr:colOff>
      <xdr:row>18</xdr:row>
      <xdr:rowOff>97155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5727535-3213-B3E1-410F-AE123CC705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7</xdr:row>
      <xdr:rowOff>121920</xdr:rowOff>
    </xdr:from>
    <xdr:to>
      <xdr:col>12</xdr:col>
      <xdr:colOff>411480</xdr:colOff>
      <xdr:row>21</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9F903DD-93BE-3058-13FE-427F7361655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10</xdr:row>
      <xdr:rowOff>53340</xdr:rowOff>
    </xdr:from>
    <xdr:to>
      <xdr:col>13</xdr:col>
      <xdr:colOff>281940</xdr:colOff>
      <xdr:row>23</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D97BEA6-9D39-51D7-BA01-2FEB818679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18</xdr:row>
      <xdr:rowOff>0</xdr:rowOff>
    </xdr:from>
    <xdr:to>
      <xdr:col>2</xdr:col>
      <xdr:colOff>38100</xdr:colOff>
      <xdr:row>21</xdr:row>
      <xdr:rowOff>53340</xdr:rowOff>
    </xdr:to>
    <xdr:graphicFrame macro="">
      <xdr:nvGraphicFramePr>
        <xdr:cNvPr id="2" name="Chart 1">
          <a:extLst>
            <a:ext uri="{FF2B5EF4-FFF2-40B4-BE49-F238E27FC236}">
              <a16:creationId xmlns:a16="http://schemas.microsoft.com/office/drawing/2014/main" id="{D41F8E90-5922-6BE0-E78A-A58D68B84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18</xdr:row>
      <xdr:rowOff>38100</xdr:rowOff>
    </xdr:from>
    <xdr:to>
      <xdr:col>4</xdr:col>
      <xdr:colOff>784860</xdr:colOff>
      <xdr:row>21</xdr:row>
      <xdr:rowOff>15240</xdr:rowOff>
    </xdr:to>
    <xdr:graphicFrame macro="">
      <xdr:nvGraphicFramePr>
        <xdr:cNvPr id="3" name="Chart 2">
          <a:extLst>
            <a:ext uri="{FF2B5EF4-FFF2-40B4-BE49-F238E27FC236}">
              <a16:creationId xmlns:a16="http://schemas.microsoft.com/office/drawing/2014/main" id="{AD8AD585-C52A-879B-9ACE-CB278B76C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18</xdr:row>
      <xdr:rowOff>38100</xdr:rowOff>
    </xdr:from>
    <xdr:to>
      <xdr:col>7</xdr:col>
      <xdr:colOff>952500</xdr:colOff>
      <xdr:row>21</xdr:row>
      <xdr:rowOff>7620</xdr:rowOff>
    </xdr:to>
    <xdr:graphicFrame macro="">
      <xdr:nvGraphicFramePr>
        <xdr:cNvPr id="4" name="Chart 3">
          <a:extLst>
            <a:ext uri="{FF2B5EF4-FFF2-40B4-BE49-F238E27FC236}">
              <a16:creationId xmlns:a16="http://schemas.microsoft.com/office/drawing/2014/main" id="{C09720E7-230A-7D51-955D-1CA22EBB6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xdr:colOff>
      <xdr:row>18</xdr:row>
      <xdr:rowOff>30480</xdr:rowOff>
    </xdr:from>
    <xdr:to>
      <xdr:col>10</xdr:col>
      <xdr:colOff>1196340</xdr:colOff>
      <xdr:row>21</xdr:row>
      <xdr:rowOff>137160</xdr:rowOff>
    </xdr:to>
    <xdr:graphicFrame macro="">
      <xdr:nvGraphicFramePr>
        <xdr:cNvPr id="5" name="Chart 4">
          <a:extLst>
            <a:ext uri="{FF2B5EF4-FFF2-40B4-BE49-F238E27FC236}">
              <a16:creationId xmlns:a16="http://schemas.microsoft.com/office/drawing/2014/main" id="{E3485E3A-DB5D-5DAD-5026-E2B72C95A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449580</xdr:colOff>
      <xdr:row>21</xdr:row>
      <xdr:rowOff>175260</xdr:rowOff>
    </xdr:from>
    <xdr:to>
      <xdr:col>11</xdr:col>
      <xdr:colOff>281940</xdr:colOff>
      <xdr:row>25</xdr:row>
      <xdr:rowOff>160020</xdr:rowOff>
    </xdr:to>
    <xdr:graphicFrame macro="">
      <xdr:nvGraphicFramePr>
        <xdr:cNvPr id="6" name="Chart 5">
          <a:extLst>
            <a:ext uri="{FF2B5EF4-FFF2-40B4-BE49-F238E27FC236}">
              <a16:creationId xmlns:a16="http://schemas.microsoft.com/office/drawing/2014/main" id="{A4D668BE-E89D-90D0-67C9-445DAE94F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68580</xdr:rowOff>
    </xdr:from>
    <xdr:to>
      <xdr:col>23</xdr:col>
      <xdr:colOff>320040</xdr:colOff>
      <xdr:row>2</xdr:row>
      <xdr:rowOff>99060</xdr:rowOff>
    </xdr:to>
    <xdr:sp macro="" textlink="">
      <xdr:nvSpPr>
        <xdr:cNvPr id="2" name="Rectangle: Rounded Corners 1">
          <a:extLst>
            <a:ext uri="{FF2B5EF4-FFF2-40B4-BE49-F238E27FC236}">
              <a16:creationId xmlns:a16="http://schemas.microsoft.com/office/drawing/2014/main" id="{F8F84D99-8BD6-27D8-53A5-7A64FD6B4E77}"/>
            </a:ext>
          </a:extLst>
        </xdr:cNvPr>
        <xdr:cNvSpPr/>
      </xdr:nvSpPr>
      <xdr:spPr>
        <a:xfrm>
          <a:off x="106680" y="68580"/>
          <a:ext cx="14234160" cy="396240"/>
        </a:xfrm>
        <a:prstGeom prst="roundRect">
          <a:avLst/>
        </a:prstGeom>
        <a:gradFill>
          <a:gsLst>
            <a:gs pos="0">
              <a:schemeClr val="tx2">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350520</xdr:colOff>
          <xdr:row>10</xdr:row>
          <xdr:rowOff>38100</xdr:rowOff>
        </xdr:from>
        <xdr:to>
          <xdr:col>3</xdr:col>
          <xdr:colOff>480060</xdr:colOff>
          <xdr:row>11</xdr:row>
          <xdr:rowOff>38100</xdr:rowOff>
        </xdr:to>
        <xdr:pic>
          <xdr:nvPicPr>
            <xdr:cNvPr id="11" name="Picture 10">
              <a:extLst>
                <a:ext uri="{FF2B5EF4-FFF2-40B4-BE49-F238E27FC236}">
                  <a16:creationId xmlns:a16="http://schemas.microsoft.com/office/drawing/2014/main" id="{597E09D3-DB52-636C-CC2E-19D9F120D8BD}"/>
                </a:ext>
              </a:extLst>
            </xdr:cNvPr>
            <xdr:cNvPicPr>
              <a:picLocks noChangeAspect="1" noChangeArrowheads="1"/>
              <a:extLst>
                <a:ext uri="{84589F7E-364E-4C9E-8A38-B11213B215E9}">
                  <a14:cameraTool cellRange="YOY!$H$9" spid="_x0000_s12341"/>
                </a:ext>
              </a:extLst>
            </xdr:cNvPicPr>
          </xdr:nvPicPr>
          <xdr:blipFill>
            <a:blip xmlns:r="http://schemas.openxmlformats.org/officeDocument/2006/relationships" r:embed="rId1"/>
            <a:srcRect/>
            <a:stretch>
              <a:fillRect/>
            </a:stretch>
          </xdr:blipFill>
          <xdr:spPr bwMode="auto">
            <a:xfrm>
              <a:off x="1569720" y="1866900"/>
              <a:ext cx="7391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114300</xdr:colOff>
      <xdr:row>2</xdr:row>
      <xdr:rowOff>121920</xdr:rowOff>
    </xdr:from>
    <xdr:to>
      <xdr:col>23</xdr:col>
      <xdr:colOff>320040</xdr:colOff>
      <xdr:row>12</xdr:row>
      <xdr:rowOff>7620</xdr:rowOff>
    </xdr:to>
    <xdr:grpSp>
      <xdr:nvGrpSpPr>
        <xdr:cNvPr id="44" name="Group 43">
          <a:extLst>
            <a:ext uri="{FF2B5EF4-FFF2-40B4-BE49-F238E27FC236}">
              <a16:creationId xmlns:a16="http://schemas.microsoft.com/office/drawing/2014/main" id="{63D76D35-C8C7-0434-A447-F241958FF4DE}"/>
            </a:ext>
          </a:extLst>
        </xdr:cNvPr>
        <xdr:cNvGrpSpPr/>
      </xdr:nvGrpSpPr>
      <xdr:grpSpPr>
        <a:xfrm>
          <a:off x="114300" y="487680"/>
          <a:ext cx="14226540" cy="1714500"/>
          <a:chOff x="114300" y="487680"/>
          <a:chExt cx="14226540" cy="1729740"/>
        </a:xfrm>
      </xdr:grpSpPr>
      <xdr:grpSp>
        <xdr:nvGrpSpPr>
          <xdr:cNvPr id="12" name="Group 11">
            <a:extLst>
              <a:ext uri="{FF2B5EF4-FFF2-40B4-BE49-F238E27FC236}">
                <a16:creationId xmlns:a16="http://schemas.microsoft.com/office/drawing/2014/main" id="{74B3B34D-D0B7-B1E2-5667-C97F32F66A2B}"/>
              </a:ext>
            </a:extLst>
          </xdr:cNvPr>
          <xdr:cNvGrpSpPr/>
        </xdr:nvGrpSpPr>
        <xdr:grpSpPr>
          <a:xfrm>
            <a:off x="114300" y="502920"/>
            <a:ext cx="2514600" cy="1699260"/>
            <a:chOff x="137160" y="548640"/>
            <a:chExt cx="2240280" cy="1699260"/>
          </a:xfrm>
        </xdr:grpSpPr>
        <xdr:sp macro="" textlink="">
          <xdr:nvSpPr>
            <xdr:cNvPr id="3" name="Rectangle: Rounded Corners 2">
              <a:extLst>
                <a:ext uri="{FF2B5EF4-FFF2-40B4-BE49-F238E27FC236}">
                  <a16:creationId xmlns:a16="http://schemas.microsoft.com/office/drawing/2014/main" id="{CF6CF334-A25C-1C89-5643-EF7936915638}"/>
                </a:ext>
              </a:extLst>
            </xdr:cNvPr>
            <xdr:cNvSpPr/>
          </xdr:nvSpPr>
          <xdr:spPr>
            <a:xfrm>
              <a:off x="137160" y="548640"/>
              <a:ext cx="2232660" cy="331932"/>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SALES</a:t>
              </a:r>
              <a:endParaRPr lang="en-IN" sz="1100" kern="1200">
                <a:latin typeface="Arial Rounded MT Bold" panose="020F0704030504030204" pitchFamily="34" charset="0"/>
              </a:endParaRPr>
            </a:p>
          </xdr:txBody>
        </xdr:sp>
        <xdr:sp macro="" textlink="">
          <xdr:nvSpPr>
            <xdr:cNvPr id="4" name="Rectangle: Rounded Corners 3">
              <a:extLst>
                <a:ext uri="{FF2B5EF4-FFF2-40B4-BE49-F238E27FC236}">
                  <a16:creationId xmlns:a16="http://schemas.microsoft.com/office/drawing/2014/main" id="{29D7F07C-F6B1-A5E3-DE9B-103716EF154E}"/>
                </a:ext>
              </a:extLst>
            </xdr:cNvPr>
            <xdr:cNvSpPr/>
          </xdr:nvSpPr>
          <xdr:spPr>
            <a:xfrm>
              <a:off x="137160" y="899160"/>
              <a:ext cx="2240280" cy="134874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5" name="Rectangle: Rounded Corners 4">
              <a:extLst>
                <a:ext uri="{FF2B5EF4-FFF2-40B4-BE49-F238E27FC236}">
                  <a16:creationId xmlns:a16="http://schemas.microsoft.com/office/drawing/2014/main" id="{50F9CBE5-4FF0-4924-D4BA-3A4413EB58EB}"/>
                </a:ext>
              </a:extLst>
            </xdr:cNvPr>
            <xdr:cNvSpPr/>
          </xdr:nvSpPr>
          <xdr:spPr>
            <a:xfrm>
              <a:off x="220980" y="96012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85D1BFE-6C90-4ED6-A6F2-AE19FFDB60DD}" type="TxLink">
                <a:rPr lang="en-US" sz="1600" b="0" i="0" u="none" strike="noStrike" kern="1200">
                  <a:solidFill>
                    <a:schemeClr val="bg2"/>
                  </a:solidFill>
                  <a:latin typeface="Arial Rounded MT Bold" panose="020F0704030504030204" pitchFamily="34" charset="0"/>
                  <a:ea typeface="Calibri"/>
                  <a:cs typeface="Calibri"/>
                </a:rPr>
                <a:pPr algn="ctr"/>
                <a:t> $22,97,200.86 </a:t>
              </a:fld>
              <a:endParaRPr lang="en-IN" sz="1600" kern="1200">
                <a:solidFill>
                  <a:schemeClr val="bg2"/>
                </a:solidFill>
                <a:latin typeface="Arial Rounded MT Bold" panose="020F0704030504030204" pitchFamily="34" charset="0"/>
              </a:endParaRPr>
            </a:p>
          </xdr:txBody>
        </xdr:sp>
        <xdr:sp macro="" textlink="KPI!B17">
          <xdr:nvSpPr>
            <xdr:cNvPr id="9" name="Rectangle: Rounded Corners 8">
              <a:extLst>
                <a:ext uri="{FF2B5EF4-FFF2-40B4-BE49-F238E27FC236}">
                  <a16:creationId xmlns:a16="http://schemas.microsoft.com/office/drawing/2014/main" id="{27287DA1-2399-DA7B-20F2-8D6A782583E2}"/>
                </a:ext>
              </a:extLst>
            </xdr:cNvPr>
            <xdr:cNvSpPr/>
          </xdr:nvSpPr>
          <xdr:spPr>
            <a:xfrm>
              <a:off x="222643" y="185928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chemeClr val="bg2"/>
                  </a:solidFill>
                  <a:latin typeface="Arial Rounded MT Bold" panose="020F0704030504030204" pitchFamily="34" charset="0"/>
                </a:rPr>
                <a:t>YOY</a:t>
              </a:r>
              <a:r>
                <a:rPr lang="en-IN" sz="1200" kern="1200" baseline="0">
                  <a:solidFill>
                    <a:schemeClr val="bg2"/>
                  </a:solidFill>
                  <a:latin typeface="Arial Rounded MT Bold" panose="020F0704030504030204" pitchFamily="34" charset="0"/>
                </a:rPr>
                <a:t> GROWTH </a:t>
              </a:r>
              <a:endParaRPr lang="en-IN" sz="1400" kern="1200">
                <a:solidFill>
                  <a:schemeClr val="bg2"/>
                </a:solidFill>
                <a:latin typeface="Arial Rounded MT Bold" panose="020F0704030504030204" pitchFamily="34" charset="0"/>
              </a:endParaRPr>
            </a:p>
          </xdr:txBody>
        </xdr:sp>
      </xdr:grpSp>
      <xdr:grpSp>
        <xdr:nvGrpSpPr>
          <xdr:cNvPr id="13" name="Group 12">
            <a:extLst>
              <a:ext uri="{FF2B5EF4-FFF2-40B4-BE49-F238E27FC236}">
                <a16:creationId xmlns:a16="http://schemas.microsoft.com/office/drawing/2014/main" id="{5CF9E499-A0E3-D945-448F-FFCD974280CB}"/>
              </a:ext>
            </a:extLst>
          </xdr:cNvPr>
          <xdr:cNvGrpSpPr/>
        </xdr:nvGrpSpPr>
        <xdr:grpSpPr>
          <a:xfrm>
            <a:off x="2705100" y="518160"/>
            <a:ext cx="2720340" cy="1699260"/>
            <a:chOff x="137160" y="548640"/>
            <a:chExt cx="2240280" cy="1699260"/>
          </a:xfrm>
        </xdr:grpSpPr>
        <xdr:sp macro="" textlink="">
          <xdr:nvSpPr>
            <xdr:cNvPr id="14" name="Rectangle: Rounded Corners 13">
              <a:extLst>
                <a:ext uri="{FF2B5EF4-FFF2-40B4-BE49-F238E27FC236}">
                  <a16:creationId xmlns:a16="http://schemas.microsoft.com/office/drawing/2014/main" id="{BE39FF79-5CAD-F94D-AB00-0FA38EA2AE9F}"/>
                </a:ext>
              </a:extLst>
            </xdr:cNvPr>
            <xdr:cNvSpPr/>
          </xdr:nvSpPr>
          <xdr:spPr>
            <a:xfrm>
              <a:off x="137160" y="548640"/>
              <a:ext cx="2232660" cy="331932"/>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PROFIT</a:t>
              </a:r>
              <a:endParaRPr lang="en-IN" sz="1100" kern="1200">
                <a:latin typeface="Arial Rounded MT Bold" panose="020F0704030504030204" pitchFamily="34" charset="0"/>
              </a:endParaRPr>
            </a:p>
          </xdr:txBody>
        </xdr:sp>
        <xdr:sp macro="" textlink="">
          <xdr:nvSpPr>
            <xdr:cNvPr id="15" name="Rectangle: Rounded Corners 14">
              <a:extLst>
                <a:ext uri="{FF2B5EF4-FFF2-40B4-BE49-F238E27FC236}">
                  <a16:creationId xmlns:a16="http://schemas.microsoft.com/office/drawing/2014/main" id="{6F32529E-1235-CF65-84CB-FF8DF5E89684}"/>
                </a:ext>
              </a:extLst>
            </xdr:cNvPr>
            <xdr:cNvSpPr/>
          </xdr:nvSpPr>
          <xdr:spPr>
            <a:xfrm>
              <a:off x="137160" y="899160"/>
              <a:ext cx="2240280" cy="134874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7">
          <xdr:nvSpPr>
            <xdr:cNvPr id="16" name="Rectangle: Rounded Corners 15">
              <a:extLst>
                <a:ext uri="{FF2B5EF4-FFF2-40B4-BE49-F238E27FC236}">
                  <a16:creationId xmlns:a16="http://schemas.microsoft.com/office/drawing/2014/main" id="{E3131487-A05D-5EB2-8B68-83986ACD04C8}"/>
                </a:ext>
              </a:extLst>
            </xdr:cNvPr>
            <xdr:cNvSpPr/>
          </xdr:nvSpPr>
          <xdr:spPr>
            <a:xfrm>
              <a:off x="220980" y="96012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3F0493E-01E6-4D3C-AA56-AE32582F332D}" type="TxLink">
                <a:rPr lang="en-US" sz="1600" b="0" i="0" u="none" strike="noStrike" kern="1200">
                  <a:solidFill>
                    <a:schemeClr val="bg1"/>
                  </a:solidFill>
                  <a:latin typeface="Arial Rounded MT Bold" panose="020F0704030504030204" pitchFamily="34" charset="0"/>
                  <a:ea typeface="Calibri"/>
                  <a:cs typeface="Calibri"/>
                </a:rPr>
                <a:pPr algn="ctr"/>
                <a:t> $2,86,397.02 </a:t>
              </a:fld>
              <a:endParaRPr lang="en-IN" sz="2000" kern="1200">
                <a:solidFill>
                  <a:schemeClr val="bg1"/>
                </a:solidFill>
                <a:latin typeface="Arial Rounded MT Bold" panose="020F0704030504030204" pitchFamily="34" charset="0"/>
              </a:endParaRPr>
            </a:p>
          </xdr:txBody>
        </xdr:sp>
        <xdr:sp macro="" textlink="KPI!B17">
          <xdr:nvSpPr>
            <xdr:cNvPr id="17" name="Rectangle: Rounded Corners 16">
              <a:extLst>
                <a:ext uri="{FF2B5EF4-FFF2-40B4-BE49-F238E27FC236}">
                  <a16:creationId xmlns:a16="http://schemas.microsoft.com/office/drawing/2014/main" id="{C59B1EAC-9085-E544-277D-71BF53084494}"/>
                </a:ext>
              </a:extLst>
            </xdr:cNvPr>
            <xdr:cNvSpPr/>
          </xdr:nvSpPr>
          <xdr:spPr>
            <a:xfrm>
              <a:off x="255046" y="182118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chemeClr val="bg2"/>
                  </a:solidFill>
                  <a:latin typeface="Arial Rounded MT Bold" panose="020F0704030504030204" pitchFamily="34" charset="0"/>
                </a:rPr>
                <a:t>YOY</a:t>
              </a:r>
              <a:r>
                <a:rPr lang="en-IN" sz="1200" kern="1200" baseline="0">
                  <a:solidFill>
                    <a:schemeClr val="bg2"/>
                  </a:solidFill>
                  <a:latin typeface="Arial Rounded MT Bold" panose="020F0704030504030204" pitchFamily="34" charset="0"/>
                </a:rPr>
                <a:t> GROWTH</a:t>
              </a:r>
              <a:endParaRPr lang="en-IN" sz="1400" kern="1200">
                <a:solidFill>
                  <a:schemeClr val="bg2"/>
                </a:solidFill>
                <a:latin typeface="Arial Rounded MT Bold" panose="020F0704030504030204" pitchFamily="34" charset="0"/>
              </a:endParaRPr>
            </a:p>
          </xdr:txBody>
        </xdr:sp>
      </xdr:grpSp>
      <xdr:grpSp>
        <xdr:nvGrpSpPr>
          <xdr:cNvPr id="18" name="Group 17">
            <a:extLst>
              <a:ext uri="{FF2B5EF4-FFF2-40B4-BE49-F238E27FC236}">
                <a16:creationId xmlns:a16="http://schemas.microsoft.com/office/drawing/2014/main" id="{B63BBE38-252C-6113-774C-1C752955AB75}"/>
              </a:ext>
            </a:extLst>
          </xdr:cNvPr>
          <xdr:cNvGrpSpPr/>
        </xdr:nvGrpSpPr>
        <xdr:grpSpPr>
          <a:xfrm>
            <a:off x="5570220" y="510540"/>
            <a:ext cx="2880360" cy="1699260"/>
            <a:chOff x="137160" y="548640"/>
            <a:chExt cx="2240280" cy="1699260"/>
          </a:xfrm>
        </xdr:grpSpPr>
        <xdr:sp macro="" textlink="">
          <xdr:nvSpPr>
            <xdr:cNvPr id="19" name="Rectangle: Rounded Corners 18">
              <a:extLst>
                <a:ext uri="{FF2B5EF4-FFF2-40B4-BE49-F238E27FC236}">
                  <a16:creationId xmlns:a16="http://schemas.microsoft.com/office/drawing/2014/main" id="{C905E73D-0A7A-FB01-C553-E9E41E4FB92B}"/>
                </a:ext>
              </a:extLst>
            </xdr:cNvPr>
            <xdr:cNvSpPr/>
          </xdr:nvSpPr>
          <xdr:spPr>
            <a:xfrm>
              <a:off x="137160" y="548640"/>
              <a:ext cx="2232660" cy="331932"/>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QUANTITY</a:t>
              </a:r>
              <a:endParaRPr lang="en-IN" sz="1100" kern="1200">
                <a:latin typeface="Arial Rounded MT Bold" panose="020F0704030504030204" pitchFamily="34" charset="0"/>
              </a:endParaRPr>
            </a:p>
          </xdr:txBody>
        </xdr:sp>
        <xdr:sp macro="" textlink="">
          <xdr:nvSpPr>
            <xdr:cNvPr id="20" name="Rectangle: Rounded Corners 19">
              <a:extLst>
                <a:ext uri="{FF2B5EF4-FFF2-40B4-BE49-F238E27FC236}">
                  <a16:creationId xmlns:a16="http://schemas.microsoft.com/office/drawing/2014/main" id="{085C6E02-78B1-20DD-D2B2-B6AF01FD2566}"/>
                </a:ext>
              </a:extLst>
            </xdr:cNvPr>
            <xdr:cNvSpPr/>
          </xdr:nvSpPr>
          <xdr:spPr>
            <a:xfrm>
              <a:off x="137160" y="899160"/>
              <a:ext cx="2240280" cy="134874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7">
          <xdr:nvSpPr>
            <xdr:cNvPr id="21" name="Rectangle: Rounded Corners 20">
              <a:extLst>
                <a:ext uri="{FF2B5EF4-FFF2-40B4-BE49-F238E27FC236}">
                  <a16:creationId xmlns:a16="http://schemas.microsoft.com/office/drawing/2014/main" id="{77E4BF8A-69D9-5365-A5B0-F13795D501D3}"/>
                </a:ext>
              </a:extLst>
            </xdr:cNvPr>
            <xdr:cNvSpPr/>
          </xdr:nvSpPr>
          <xdr:spPr>
            <a:xfrm>
              <a:off x="250614" y="99060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19E956-E3D7-4BA5-8BB4-6D67B4846E8F}" type="TxLink">
                <a:rPr lang="en-US" sz="1600" b="0" i="0" u="none" strike="noStrike" kern="1200">
                  <a:solidFill>
                    <a:schemeClr val="bg1"/>
                  </a:solidFill>
                  <a:latin typeface="Arial Rounded MT Bold" panose="020F0704030504030204" pitchFamily="34" charset="0"/>
                  <a:ea typeface="Calibri"/>
                  <a:cs typeface="Calibri"/>
                </a:rPr>
                <a:pPr algn="ctr"/>
                <a:t># 37873</a:t>
              </a:fld>
              <a:endParaRPr lang="en-IN" sz="2000" kern="1200">
                <a:solidFill>
                  <a:schemeClr val="bg1"/>
                </a:solidFill>
                <a:latin typeface="Arial Rounded MT Bold" panose="020F0704030504030204" pitchFamily="34" charset="0"/>
              </a:endParaRPr>
            </a:p>
          </xdr:txBody>
        </xdr:sp>
        <xdr:sp macro="" textlink="KPI!B17">
          <xdr:nvSpPr>
            <xdr:cNvPr id="22" name="Rectangle: Rounded Corners 21">
              <a:extLst>
                <a:ext uri="{FF2B5EF4-FFF2-40B4-BE49-F238E27FC236}">
                  <a16:creationId xmlns:a16="http://schemas.microsoft.com/office/drawing/2014/main" id="{126280F7-1BDE-F3BD-DCAD-7B33248FFD2E}"/>
                </a:ext>
              </a:extLst>
            </xdr:cNvPr>
            <xdr:cNvSpPr/>
          </xdr:nvSpPr>
          <xdr:spPr>
            <a:xfrm>
              <a:off x="236220" y="185166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chemeClr val="bg2"/>
                  </a:solidFill>
                  <a:latin typeface="Arial Rounded MT Bold" panose="020F0704030504030204" pitchFamily="34" charset="0"/>
                </a:rPr>
                <a:t>YOY</a:t>
              </a:r>
              <a:r>
                <a:rPr lang="en-IN" sz="1200" kern="1200" baseline="0">
                  <a:solidFill>
                    <a:schemeClr val="bg2"/>
                  </a:solidFill>
                  <a:latin typeface="Arial Rounded MT Bold" panose="020F0704030504030204" pitchFamily="34" charset="0"/>
                </a:rPr>
                <a:t> GROWTH</a:t>
              </a:r>
              <a:endParaRPr lang="en-IN" sz="1400" kern="1200">
                <a:solidFill>
                  <a:schemeClr val="bg2"/>
                </a:solidFill>
                <a:latin typeface="Arial Rounded MT Bold" panose="020F0704030504030204" pitchFamily="34" charset="0"/>
              </a:endParaRPr>
            </a:p>
          </xdr:txBody>
        </xdr:sp>
      </xdr:grpSp>
      <xdr:grpSp>
        <xdr:nvGrpSpPr>
          <xdr:cNvPr id="23" name="Group 22">
            <a:extLst>
              <a:ext uri="{FF2B5EF4-FFF2-40B4-BE49-F238E27FC236}">
                <a16:creationId xmlns:a16="http://schemas.microsoft.com/office/drawing/2014/main" id="{2003633F-BED5-3A0D-66D0-EFBB7EEEFB8C}"/>
              </a:ext>
            </a:extLst>
          </xdr:cNvPr>
          <xdr:cNvGrpSpPr/>
        </xdr:nvGrpSpPr>
        <xdr:grpSpPr>
          <a:xfrm>
            <a:off x="8542020" y="518160"/>
            <a:ext cx="3002280" cy="1699260"/>
            <a:chOff x="137160" y="548640"/>
            <a:chExt cx="2240280" cy="1699260"/>
          </a:xfrm>
        </xdr:grpSpPr>
        <xdr:sp macro="" textlink="">
          <xdr:nvSpPr>
            <xdr:cNvPr id="24" name="Rectangle: Rounded Corners 23">
              <a:extLst>
                <a:ext uri="{FF2B5EF4-FFF2-40B4-BE49-F238E27FC236}">
                  <a16:creationId xmlns:a16="http://schemas.microsoft.com/office/drawing/2014/main" id="{F0741729-1726-5D93-24CF-266A84F721B4}"/>
                </a:ext>
              </a:extLst>
            </xdr:cNvPr>
            <xdr:cNvSpPr/>
          </xdr:nvSpPr>
          <xdr:spPr>
            <a:xfrm>
              <a:off x="137160" y="548640"/>
              <a:ext cx="2232660" cy="331932"/>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CUSTOMER</a:t>
              </a:r>
              <a:r>
                <a:rPr lang="en-IN" sz="1600" kern="1200" baseline="0">
                  <a:latin typeface="Arial Rounded MT Bold" panose="020F0704030504030204" pitchFamily="34" charset="0"/>
                </a:rPr>
                <a:t> ID</a:t>
              </a:r>
              <a:endParaRPr lang="en-IN" sz="1100" kern="1200">
                <a:latin typeface="Arial Rounded MT Bold" panose="020F0704030504030204" pitchFamily="34" charset="0"/>
              </a:endParaRPr>
            </a:p>
          </xdr:txBody>
        </xdr:sp>
        <xdr:sp macro="" textlink="">
          <xdr:nvSpPr>
            <xdr:cNvPr id="25" name="Rectangle: Rounded Corners 24">
              <a:extLst>
                <a:ext uri="{FF2B5EF4-FFF2-40B4-BE49-F238E27FC236}">
                  <a16:creationId xmlns:a16="http://schemas.microsoft.com/office/drawing/2014/main" id="{C4360FD3-72A8-268D-42E0-63FA5CE21E51}"/>
                </a:ext>
              </a:extLst>
            </xdr:cNvPr>
            <xdr:cNvSpPr/>
          </xdr:nvSpPr>
          <xdr:spPr>
            <a:xfrm>
              <a:off x="137160" y="899160"/>
              <a:ext cx="2240280" cy="134874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K17">
          <xdr:nvSpPr>
            <xdr:cNvPr id="26" name="Rectangle: Rounded Corners 25">
              <a:extLst>
                <a:ext uri="{FF2B5EF4-FFF2-40B4-BE49-F238E27FC236}">
                  <a16:creationId xmlns:a16="http://schemas.microsoft.com/office/drawing/2014/main" id="{67E82163-F574-3829-9818-61E64B75B73A}"/>
                </a:ext>
              </a:extLst>
            </xdr:cNvPr>
            <xdr:cNvSpPr/>
          </xdr:nvSpPr>
          <xdr:spPr>
            <a:xfrm>
              <a:off x="220980" y="96012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6D6BE29-0168-40E9-BA58-82296F6CA170}" type="TxLink">
                <a:rPr lang="en-US" sz="1600" b="0" i="0" u="none" strike="noStrike" kern="1200">
                  <a:solidFill>
                    <a:schemeClr val="bg1"/>
                  </a:solidFill>
                  <a:latin typeface="Arial Rounded MT Bold" panose="020F0704030504030204" pitchFamily="34" charset="0"/>
                  <a:ea typeface="Calibri"/>
                  <a:cs typeface="Calibri"/>
                </a:rPr>
                <a:pPr algn="ctr"/>
                <a:t># 9994</a:t>
              </a:fld>
              <a:endParaRPr lang="en-IN" sz="1400" kern="1200">
                <a:solidFill>
                  <a:schemeClr val="bg1"/>
                </a:solidFill>
                <a:latin typeface="Arial Rounded MT Bold" panose="020F0704030504030204" pitchFamily="34" charset="0"/>
              </a:endParaRPr>
            </a:p>
          </xdr:txBody>
        </xdr:sp>
        <xdr:sp macro="" textlink="KPI!B17">
          <xdr:nvSpPr>
            <xdr:cNvPr id="27" name="Rectangle: Rounded Corners 26">
              <a:extLst>
                <a:ext uri="{FF2B5EF4-FFF2-40B4-BE49-F238E27FC236}">
                  <a16:creationId xmlns:a16="http://schemas.microsoft.com/office/drawing/2014/main" id="{7FBFEC94-7DDB-39BE-5024-80B1ADBD7BF5}"/>
                </a:ext>
              </a:extLst>
            </xdr:cNvPr>
            <xdr:cNvSpPr/>
          </xdr:nvSpPr>
          <xdr:spPr>
            <a:xfrm>
              <a:off x="236220" y="185166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chemeClr val="bg2"/>
                  </a:solidFill>
                  <a:latin typeface="Arial Rounded MT Bold" panose="020F0704030504030204" pitchFamily="34" charset="0"/>
                </a:rPr>
                <a:t>YOY</a:t>
              </a:r>
              <a:r>
                <a:rPr lang="en-IN" sz="1200" kern="1200" baseline="0">
                  <a:solidFill>
                    <a:schemeClr val="bg2"/>
                  </a:solidFill>
                  <a:latin typeface="Arial Rounded MT Bold" panose="020F0704030504030204" pitchFamily="34" charset="0"/>
                </a:rPr>
                <a:t> GROWTH</a:t>
              </a:r>
              <a:endParaRPr lang="en-IN" sz="1400" kern="1200">
                <a:solidFill>
                  <a:schemeClr val="bg2"/>
                </a:solidFill>
                <a:latin typeface="Arial Rounded MT Bold" panose="020F0704030504030204" pitchFamily="34" charset="0"/>
              </a:endParaRPr>
            </a:p>
          </xdr:txBody>
        </xdr:sp>
      </xdr:grpSp>
      <xdr:grpSp>
        <xdr:nvGrpSpPr>
          <xdr:cNvPr id="28" name="Group 27">
            <a:extLst>
              <a:ext uri="{FF2B5EF4-FFF2-40B4-BE49-F238E27FC236}">
                <a16:creationId xmlns:a16="http://schemas.microsoft.com/office/drawing/2014/main" id="{096F1D5D-AFEF-77B8-6F3F-D7B9AEC38104}"/>
              </a:ext>
            </a:extLst>
          </xdr:cNvPr>
          <xdr:cNvGrpSpPr/>
        </xdr:nvGrpSpPr>
        <xdr:grpSpPr>
          <a:xfrm>
            <a:off x="11612880" y="487680"/>
            <a:ext cx="2727960" cy="1699260"/>
            <a:chOff x="137160" y="548640"/>
            <a:chExt cx="2240280" cy="1699260"/>
          </a:xfrm>
        </xdr:grpSpPr>
        <xdr:sp macro="" textlink="">
          <xdr:nvSpPr>
            <xdr:cNvPr id="29" name="Rectangle: Rounded Corners 28">
              <a:extLst>
                <a:ext uri="{FF2B5EF4-FFF2-40B4-BE49-F238E27FC236}">
                  <a16:creationId xmlns:a16="http://schemas.microsoft.com/office/drawing/2014/main" id="{2BB74F1D-1A99-0CE7-0005-B0798D577DEC}"/>
                </a:ext>
              </a:extLst>
            </xdr:cNvPr>
            <xdr:cNvSpPr/>
          </xdr:nvSpPr>
          <xdr:spPr>
            <a:xfrm>
              <a:off x="137160" y="548640"/>
              <a:ext cx="2232660" cy="331932"/>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bg1"/>
                  </a:solidFill>
                  <a:latin typeface="Arial Rounded MT Bold" panose="020F0704030504030204" pitchFamily="34" charset="0"/>
                </a:rPr>
                <a:t>PROFIT</a:t>
              </a:r>
              <a:r>
                <a:rPr lang="en-IN" sz="1600" kern="1200" baseline="0">
                  <a:solidFill>
                    <a:schemeClr val="bg1"/>
                  </a:solidFill>
                  <a:latin typeface="Arial Rounded MT Bold" panose="020F0704030504030204" pitchFamily="34" charset="0"/>
                </a:rPr>
                <a:t> MARGIN</a:t>
              </a:r>
              <a:endParaRPr lang="en-IN" sz="1600" kern="1200">
                <a:solidFill>
                  <a:schemeClr val="bg1"/>
                </a:solidFill>
                <a:latin typeface="Arial Rounded MT Bold" panose="020F0704030504030204" pitchFamily="34" charset="0"/>
              </a:endParaRPr>
            </a:p>
          </xdr:txBody>
        </xdr:sp>
        <xdr:sp macro="" textlink="">
          <xdr:nvSpPr>
            <xdr:cNvPr id="30" name="Rectangle: Rounded Corners 29">
              <a:extLst>
                <a:ext uri="{FF2B5EF4-FFF2-40B4-BE49-F238E27FC236}">
                  <a16:creationId xmlns:a16="http://schemas.microsoft.com/office/drawing/2014/main" id="{D588CE33-52D1-76E9-46B9-5E888E4CAA3D}"/>
                </a:ext>
              </a:extLst>
            </xdr:cNvPr>
            <xdr:cNvSpPr/>
          </xdr:nvSpPr>
          <xdr:spPr>
            <a:xfrm>
              <a:off x="137160" y="899160"/>
              <a:ext cx="2240280" cy="134874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7">
          <xdr:nvSpPr>
            <xdr:cNvPr id="31" name="Rectangle: Rounded Corners 30">
              <a:extLst>
                <a:ext uri="{FF2B5EF4-FFF2-40B4-BE49-F238E27FC236}">
                  <a16:creationId xmlns:a16="http://schemas.microsoft.com/office/drawing/2014/main" id="{31611BB1-E8D9-94F6-534C-5228C0937E74}"/>
                </a:ext>
              </a:extLst>
            </xdr:cNvPr>
            <xdr:cNvSpPr/>
          </xdr:nvSpPr>
          <xdr:spPr>
            <a:xfrm>
              <a:off x="220980" y="96012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D5C8328-1EB5-4456-95A4-79D19FEF4786}" type="TxLink">
                <a:rPr lang="en-US" sz="1600" b="0" i="0" u="none" strike="noStrike" kern="1200">
                  <a:solidFill>
                    <a:schemeClr val="bg1"/>
                  </a:solidFill>
                  <a:latin typeface="Arial Rounded MT Bold" panose="020F0704030504030204" pitchFamily="34" charset="0"/>
                  <a:ea typeface="Calibri"/>
                  <a:cs typeface="Calibri"/>
                </a:rPr>
                <a:pPr algn="ctr"/>
                <a:t>12.47%</a:t>
              </a:fld>
              <a:endParaRPr lang="en-IN" sz="2000" kern="1200">
                <a:solidFill>
                  <a:schemeClr val="bg1"/>
                </a:solidFill>
                <a:latin typeface="Arial Rounded MT Bold" panose="020F0704030504030204" pitchFamily="34" charset="0"/>
              </a:endParaRPr>
            </a:p>
          </xdr:txBody>
        </xdr:sp>
        <xdr:sp macro="" textlink="KPI!B17">
          <xdr:nvSpPr>
            <xdr:cNvPr id="32" name="Rectangle: Rounded Corners 31">
              <a:extLst>
                <a:ext uri="{FF2B5EF4-FFF2-40B4-BE49-F238E27FC236}">
                  <a16:creationId xmlns:a16="http://schemas.microsoft.com/office/drawing/2014/main" id="{85304123-E2CF-030B-D12F-DC5B00D196FF}"/>
                </a:ext>
              </a:extLst>
            </xdr:cNvPr>
            <xdr:cNvSpPr/>
          </xdr:nvSpPr>
          <xdr:spPr>
            <a:xfrm>
              <a:off x="236220" y="1851660"/>
              <a:ext cx="2057400" cy="327660"/>
            </a:xfrm>
            <a:prstGeom prst="roundRect">
              <a:avLst/>
            </a:prstGeom>
            <a:gradFill>
              <a:gsLst>
                <a:gs pos="1000">
                  <a:schemeClr val="tx1">
                    <a:lumMod val="95000"/>
                    <a:lumOff val="5000"/>
                  </a:schemeClr>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solidFill>
                    <a:schemeClr val="bg2"/>
                  </a:solidFill>
                  <a:latin typeface="Arial Rounded MT Bold" panose="020F0704030504030204" pitchFamily="34" charset="0"/>
                </a:rPr>
                <a:t>YOY</a:t>
              </a:r>
              <a:r>
                <a:rPr lang="en-IN" sz="1200" kern="1200" baseline="0">
                  <a:solidFill>
                    <a:schemeClr val="bg2"/>
                  </a:solidFill>
                  <a:latin typeface="Arial Rounded MT Bold" panose="020F0704030504030204" pitchFamily="34" charset="0"/>
                </a:rPr>
                <a:t> GROWTH</a:t>
              </a:r>
              <a:endParaRPr lang="en-IN" sz="1400" kern="1200">
                <a:solidFill>
                  <a:schemeClr val="bg2"/>
                </a:solidFill>
                <a:latin typeface="Arial Rounded MT Bold" panose="020F0704030504030204" pitchFamily="34" charset="0"/>
              </a:endParaRPr>
            </a:p>
          </xdr:txBody>
        </xdr:sp>
      </xdr:grpSp>
    </xdr:grpSp>
    <xdr:clientData/>
  </xdr:twoCellAnchor>
  <xdr:twoCellAnchor>
    <xdr:from>
      <xdr:col>0</xdr:col>
      <xdr:colOff>365760</xdr:colOff>
      <xdr:row>7</xdr:row>
      <xdr:rowOff>45720</xdr:rowOff>
    </xdr:from>
    <xdr:to>
      <xdr:col>4</xdr:col>
      <xdr:colOff>0</xdr:colOff>
      <xdr:row>9</xdr:row>
      <xdr:rowOff>114300</xdr:rowOff>
    </xdr:to>
    <xdr:graphicFrame macro="">
      <xdr:nvGraphicFramePr>
        <xdr:cNvPr id="33" name="Chart 32">
          <a:extLst>
            <a:ext uri="{FF2B5EF4-FFF2-40B4-BE49-F238E27FC236}">
              <a16:creationId xmlns:a16="http://schemas.microsoft.com/office/drawing/2014/main" id="{F82D7EBC-4F28-4D56-B8A5-2AB8A3F7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563880</xdr:colOff>
      <xdr:row>7</xdr:row>
      <xdr:rowOff>68580</xdr:rowOff>
    </xdr:from>
    <xdr:to>
      <xdr:col>8</xdr:col>
      <xdr:colOff>304800</xdr:colOff>
      <xdr:row>9</xdr:row>
      <xdr:rowOff>99060</xdr:rowOff>
    </xdr:to>
    <xdr:graphicFrame macro="">
      <xdr:nvGraphicFramePr>
        <xdr:cNvPr id="34" name="Chart 33">
          <a:extLst>
            <a:ext uri="{FF2B5EF4-FFF2-40B4-BE49-F238E27FC236}">
              <a16:creationId xmlns:a16="http://schemas.microsoft.com/office/drawing/2014/main" id="{9D49565D-B8FC-4CDC-BB2C-927AED1EA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342900</xdr:colOff>
      <xdr:row>7</xdr:row>
      <xdr:rowOff>76200</xdr:rowOff>
    </xdr:from>
    <xdr:to>
      <xdr:col>13</xdr:col>
      <xdr:colOff>327660</xdr:colOff>
      <xdr:row>9</xdr:row>
      <xdr:rowOff>121920</xdr:rowOff>
    </xdr:to>
    <xdr:graphicFrame macro="">
      <xdr:nvGraphicFramePr>
        <xdr:cNvPr id="35" name="Chart 34">
          <a:extLst>
            <a:ext uri="{FF2B5EF4-FFF2-40B4-BE49-F238E27FC236}">
              <a16:creationId xmlns:a16="http://schemas.microsoft.com/office/drawing/2014/main" id="{BE18BC22-B2BB-4339-88EF-5A7E157D2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243840</xdr:colOff>
      <xdr:row>7</xdr:row>
      <xdr:rowOff>76200</xdr:rowOff>
    </xdr:from>
    <xdr:to>
      <xdr:col>18</xdr:col>
      <xdr:colOff>373380</xdr:colOff>
      <xdr:row>9</xdr:row>
      <xdr:rowOff>106680</xdr:rowOff>
    </xdr:to>
    <xdr:graphicFrame macro="">
      <xdr:nvGraphicFramePr>
        <xdr:cNvPr id="36" name="Chart 35">
          <a:extLst>
            <a:ext uri="{FF2B5EF4-FFF2-40B4-BE49-F238E27FC236}">
              <a16:creationId xmlns:a16="http://schemas.microsoft.com/office/drawing/2014/main" id="{56BD2DEC-4C7C-42BE-97B1-0AD1C502E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304800</xdr:colOff>
      <xdr:row>7</xdr:row>
      <xdr:rowOff>0</xdr:rowOff>
    </xdr:from>
    <xdr:to>
      <xdr:col>23</xdr:col>
      <xdr:colOff>83820</xdr:colOff>
      <xdr:row>9</xdr:row>
      <xdr:rowOff>99060</xdr:rowOff>
    </xdr:to>
    <xdr:graphicFrame macro="">
      <xdr:nvGraphicFramePr>
        <xdr:cNvPr id="37" name="Chart 36">
          <a:extLst>
            <a:ext uri="{FF2B5EF4-FFF2-40B4-BE49-F238E27FC236}">
              <a16:creationId xmlns:a16="http://schemas.microsoft.com/office/drawing/2014/main" id="{17262AB1-EB1A-43D3-A1BF-2F138F72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510540</xdr:colOff>
          <xdr:row>10</xdr:row>
          <xdr:rowOff>30480</xdr:rowOff>
        </xdr:from>
        <xdr:to>
          <xdr:col>8</xdr:col>
          <xdr:colOff>38100</xdr:colOff>
          <xdr:row>11</xdr:row>
          <xdr:rowOff>30480</xdr:rowOff>
        </xdr:to>
        <xdr:pic>
          <xdr:nvPicPr>
            <xdr:cNvPr id="38" name="Picture 37">
              <a:extLst>
                <a:ext uri="{FF2B5EF4-FFF2-40B4-BE49-F238E27FC236}">
                  <a16:creationId xmlns:a16="http://schemas.microsoft.com/office/drawing/2014/main" id="{D5E9E2B5-008B-13A5-566E-2A49DE2C49EF}"/>
                </a:ext>
              </a:extLst>
            </xdr:cNvPr>
            <xdr:cNvPicPr>
              <a:picLocks noChangeAspect="1" noChangeArrowheads="1"/>
              <a:extLst>
                <a:ext uri="{84589F7E-364E-4C9E-8A38-B11213B215E9}">
                  <a14:cameraTool cellRange="YOY!$I$9" spid="_x0000_s12342"/>
                </a:ext>
              </a:extLst>
            </xdr:cNvPicPr>
          </xdr:nvPicPr>
          <xdr:blipFill>
            <a:blip xmlns:r="http://schemas.openxmlformats.org/officeDocument/2006/relationships" r:embed="rId7"/>
            <a:srcRect/>
            <a:stretch>
              <a:fillRect/>
            </a:stretch>
          </xdr:blipFill>
          <xdr:spPr bwMode="auto">
            <a:xfrm>
              <a:off x="4168140" y="1859280"/>
              <a:ext cx="7467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441960</xdr:colOff>
          <xdr:row>10</xdr:row>
          <xdr:rowOff>60960</xdr:rowOff>
        </xdr:from>
        <xdr:to>
          <xdr:col>12</xdr:col>
          <xdr:colOff>541020</xdr:colOff>
          <xdr:row>11</xdr:row>
          <xdr:rowOff>68580</xdr:rowOff>
        </xdr:to>
        <xdr:pic>
          <xdr:nvPicPr>
            <xdr:cNvPr id="40" name="Picture 39">
              <a:extLst>
                <a:ext uri="{FF2B5EF4-FFF2-40B4-BE49-F238E27FC236}">
                  <a16:creationId xmlns:a16="http://schemas.microsoft.com/office/drawing/2014/main" id="{F1F2B245-EC3F-33F9-EDF1-4EC642021A0F}"/>
                </a:ext>
              </a:extLst>
            </xdr:cNvPr>
            <xdr:cNvPicPr>
              <a:picLocks noChangeAspect="1" noChangeArrowheads="1"/>
              <a:extLst>
                <a:ext uri="{84589F7E-364E-4C9E-8A38-B11213B215E9}">
                  <a14:cameraTool cellRange="YOY!$J$9" spid="_x0000_s12343"/>
                </a:ext>
              </a:extLst>
            </xdr:cNvPicPr>
          </xdr:nvPicPr>
          <xdr:blipFill>
            <a:blip xmlns:r="http://schemas.openxmlformats.org/officeDocument/2006/relationships" r:embed="rId8"/>
            <a:srcRect/>
            <a:stretch>
              <a:fillRect/>
            </a:stretch>
          </xdr:blipFill>
          <xdr:spPr bwMode="auto">
            <a:xfrm>
              <a:off x="7147560" y="1889760"/>
              <a:ext cx="7086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403860</xdr:colOff>
          <xdr:row>10</xdr:row>
          <xdr:rowOff>60960</xdr:rowOff>
        </xdr:from>
        <xdr:to>
          <xdr:col>17</xdr:col>
          <xdr:colOff>502920</xdr:colOff>
          <xdr:row>11</xdr:row>
          <xdr:rowOff>68580</xdr:rowOff>
        </xdr:to>
        <xdr:pic>
          <xdr:nvPicPr>
            <xdr:cNvPr id="41" name="Picture 40">
              <a:extLst>
                <a:ext uri="{FF2B5EF4-FFF2-40B4-BE49-F238E27FC236}">
                  <a16:creationId xmlns:a16="http://schemas.microsoft.com/office/drawing/2014/main" id="{6CAE1BD6-8939-389C-C926-EFE7140ED296}"/>
                </a:ext>
              </a:extLst>
            </xdr:cNvPr>
            <xdr:cNvPicPr>
              <a:picLocks noChangeAspect="1" noChangeArrowheads="1"/>
              <a:extLst>
                <a:ext uri="{84589F7E-364E-4C9E-8A38-B11213B215E9}">
                  <a14:cameraTool cellRange="YOY!$K$9" spid="_x0000_s12344"/>
                </a:ext>
              </a:extLst>
            </xdr:cNvPicPr>
          </xdr:nvPicPr>
          <xdr:blipFill>
            <a:blip xmlns:r="http://schemas.openxmlformats.org/officeDocument/2006/relationships" r:embed="rId9"/>
            <a:srcRect/>
            <a:stretch>
              <a:fillRect/>
            </a:stretch>
          </xdr:blipFill>
          <xdr:spPr bwMode="auto">
            <a:xfrm>
              <a:off x="10157460" y="1889760"/>
              <a:ext cx="70866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10</xdr:row>
          <xdr:rowOff>38100</xdr:rowOff>
        </xdr:from>
        <xdr:to>
          <xdr:col>22</xdr:col>
          <xdr:colOff>434340</xdr:colOff>
          <xdr:row>11</xdr:row>
          <xdr:rowOff>38100</xdr:rowOff>
        </xdr:to>
        <xdr:pic>
          <xdr:nvPicPr>
            <xdr:cNvPr id="43" name="Picture 42">
              <a:extLst>
                <a:ext uri="{FF2B5EF4-FFF2-40B4-BE49-F238E27FC236}">
                  <a16:creationId xmlns:a16="http://schemas.microsoft.com/office/drawing/2014/main" id="{746441D3-28B8-5151-65BF-1EBE0C1B3EC0}"/>
                </a:ext>
              </a:extLst>
            </xdr:cNvPr>
            <xdr:cNvPicPr>
              <a:picLocks noChangeAspect="1" noChangeArrowheads="1"/>
              <a:extLst>
                <a:ext uri="{84589F7E-364E-4C9E-8A38-B11213B215E9}">
                  <a14:cameraTool cellRange="YOY!$L$9" spid="_x0000_s12345"/>
                </a:ext>
              </a:extLst>
            </xdr:cNvPicPr>
          </xdr:nvPicPr>
          <xdr:blipFill>
            <a:blip xmlns:r="http://schemas.openxmlformats.org/officeDocument/2006/relationships" r:embed="rId10"/>
            <a:srcRect/>
            <a:stretch>
              <a:fillRect/>
            </a:stretch>
          </xdr:blipFill>
          <xdr:spPr bwMode="auto">
            <a:xfrm>
              <a:off x="13037820" y="1866900"/>
              <a:ext cx="8077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243840</xdr:colOff>
      <xdr:row>22</xdr:row>
      <xdr:rowOff>152400</xdr:rowOff>
    </xdr:from>
    <xdr:to>
      <xdr:col>7</xdr:col>
      <xdr:colOff>403860</xdr:colOff>
      <xdr:row>33</xdr:row>
      <xdr:rowOff>83820</xdr:rowOff>
    </xdr:to>
    <xdr:sp macro="" textlink="">
      <xdr:nvSpPr>
        <xdr:cNvPr id="10" name="Rectangle: Rounded Corners 9">
          <a:extLst>
            <a:ext uri="{FF2B5EF4-FFF2-40B4-BE49-F238E27FC236}">
              <a16:creationId xmlns:a16="http://schemas.microsoft.com/office/drawing/2014/main" id="{4570B6E7-4864-BD36-114D-309A4D60A1BE}"/>
            </a:ext>
          </a:extLst>
        </xdr:cNvPr>
        <xdr:cNvSpPr/>
      </xdr:nvSpPr>
      <xdr:spPr>
        <a:xfrm>
          <a:off x="243840" y="4175760"/>
          <a:ext cx="4427220" cy="194310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548640</xdr:colOff>
      <xdr:row>22</xdr:row>
      <xdr:rowOff>129540</xdr:rowOff>
    </xdr:from>
    <xdr:to>
      <xdr:col>16</xdr:col>
      <xdr:colOff>53340</xdr:colOff>
      <xdr:row>33</xdr:row>
      <xdr:rowOff>68580</xdr:rowOff>
    </xdr:to>
    <xdr:sp macro="" textlink="">
      <xdr:nvSpPr>
        <xdr:cNvPr id="39" name="Rectangle: Rounded Corners 38">
          <a:extLst>
            <a:ext uri="{FF2B5EF4-FFF2-40B4-BE49-F238E27FC236}">
              <a16:creationId xmlns:a16="http://schemas.microsoft.com/office/drawing/2014/main" id="{E673C8B7-DBEF-35C8-B1A3-1C81FD85BA2E}"/>
            </a:ext>
          </a:extLst>
        </xdr:cNvPr>
        <xdr:cNvSpPr/>
      </xdr:nvSpPr>
      <xdr:spPr>
        <a:xfrm>
          <a:off x="4815840" y="4152900"/>
          <a:ext cx="4991100" cy="195072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198120</xdr:colOff>
      <xdr:row>22</xdr:row>
      <xdr:rowOff>99060</xdr:rowOff>
    </xdr:from>
    <xdr:to>
      <xdr:col>23</xdr:col>
      <xdr:colOff>297180</xdr:colOff>
      <xdr:row>33</xdr:row>
      <xdr:rowOff>45720</xdr:rowOff>
    </xdr:to>
    <xdr:sp macro="" textlink="">
      <xdr:nvSpPr>
        <xdr:cNvPr id="42" name="Rectangle: Rounded Corners 41">
          <a:extLst>
            <a:ext uri="{FF2B5EF4-FFF2-40B4-BE49-F238E27FC236}">
              <a16:creationId xmlns:a16="http://schemas.microsoft.com/office/drawing/2014/main" id="{1DE70788-3253-707F-C642-997D5FE58823}"/>
            </a:ext>
          </a:extLst>
        </xdr:cNvPr>
        <xdr:cNvSpPr/>
      </xdr:nvSpPr>
      <xdr:spPr>
        <a:xfrm>
          <a:off x="9951720" y="4122420"/>
          <a:ext cx="4366260" cy="195834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304800</xdr:colOff>
      <xdr:row>23</xdr:row>
      <xdr:rowOff>53340</xdr:rowOff>
    </xdr:from>
    <xdr:to>
      <xdr:col>4</xdr:col>
      <xdr:colOff>480060</xdr:colOff>
      <xdr:row>25</xdr:row>
      <xdr:rowOff>22860</xdr:rowOff>
    </xdr:to>
    <xdr:sp macro="" textlink="">
      <xdr:nvSpPr>
        <xdr:cNvPr id="47" name="Rectangle: Rounded Corners 46">
          <a:extLst>
            <a:ext uri="{FF2B5EF4-FFF2-40B4-BE49-F238E27FC236}">
              <a16:creationId xmlns:a16="http://schemas.microsoft.com/office/drawing/2014/main" id="{89C705DB-C64B-09EF-1A78-2ED6A595348A}"/>
            </a:ext>
          </a:extLst>
        </xdr:cNvPr>
        <xdr:cNvSpPr/>
      </xdr:nvSpPr>
      <xdr:spPr>
        <a:xfrm>
          <a:off x="304800" y="425958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rial Rounded MT Bold" panose="020F0704030504030204" pitchFamily="34" charset="0"/>
            </a:rPr>
            <a:t>STATE</a:t>
          </a:r>
          <a:r>
            <a:rPr lang="en-IN" sz="1200" kern="1200" baseline="0">
              <a:latin typeface="Arial Rounded MT Bold" panose="020F0704030504030204" pitchFamily="34" charset="0"/>
            </a:rPr>
            <a:t> BY SALES</a:t>
          </a:r>
          <a:endParaRPr lang="en-IN" sz="1200" kern="1200">
            <a:latin typeface="Arial Rounded MT Bold" panose="020F0704030504030204" pitchFamily="34" charset="0"/>
          </a:endParaRPr>
        </a:p>
      </xdr:txBody>
    </xdr:sp>
    <xdr:clientData/>
  </xdr:twoCellAnchor>
  <xdr:twoCellAnchor>
    <xdr:from>
      <xdr:col>8</xdr:col>
      <xdr:colOff>60960</xdr:colOff>
      <xdr:row>23</xdr:row>
      <xdr:rowOff>45720</xdr:rowOff>
    </xdr:from>
    <xdr:to>
      <xdr:col>12</xdr:col>
      <xdr:colOff>236220</xdr:colOff>
      <xdr:row>25</xdr:row>
      <xdr:rowOff>15240</xdr:rowOff>
    </xdr:to>
    <xdr:sp macro="" textlink="">
      <xdr:nvSpPr>
        <xdr:cNvPr id="48" name="Rectangle: Rounded Corners 47">
          <a:extLst>
            <a:ext uri="{FF2B5EF4-FFF2-40B4-BE49-F238E27FC236}">
              <a16:creationId xmlns:a16="http://schemas.microsoft.com/office/drawing/2014/main" id="{DE9447B2-3546-8AAE-3D91-4632910396C8}"/>
            </a:ext>
          </a:extLst>
        </xdr:cNvPr>
        <xdr:cNvSpPr/>
      </xdr:nvSpPr>
      <xdr:spPr>
        <a:xfrm>
          <a:off x="4937760" y="425196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rial Rounded MT Bold" panose="020F0704030504030204" pitchFamily="34" charset="0"/>
            </a:rPr>
            <a:t>TOP</a:t>
          </a:r>
          <a:r>
            <a:rPr lang="en-IN" sz="1200" kern="1200" baseline="0">
              <a:latin typeface="Arial Rounded MT Bold" panose="020F0704030504030204" pitchFamily="34" charset="0"/>
            </a:rPr>
            <a:t> 5 CATEGOERIES</a:t>
          </a:r>
          <a:endParaRPr lang="en-IN" sz="1200" kern="1200">
            <a:latin typeface="Arial Rounded MT Bold" panose="020F0704030504030204" pitchFamily="34" charset="0"/>
          </a:endParaRPr>
        </a:p>
      </xdr:txBody>
    </xdr:sp>
    <xdr:clientData/>
  </xdr:twoCellAnchor>
  <xdr:twoCellAnchor>
    <xdr:from>
      <xdr:col>0</xdr:col>
      <xdr:colOff>152400</xdr:colOff>
      <xdr:row>12</xdr:row>
      <xdr:rowOff>53340</xdr:rowOff>
    </xdr:from>
    <xdr:to>
      <xdr:col>23</xdr:col>
      <xdr:colOff>335280</xdr:colOff>
      <xdr:row>22</xdr:row>
      <xdr:rowOff>83820</xdr:rowOff>
    </xdr:to>
    <xdr:grpSp>
      <xdr:nvGrpSpPr>
        <xdr:cNvPr id="54" name="Group 53">
          <a:extLst>
            <a:ext uri="{FF2B5EF4-FFF2-40B4-BE49-F238E27FC236}">
              <a16:creationId xmlns:a16="http://schemas.microsoft.com/office/drawing/2014/main" id="{C976502F-3542-5D45-8B03-DC6B87E4FEB0}"/>
            </a:ext>
          </a:extLst>
        </xdr:cNvPr>
        <xdr:cNvGrpSpPr/>
      </xdr:nvGrpSpPr>
      <xdr:grpSpPr>
        <a:xfrm>
          <a:off x="152400" y="2247900"/>
          <a:ext cx="14203680" cy="1859280"/>
          <a:chOff x="152400" y="2247900"/>
          <a:chExt cx="14203680" cy="1859280"/>
        </a:xfrm>
      </xdr:grpSpPr>
      <xdr:sp macro="" textlink="">
        <xdr:nvSpPr>
          <xdr:cNvPr id="6" name="Rectangle: Rounded Corners 5">
            <a:extLst>
              <a:ext uri="{FF2B5EF4-FFF2-40B4-BE49-F238E27FC236}">
                <a16:creationId xmlns:a16="http://schemas.microsoft.com/office/drawing/2014/main" id="{76BEE8F1-F241-44D3-6A22-D858DDDADD7B}"/>
              </a:ext>
            </a:extLst>
          </xdr:cNvPr>
          <xdr:cNvSpPr/>
        </xdr:nvSpPr>
        <xdr:spPr>
          <a:xfrm>
            <a:off x="5394960" y="2270760"/>
            <a:ext cx="5128260" cy="181356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23BE8070-2AF6-AB76-0BC8-5FBCB73580D7}"/>
              </a:ext>
            </a:extLst>
          </xdr:cNvPr>
          <xdr:cNvSpPr/>
        </xdr:nvSpPr>
        <xdr:spPr>
          <a:xfrm>
            <a:off x="152400" y="2293620"/>
            <a:ext cx="5128260" cy="181356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BD275042-ED09-33BA-AA7D-525C7E789610}"/>
              </a:ext>
            </a:extLst>
          </xdr:cNvPr>
          <xdr:cNvSpPr/>
        </xdr:nvSpPr>
        <xdr:spPr>
          <a:xfrm>
            <a:off x="10645140" y="2247900"/>
            <a:ext cx="3710940" cy="1813560"/>
          </a:xfrm>
          <a:prstGeom prst="roundRect">
            <a:avLst>
              <a:gd name="adj" fmla="val 11894"/>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5" name="Rectangle: Rounded Corners 44">
            <a:extLst>
              <a:ext uri="{FF2B5EF4-FFF2-40B4-BE49-F238E27FC236}">
                <a16:creationId xmlns:a16="http://schemas.microsoft.com/office/drawing/2014/main" id="{491836B3-B8DF-5001-7420-787C009AFF9F}"/>
              </a:ext>
            </a:extLst>
          </xdr:cNvPr>
          <xdr:cNvSpPr/>
        </xdr:nvSpPr>
        <xdr:spPr>
          <a:xfrm>
            <a:off x="365760" y="236220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solidFill>
                  <a:schemeClr val="bg1"/>
                </a:solidFill>
                <a:latin typeface="Arial Rounded MT Bold" panose="020F0704030504030204" pitchFamily="34" charset="0"/>
              </a:rPr>
              <a:t>SALES AND PROFIT ANALYSIS</a:t>
            </a:r>
          </a:p>
        </xdr:txBody>
      </xdr:sp>
      <xdr:sp macro="" textlink="">
        <xdr:nvSpPr>
          <xdr:cNvPr id="46" name="Rectangle: Rounded Corners 45">
            <a:extLst>
              <a:ext uri="{FF2B5EF4-FFF2-40B4-BE49-F238E27FC236}">
                <a16:creationId xmlns:a16="http://schemas.microsoft.com/office/drawing/2014/main" id="{66FE1FA1-F74F-4AC8-2CBB-4DE526ECB2A7}"/>
              </a:ext>
            </a:extLst>
          </xdr:cNvPr>
          <xdr:cNvSpPr/>
        </xdr:nvSpPr>
        <xdr:spPr>
          <a:xfrm>
            <a:off x="5501640" y="234696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rial Rounded MT Bold" panose="020F0704030504030204" pitchFamily="34" charset="0"/>
              </a:rPr>
              <a:t>CATEGORY</a:t>
            </a:r>
            <a:r>
              <a:rPr lang="en-IN" sz="1200" kern="1200" baseline="0">
                <a:latin typeface="Arial Rounded MT Bold" panose="020F0704030504030204" pitchFamily="34" charset="0"/>
              </a:rPr>
              <a:t> WISE PROFIT</a:t>
            </a:r>
            <a:endParaRPr lang="en-IN" sz="1200" kern="1200">
              <a:latin typeface="Arial Rounded MT Bold" panose="020F0704030504030204" pitchFamily="34" charset="0"/>
            </a:endParaRPr>
          </a:p>
        </xdr:txBody>
      </xdr:sp>
      <xdr:sp macro="" textlink="">
        <xdr:nvSpPr>
          <xdr:cNvPr id="49" name="Rectangle: Rounded Corners 48">
            <a:extLst>
              <a:ext uri="{FF2B5EF4-FFF2-40B4-BE49-F238E27FC236}">
                <a16:creationId xmlns:a16="http://schemas.microsoft.com/office/drawing/2014/main" id="{B87AD964-8856-0512-0A45-D7B9FED064A5}"/>
              </a:ext>
            </a:extLst>
          </xdr:cNvPr>
          <xdr:cNvSpPr/>
        </xdr:nvSpPr>
        <xdr:spPr>
          <a:xfrm>
            <a:off x="10721340" y="235458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solidFill>
                  <a:schemeClr val="bg1"/>
                </a:solidFill>
                <a:latin typeface="Arial Rounded MT Bold" panose="020F0704030504030204" pitchFamily="34" charset="0"/>
              </a:rPr>
              <a:t>CATEGORY WISE SHEARE %</a:t>
            </a:r>
          </a:p>
        </xdr:txBody>
      </xdr:sp>
    </xdr:grpSp>
    <xdr:clientData/>
  </xdr:twoCellAnchor>
  <xdr:twoCellAnchor>
    <xdr:from>
      <xdr:col>16</xdr:col>
      <xdr:colOff>342900</xdr:colOff>
      <xdr:row>23</xdr:row>
      <xdr:rowOff>15240</xdr:rowOff>
    </xdr:from>
    <xdr:to>
      <xdr:col>20</xdr:col>
      <xdr:colOff>518160</xdr:colOff>
      <xdr:row>24</xdr:row>
      <xdr:rowOff>167640</xdr:rowOff>
    </xdr:to>
    <xdr:sp macro="" textlink="">
      <xdr:nvSpPr>
        <xdr:cNvPr id="50" name="Rectangle: Rounded Corners 49">
          <a:extLst>
            <a:ext uri="{FF2B5EF4-FFF2-40B4-BE49-F238E27FC236}">
              <a16:creationId xmlns:a16="http://schemas.microsoft.com/office/drawing/2014/main" id="{B3A40838-40C0-829E-1357-13737F6FA86C}"/>
            </a:ext>
          </a:extLst>
        </xdr:cNvPr>
        <xdr:cNvSpPr/>
      </xdr:nvSpPr>
      <xdr:spPr>
        <a:xfrm>
          <a:off x="10096500" y="4221480"/>
          <a:ext cx="2613660" cy="335280"/>
        </a:xfrm>
        <a:prstGeom prst="roundRect">
          <a:avLst/>
        </a:prstGeom>
        <a:gradFill>
          <a:gsLst>
            <a:gs pos="0">
              <a:schemeClr val="tx1">
                <a:lumMod val="95000"/>
                <a:lumOff val="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kern="1200">
              <a:latin typeface="Arial Rounded MT Bold" panose="020F0704030504030204" pitchFamily="34" charset="0"/>
            </a:rPr>
            <a:t>FILTERS</a:t>
          </a:r>
        </a:p>
      </xdr:txBody>
    </xdr:sp>
    <xdr:clientData/>
  </xdr:twoCellAnchor>
  <xdr:twoCellAnchor>
    <xdr:from>
      <xdr:col>0</xdr:col>
      <xdr:colOff>236220</xdr:colOff>
      <xdr:row>15</xdr:row>
      <xdr:rowOff>15240</xdr:rowOff>
    </xdr:from>
    <xdr:to>
      <xdr:col>8</xdr:col>
      <xdr:colOff>281940</xdr:colOff>
      <xdr:row>22</xdr:row>
      <xdr:rowOff>15240</xdr:rowOff>
    </xdr:to>
    <xdr:graphicFrame macro="">
      <xdr:nvGraphicFramePr>
        <xdr:cNvPr id="51" name="Chart 50">
          <a:extLst>
            <a:ext uri="{FF2B5EF4-FFF2-40B4-BE49-F238E27FC236}">
              <a16:creationId xmlns:a16="http://schemas.microsoft.com/office/drawing/2014/main" id="{88CDCF0E-6078-4987-B212-92B507C55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53340</xdr:colOff>
      <xdr:row>14</xdr:row>
      <xdr:rowOff>167640</xdr:rowOff>
    </xdr:from>
    <xdr:to>
      <xdr:col>17</xdr:col>
      <xdr:colOff>38100</xdr:colOff>
      <xdr:row>22</xdr:row>
      <xdr:rowOff>0</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9BAEDFFC-6168-40F4-A979-8314031A73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39740" y="2727960"/>
              <a:ext cx="486156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373380</xdr:colOff>
      <xdr:row>14</xdr:row>
      <xdr:rowOff>152400</xdr:rowOff>
    </xdr:from>
    <xdr:to>
      <xdr:col>23</xdr:col>
      <xdr:colOff>251460</xdr:colOff>
      <xdr:row>21</xdr:row>
      <xdr:rowOff>175260</xdr:rowOff>
    </xdr:to>
    <xdr:graphicFrame macro="">
      <xdr:nvGraphicFramePr>
        <xdr:cNvPr id="56" name="Chart 55">
          <a:extLst>
            <a:ext uri="{FF2B5EF4-FFF2-40B4-BE49-F238E27FC236}">
              <a16:creationId xmlns:a16="http://schemas.microsoft.com/office/drawing/2014/main" id="{283579C2-DBDB-48E0-ABB8-D521B8CFF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350520</xdr:colOff>
      <xdr:row>25</xdr:row>
      <xdr:rowOff>68580</xdr:rowOff>
    </xdr:from>
    <xdr:to>
      <xdr:col>7</xdr:col>
      <xdr:colOff>289560</xdr:colOff>
      <xdr:row>33</xdr:row>
      <xdr:rowOff>15240</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F68E9934-4BE9-4DC5-AC86-DEF00A01DA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0520" y="4640580"/>
              <a:ext cx="420624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76200</xdr:colOff>
      <xdr:row>25</xdr:row>
      <xdr:rowOff>121920</xdr:rowOff>
    </xdr:from>
    <xdr:to>
      <xdr:col>15</xdr:col>
      <xdr:colOff>541020</xdr:colOff>
      <xdr:row>33</xdr:row>
      <xdr:rowOff>7620</xdr:rowOff>
    </xdr:to>
    <xdr:graphicFrame macro="">
      <xdr:nvGraphicFramePr>
        <xdr:cNvPr id="58" name="Chart 57">
          <a:extLst>
            <a:ext uri="{FF2B5EF4-FFF2-40B4-BE49-F238E27FC236}">
              <a16:creationId xmlns:a16="http://schemas.microsoft.com/office/drawing/2014/main" id="{EA8F202E-65B3-4645-868C-95C748CB3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251460</xdr:colOff>
      <xdr:row>25</xdr:row>
      <xdr:rowOff>22861</xdr:rowOff>
    </xdr:from>
    <xdr:to>
      <xdr:col>18</xdr:col>
      <xdr:colOff>137160</xdr:colOff>
      <xdr:row>32</xdr:row>
      <xdr:rowOff>137161</xdr:rowOff>
    </xdr:to>
    <mc:AlternateContent xmlns:mc="http://schemas.openxmlformats.org/markup-compatibility/2006">
      <mc:Choice xmlns:a14="http://schemas.microsoft.com/office/drawing/2010/main" Requires="a14">
        <xdr:graphicFrame macro="">
          <xdr:nvGraphicFramePr>
            <xdr:cNvPr id="59" name="Year 1">
              <a:extLst>
                <a:ext uri="{FF2B5EF4-FFF2-40B4-BE49-F238E27FC236}">
                  <a16:creationId xmlns:a16="http://schemas.microsoft.com/office/drawing/2014/main" id="{4C81A681-210C-4BFE-AC1A-ED6102867F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005060" y="4594861"/>
              <a:ext cx="11049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586740</xdr:colOff>
      <xdr:row>25</xdr:row>
      <xdr:rowOff>22861</xdr:rowOff>
    </xdr:from>
    <xdr:to>
      <xdr:col>23</xdr:col>
      <xdr:colOff>167640</xdr:colOff>
      <xdr:row>32</xdr:row>
      <xdr:rowOff>129541</xdr:rowOff>
    </xdr:to>
    <mc:AlternateContent xmlns:mc="http://schemas.openxmlformats.org/markup-compatibility/2006">
      <mc:Choice xmlns:a14="http://schemas.microsoft.com/office/drawing/2010/main" Requires="a14">
        <xdr:graphicFrame macro="">
          <xdr:nvGraphicFramePr>
            <xdr:cNvPr id="60" name="Segment 1">
              <a:extLst>
                <a:ext uri="{FF2B5EF4-FFF2-40B4-BE49-F238E27FC236}">
                  <a16:creationId xmlns:a16="http://schemas.microsoft.com/office/drawing/2014/main" id="{C1645898-AD2B-40F6-89F6-68467CE1CF7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778740" y="4594861"/>
              <a:ext cx="14097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25</xdr:row>
      <xdr:rowOff>38101</xdr:rowOff>
    </xdr:from>
    <xdr:to>
      <xdr:col>20</xdr:col>
      <xdr:colOff>457200</xdr:colOff>
      <xdr:row>32</xdr:row>
      <xdr:rowOff>160021</xdr:rowOff>
    </xdr:to>
    <mc:AlternateContent xmlns:mc="http://schemas.openxmlformats.org/markup-compatibility/2006">
      <mc:Choice xmlns:a14="http://schemas.microsoft.com/office/drawing/2010/main" Requires="a14">
        <xdr:graphicFrame macro="">
          <xdr:nvGraphicFramePr>
            <xdr:cNvPr id="61" name="Region 1">
              <a:extLst>
                <a:ext uri="{FF2B5EF4-FFF2-40B4-BE49-F238E27FC236}">
                  <a16:creationId xmlns:a16="http://schemas.microsoft.com/office/drawing/2014/main" id="{626442BD-B220-420B-9D1D-DBA10A1525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47120" y="4610101"/>
              <a:ext cx="140208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464820</xdr:colOff>
          <xdr:row>10</xdr:row>
          <xdr:rowOff>53340</xdr:rowOff>
        </xdr:from>
        <xdr:to>
          <xdr:col>3</xdr:col>
          <xdr:colOff>594360</xdr:colOff>
          <xdr:row>11</xdr:row>
          <xdr:rowOff>53340</xdr:rowOff>
        </xdr:to>
        <xdr:pic>
          <xdr:nvPicPr>
            <xdr:cNvPr id="63" name="Picture 62">
              <a:extLst>
                <a:ext uri="{FF2B5EF4-FFF2-40B4-BE49-F238E27FC236}">
                  <a16:creationId xmlns:a16="http://schemas.microsoft.com/office/drawing/2014/main" id="{35711DDF-414B-8BE6-ED16-C7B50701E9B3}"/>
                </a:ext>
              </a:extLst>
            </xdr:cNvPr>
            <xdr:cNvPicPr>
              <a:picLocks noChangeAspect="1" noChangeArrowheads="1"/>
              <a:extLst>
                <a:ext uri="{84589F7E-364E-4C9E-8A38-B11213B215E9}">
                  <a14:cameraTool cellRange="YOY!$H$9" spid="_x0000_s12346"/>
                </a:ext>
              </a:extLst>
            </xdr:cNvPicPr>
          </xdr:nvPicPr>
          <xdr:blipFill>
            <a:blip xmlns:r="http://schemas.openxmlformats.org/officeDocument/2006/relationships" r:embed="rId1"/>
            <a:srcRect/>
            <a:stretch>
              <a:fillRect/>
            </a:stretch>
          </xdr:blipFill>
          <xdr:spPr bwMode="auto">
            <a:xfrm>
              <a:off x="1684020" y="1882140"/>
              <a:ext cx="7391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 refreshedDate="45617.702411458333" createdVersion="8" refreshedVersion="8" minRefreshableVersion="3" recordCount="9994" xr:uid="{1009B513-7019-47D8-8D67-2D91D89F576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192526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x v="0"/>
    <s v="Claire Gute"/>
    <x v="0"/>
    <s v="United States"/>
    <s v="Henderson"/>
    <x v="0"/>
    <n v="42420"/>
    <x v="0"/>
    <s v="FUR-BO-10001798"/>
    <x v="0"/>
    <x v="0"/>
    <s v="Bush Somerset Collection Bookcase"/>
    <n v="261.95999999999998"/>
    <n v="2"/>
    <n v="0"/>
    <n v="41.913600000000002"/>
  </r>
  <r>
    <n v="2"/>
    <s v="CA-2013-152156"/>
    <x v="0"/>
    <x v="0"/>
    <d v="2013-11-12T00:00:00"/>
    <s v="Second Class"/>
    <x v="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x v="1"/>
    <s v="Darrin Van Huff"/>
    <x v="1"/>
    <s v="United States"/>
    <s v="Los Angeles"/>
    <x v="1"/>
    <n v="90036"/>
    <x v="1"/>
    <s v="OFF-LA-10000240"/>
    <x v="1"/>
    <x v="2"/>
    <s v="Self-Adhesive Address Labels for Typewriters by Universal"/>
    <n v="14.62"/>
    <n v="2"/>
    <n v="0"/>
    <n v="6.8713999999999995"/>
  </r>
  <r>
    <n v="4"/>
    <s v="US-2012-108966"/>
    <x v="1"/>
    <x v="2"/>
    <d v="2012-10-18T00:00:00"/>
    <s v="Standard Class"/>
    <x v="2"/>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x v="2"/>
    <s v="Sean O'Donnell"/>
    <x v="0"/>
    <s v="United States"/>
    <s v="Fort Lauderdale"/>
    <x v="2"/>
    <n v="33311"/>
    <x v="0"/>
    <s v="OFF-ST-10000760"/>
    <x v="1"/>
    <x v="4"/>
    <s v="Eldon Fold 'N Roll Cart System"/>
    <n v="22.368000000000002"/>
    <n v="2"/>
    <n v="0.2"/>
    <n v="2.5163999999999991"/>
  </r>
  <r>
    <n v="6"/>
    <s v="CA-2011-115812"/>
    <x v="2"/>
    <x v="3"/>
    <d v="2011-06-14T00:00:00"/>
    <s v="Standard Class"/>
    <x v="3"/>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x v="3"/>
    <s v="Brosina Hoffman"/>
    <x v="0"/>
    <s v="United States"/>
    <s v="Los Angeles"/>
    <x v="1"/>
    <n v="90032"/>
    <x v="1"/>
    <s v="OFF-AR-10002833"/>
    <x v="1"/>
    <x v="6"/>
    <s v="Newell 322"/>
    <n v="7.28"/>
    <n v="4"/>
    <n v="0"/>
    <n v="1.9656000000000002"/>
  </r>
  <r>
    <n v="8"/>
    <s v="CA-2011-115812"/>
    <x v="2"/>
    <x v="3"/>
    <d v="2011-06-14T00:00:00"/>
    <s v="Standard Class"/>
    <x v="3"/>
    <s v="Brosina Hoffman"/>
    <x v="0"/>
    <s v="United States"/>
    <s v="Los Angeles"/>
    <x v="1"/>
    <n v="90032"/>
    <x v="1"/>
    <s v="TEC-PH-10002275"/>
    <x v="2"/>
    <x v="7"/>
    <s v="Mitel 5320 IP Phone VoIP phone"/>
    <n v="907.15200000000004"/>
    <n v="6"/>
    <n v="0.2"/>
    <n v="90.715200000000038"/>
  </r>
  <r>
    <n v="9"/>
    <s v="CA-2011-115812"/>
    <x v="2"/>
    <x v="3"/>
    <d v="2011-06-14T00:00:00"/>
    <s v="Standard Class"/>
    <x v="3"/>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x v="3"/>
    <s v="Brosina Hoffman"/>
    <x v="0"/>
    <s v="United States"/>
    <s v="Los Angeles"/>
    <x v="1"/>
    <n v="90032"/>
    <x v="1"/>
    <s v="OFF-AP-10002892"/>
    <x v="1"/>
    <x v="9"/>
    <s v="Belkin F5C206VTEL 6 Outlet Surge"/>
    <n v="114.9"/>
    <n v="5"/>
    <n v="0"/>
    <n v="34.469999999999992"/>
  </r>
  <r>
    <n v="11"/>
    <s v="CA-2011-115812"/>
    <x v="2"/>
    <x v="3"/>
    <d v="2011-06-14T00:00:00"/>
    <s v="Standard Class"/>
    <x v="3"/>
    <s v="Brosina Hoffman"/>
    <x v="0"/>
    <s v="United States"/>
    <s v="Los Angeles"/>
    <x v="1"/>
    <n v="90032"/>
    <x v="1"/>
    <s v="FUR-TA-10001539"/>
    <x v="0"/>
    <x v="3"/>
    <s v="Chromcraft Rectangular Conference Tables"/>
    <n v="1706.1840000000002"/>
    <n v="9"/>
    <n v="0.2"/>
    <n v="85.309199999999805"/>
  </r>
  <r>
    <n v="12"/>
    <s v="CA-2011-115812"/>
    <x v="2"/>
    <x v="3"/>
    <d v="2011-06-14T00:00:00"/>
    <s v="Standard Class"/>
    <x v="3"/>
    <s v="Brosina Hoffman"/>
    <x v="0"/>
    <s v="United States"/>
    <s v="Los Angeles"/>
    <x v="1"/>
    <n v="90032"/>
    <x v="1"/>
    <s v="TEC-PH-10002033"/>
    <x v="2"/>
    <x v="7"/>
    <s v="Konftel 250 Conference phone - Charcoal black"/>
    <n v="911.42399999999998"/>
    <n v="4"/>
    <n v="0.2"/>
    <n v="68.356800000000021"/>
  </r>
  <r>
    <n v="13"/>
    <s v="CA-2014-114412"/>
    <x v="3"/>
    <x v="4"/>
    <d v="2014-04-21T00:00:00"/>
    <s v="Standard Class"/>
    <x v="4"/>
    <s v="Andrew Allen"/>
    <x v="0"/>
    <s v="United States"/>
    <s v="Concord"/>
    <x v="3"/>
    <n v="28027"/>
    <x v="0"/>
    <s v="OFF-PA-10002365"/>
    <x v="1"/>
    <x v="10"/>
    <s v="Xerox 1967"/>
    <n v="15.552000000000003"/>
    <n v="3"/>
    <n v="0.2"/>
    <n v="5.4432"/>
  </r>
  <r>
    <n v="14"/>
    <s v="CA-2013-161389"/>
    <x v="0"/>
    <x v="5"/>
    <d v="2013-12-11T00:00:00"/>
    <s v="Standard Class"/>
    <x v="5"/>
    <s v="Irene Maddox"/>
    <x v="0"/>
    <s v="United States"/>
    <s v="Seattle"/>
    <x v="4"/>
    <n v="98103"/>
    <x v="1"/>
    <s v="OFF-BI-10003656"/>
    <x v="1"/>
    <x v="8"/>
    <s v="Fellowes PB200 Plastic Comb Binding Machine"/>
    <n v="407.97600000000006"/>
    <n v="3"/>
    <n v="0.2"/>
    <n v="132.59219999999993"/>
  </r>
  <r>
    <n v="15"/>
    <s v="US-2012-118983"/>
    <x v="1"/>
    <x v="6"/>
    <d v="2012-11-26T00:00:00"/>
    <s v="Standard Class"/>
    <x v="6"/>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x v="6"/>
    <s v="Harold Pawlan"/>
    <x v="2"/>
    <s v="United States"/>
    <s v="Fort Worth"/>
    <x v="5"/>
    <n v="76106"/>
    <x v="2"/>
    <s v="OFF-BI-10000756"/>
    <x v="1"/>
    <x v="8"/>
    <s v="Storex DuraTech Recycled Plastic Frosted Binders"/>
    <n v="2.5439999999999996"/>
    <n v="3"/>
    <n v="0.8"/>
    <n v="-3.8160000000000016"/>
  </r>
  <r>
    <n v="17"/>
    <s v="CA-2011-105893"/>
    <x v="2"/>
    <x v="7"/>
    <d v="2011-11-18T00:00:00"/>
    <s v="Standard Class"/>
    <x v="7"/>
    <s v="Pete Kriz"/>
    <x v="0"/>
    <s v="United States"/>
    <s v="Madison"/>
    <x v="6"/>
    <n v="53711"/>
    <x v="2"/>
    <s v="OFF-ST-10004186"/>
    <x v="1"/>
    <x v="4"/>
    <s v="Stur-D-Stor Shelving, Vertical 5-Shelf: 72&quot;H x 36&quot;W x 18 1/2&quot;D"/>
    <n v="665.88"/>
    <n v="6"/>
    <n v="0"/>
    <n v="13.317599999999999"/>
  </r>
  <r>
    <n v="18"/>
    <s v="CA-2011-167164"/>
    <x v="2"/>
    <x v="8"/>
    <d v="2011-05-15T00:00:00"/>
    <s v="Second Class"/>
    <x v="8"/>
    <s v="Alejandro Grove"/>
    <x v="0"/>
    <s v="United States"/>
    <s v="West Jordan"/>
    <x v="7"/>
    <n v="84084"/>
    <x v="1"/>
    <s v="OFF-ST-10000107"/>
    <x v="1"/>
    <x v="4"/>
    <s v="Fellowes Super Stor/Drawer"/>
    <n v="55.5"/>
    <n v="2"/>
    <n v="0"/>
    <n v="9.9899999999999949"/>
  </r>
  <r>
    <n v="19"/>
    <s v="CA-2011-143336"/>
    <x v="2"/>
    <x v="9"/>
    <d v="2011-09-01T00:00:00"/>
    <s v="Second Class"/>
    <x v="9"/>
    <s v="Zuschuss Donatelli"/>
    <x v="0"/>
    <s v="United States"/>
    <s v="San Francisco"/>
    <x v="1"/>
    <n v="94109"/>
    <x v="1"/>
    <s v="OFF-AR-10003056"/>
    <x v="1"/>
    <x v="6"/>
    <s v="Newell 341"/>
    <n v="8.56"/>
    <n v="2"/>
    <n v="0"/>
    <n v="2.4823999999999993"/>
  </r>
  <r>
    <n v="20"/>
    <s v="CA-2011-143336"/>
    <x v="2"/>
    <x v="9"/>
    <d v="2011-09-01T00:00:00"/>
    <s v="Second Class"/>
    <x v="9"/>
    <s v="Zuschuss Donatelli"/>
    <x v="0"/>
    <s v="United States"/>
    <s v="San Francisco"/>
    <x v="1"/>
    <n v="94109"/>
    <x v="1"/>
    <s v="TEC-PH-10001949"/>
    <x v="2"/>
    <x v="7"/>
    <s v="Cisco SPA 501G IP Phone"/>
    <n v="213.48000000000002"/>
    <n v="3"/>
    <n v="0.2"/>
    <n v="16.010999999999981"/>
  </r>
  <r>
    <n v="21"/>
    <s v="CA-2011-143336"/>
    <x v="2"/>
    <x v="9"/>
    <d v="2011-09-01T00:00:00"/>
    <s v="Second Class"/>
    <x v="9"/>
    <s v="Zuschuss Donatelli"/>
    <x v="0"/>
    <s v="United States"/>
    <s v="San Francisco"/>
    <x v="1"/>
    <n v="94109"/>
    <x v="1"/>
    <s v="OFF-BI-10002215"/>
    <x v="1"/>
    <x v="8"/>
    <s v="Wilson Jones Hanging View Binder, White, 1&quot;"/>
    <n v="22.72"/>
    <n v="4"/>
    <n v="0.2"/>
    <n v="7.3839999999999986"/>
  </r>
  <r>
    <n v="22"/>
    <s v="CA-2013-137330"/>
    <x v="0"/>
    <x v="10"/>
    <d v="2013-12-14T00:00:00"/>
    <s v="Standard Class"/>
    <x v="10"/>
    <s v="Ken Black"/>
    <x v="1"/>
    <s v="United States"/>
    <s v="Fremont"/>
    <x v="8"/>
    <n v="68025"/>
    <x v="2"/>
    <s v="OFF-AR-10000246"/>
    <x v="1"/>
    <x v="6"/>
    <s v="Newell 318"/>
    <n v="19.459999999999997"/>
    <n v="7"/>
    <n v="0"/>
    <n v="5.0595999999999997"/>
  </r>
  <r>
    <n v="23"/>
    <s v="CA-2013-137330"/>
    <x v="0"/>
    <x v="10"/>
    <d v="2013-12-14T00:00:00"/>
    <s v="Standard Class"/>
    <x v="10"/>
    <s v="Ken Black"/>
    <x v="1"/>
    <s v="United States"/>
    <s v="Fremont"/>
    <x v="8"/>
    <n v="68025"/>
    <x v="2"/>
    <s v="OFF-AP-10001492"/>
    <x v="1"/>
    <x v="9"/>
    <s v="Acco Six-Outlet Power Strip, 4' Cord Length"/>
    <n v="60.339999999999996"/>
    <n v="7"/>
    <n v="0"/>
    <n v="15.688400000000001"/>
  </r>
  <r>
    <n v="24"/>
    <s v="US-2014-156909"/>
    <x v="3"/>
    <x v="11"/>
    <d v="2014-07-19T00:00:00"/>
    <s v="Second Class"/>
    <x v="11"/>
    <s v="Sandra Flanagan"/>
    <x v="0"/>
    <s v="United States"/>
    <s v="Philadelphia"/>
    <x v="9"/>
    <n v="19140"/>
    <x v="3"/>
    <s v="FUR-CH-10002774"/>
    <x v="0"/>
    <x v="1"/>
    <s v="Global Deluxe Stacking Chair, Gray"/>
    <n v="71.371999999999986"/>
    <n v="2"/>
    <n v="0.3"/>
    <n v="-1.0196000000000005"/>
  </r>
  <r>
    <n v="25"/>
    <s v="CA-2012-106320"/>
    <x v="1"/>
    <x v="12"/>
    <d v="2012-09-30T00:00:00"/>
    <s v="Standard Class"/>
    <x v="12"/>
    <s v="Emily Burns"/>
    <x v="0"/>
    <s v="United States"/>
    <s v="Orem"/>
    <x v="7"/>
    <n v="84057"/>
    <x v="1"/>
    <s v="FUR-TA-10000577"/>
    <x v="0"/>
    <x v="3"/>
    <s v="Bretford CR4500 Series Slim Rectangular Table"/>
    <n v="1044.6299999999999"/>
    <n v="3"/>
    <n v="0"/>
    <n v="240.26490000000001"/>
  </r>
  <r>
    <n v="26"/>
    <s v="CA-2013-121755"/>
    <x v="0"/>
    <x v="13"/>
    <d v="2013-01-20T00:00:00"/>
    <s v="Second Class"/>
    <x v="13"/>
    <s v="Eric Hoffmann"/>
    <x v="0"/>
    <s v="United States"/>
    <s v="Los Angeles"/>
    <x v="1"/>
    <n v="90049"/>
    <x v="1"/>
    <s v="OFF-BI-10001634"/>
    <x v="1"/>
    <x v="8"/>
    <s v="Wilson Jones Active Use Binders"/>
    <n v="11.648000000000001"/>
    <n v="2"/>
    <n v="0.2"/>
    <n v="4.2224000000000004"/>
  </r>
  <r>
    <n v="27"/>
    <s v="CA-2013-121755"/>
    <x v="0"/>
    <x v="13"/>
    <d v="2013-01-20T00:00:00"/>
    <s v="Second Class"/>
    <x v="13"/>
    <s v="Eric Hoffmann"/>
    <x v="0"/>
    <s v="United States"/>
    <s v="Los Angeles"/>
    <x v="1"/>
    <n v="90049"/>
    <x v="1"/>
    <s v="TEC-AC-10003027"/>
    <x v="2"/>
    <x v="11"/>
    <s v="Imation 8GB Mini TravelDrive USB 2.0 Flash Drive"/>
    <n v="90.570000000000007"/>
    <n v="3"/>
    <n v="0"/>
    <n v="11.774100000000004"/>
  </r>
  <r>
    <n v="28"/>
    <s v="US-2012-150630"/>
    <x v="1"/>
    <x v="14"/>
    <d v="2012-09-21T00:00:00"/>
    <s v="Standard Class"/>
    <x v="14"/>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x v="14"/>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x v="14"/>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x v="14"/>
    <s v="Tracy Blumstein"/>
    <x v="0"/>
    <s v="United States"/>
    <s v="Philadelphia"/>
    <x v="9"/>
    <n v="19140"/>
    <x v="3"/>
    <s v="OFF-EN-10001509"/>
    <x v="1"/>
    <x v="12"/>
    <s v="Poly String Tie Envelopes"/>
    <n v="3.2640000000000002"/>
    <n v="2"/>
    <n v="0.2"/>
    <n v="1.1015999999999997"/>
  </r>
  <r>
    <n v="32"/>
    <s v="US-2012-150630"/>
    <x v="1"/>
    <x v="14"/>
    <d v="2012-09-21T00:00:00"/>
    <s v="Standard Class"/>
    <x v="14"/>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x v="14"/>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x v="14"/>
    <s v="Tracy Blumstein"/>
    <x v="0"/>
    <s v="United States"/>
    <s v="Philadelphia"/>
    <x v="9"/>
    <n v="19140"/>
    <x v="3"/>
    <s v="OFF-AR-10001683"/>
    <x v="1"/>
    <x v="6"/>
    <s v="Lumber Crayons"/>
    <n v="15.76"/>
    <n v="2"/>
    <n v="0.2"/>
    <n v="3.5460000000000007"/>
  </r>
  <r>
    <n v="35"/>
    <s v="CA-2014-107727"/>
    <x v="3"/>
    <x v="15"/>
    <d v="2014-10-24T00:00:00"/>
    <s v="Second Class"/>
    <x v="15"/>
    <s v="Matt Abelman"/>
    <x v="2"/>
    <s v="United States"/>
    <s v="Houston"/>
    <x v="5"/>
    <n v="77095"/>
    <x v="2"/>
    <s v="OFF-PA-10000249"/>
    <x v="1"/>
    <x v="10"/>
    <s v="Staples"/>
    <n v="29.472000000000001"/>
    <n v="3"/>
    <n v="0.2"/>
    <n v="9.9467999999999979"/>
  </r>
  <r>
    <n v="36"/>
    <s v="CA-2013-117590"/>
    <x v="0"/>
    <x v="16"/>
    <d v="2013-12-11T00:00:00"/>
    <s v="First Class"/>
    <x v="16"/>
    <s v="Gene Hale"/>
    <x v="1"/>
    <s v="United States"/>
    <s v="Richardson"/>
    <x v="5"/>
    <n v="75080"/>
    <x v="2"/>
    <s v="TEC-PH-10004977"/>
    <x v="2"/>
    <x v="7"/>
    <s v="GE 30524EE4"/>
    <n v="1097.5440000000003"/>
    <n v="7"/>
    <n v="0.2"/>
    <n v="123.47369999999989"/>
  </r>
  <r>
    <n v="37"/>
    <s v="CA-2013-117590"/>
    <x v="0"/>
    <x v="16"/>
    <d v="2013-12-11T00:00:00"/>
    <s v="First Class"/>
    <x v="16"/>
    <s v="Gene Hale"/>
    <x v="1"/>
    <s v="United States"/>
    <s v="Richardson"/>
    <x v="5"/>
    <n v="75080"/>
    <x v="2"/>
    <s v="FUR-FU-10003664"/>
    <x v="0"/>
    <x v="5"/>
    <s v="Electrix Architect's Clamp-On Swing Arm Lamp, Black"/>
    <n v="190.92"/>
    <n v="5"/>
    <n v="0.6"/>
    <n v="-147.96300000000002"/>
  </r>
  <r>
    <n v="38"/>
    <s v="CA-2012-117415"/>
    <x v="1"/>
    <x v="17"/>
    <d v="2012-12-31T00:00:00"/>
    <s v="Standard Class"/>
    <x v="17"/>
    <s v="Steve Nguyen"/>
    <x v="2"/>
    <s v="United States"/>
    <s v="Houston"/>
    <x v="5"/>
    <n v="77041"/>
    <x v="2"/>
    <s v="OFF-EN-10002986"/>
    <x v="1"/>
    <x v="12"/>
    <s v="#10-4 1/8&quot; x 9 1/2&quot; Premium Diagonal Seam Envelopes"/>
    <n v="113.328"/>
    <n v="9"/>
    <n v="0.2"/>
    <n v="35.414999999999999"/>
  </r>
  <r>
    <n v="39"/>
    <s v="CA-2012-117415"/>
    <x v="1"/>
    <x v="17"/>
    <d v="2012-12-31T00:00:00"/>
    <s v="Standard Class"/>
    <x v="17"/>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x v="17"/>
    <s v="Steve Nguyen"/>
    <x v="2"/>
    <s v="United States"/>
    <s v="Houston"/>
    <x v="5"/>
    <n v="77041"/>
    <x v="2"/>
    <s v="FUR-CH-10004218"/>
    <x v="0"/>
    <x v="1"/>
    <s v="Global Fabric Manager's Chair, Dark Gray"/>
    <n v="212.05799999999999"/>
    <n v="3"/>
    <n v="0.3"/>
    <n v="-15.146999999999991"/>
  </r>
  <r>
    <n v="41"/>
    <s v="CA-2012-117415"/>
    <x v="1"/>
    <x v="17"/>
    <d v="2012-12-31T00:00:00"/>
    <s v="Standard Class"/>
    <x v="17"/>
    <s v="Steve Nguyen"/>
    <x v="2"/>
    <s v="United States"/>
    <s v="Houston"/>
    <x v="5"/>
    <n v="77041"/>
    <x v="2"/>
    <s v="TEC-PH-10000486"/>
    <x v="2"/>
    <x v="7"/>
    <s v="Plantronics HL10 Handset Lifter"/>
    <n v="371.16800000000001"/>
    <n v="4"/>
    <n v="0.2"/>
    <n v="41.756399999999957"/>
  </r>
  <r>
    <n v="42"/>
    <s v="CA-2014-120999"/>
    <x v="3"/>
    <x v="18"/>
    <d v="2014-09-16T00:00:00"/>
    <s v="Standard Class"/>
    <x v="18"/>
    <s v="Linda Cazamias"/>
    <x v="1"/>
    <s v="United States"/>
    <s v="Naperville"/>
    <x v="10"/>
    <n v="60540"/>
    <x v="2"/>
    <s v="TEC-PH-10004093"/>
    <x v="2"/>
    <x v="7"/>
    <s v="Panasonic Kx-TS550"/>
    <n v="147.16800000000001"/>
    <n v="4"/>
    <n v="0.2"/>
    <n v="16.556399999999996"/>
  </r>
  <r>
    <n v="43"/>
    <s v="CA-2013-101343"/>
    <x v="0"/>
    <x v="19"/>
    <d v="2013-07-23T00:00:00"/>
    <s v="Standard Class"/>
    <x v="19"/>
    <s v="Ruben Ausman"/>
    <x v="1"/>
    <s v="United States"/>
    <s v="Los Angeles"/>
    <x v="1"/>
    <n v="90049"/>
    <x v="1"/>
    <s v="OFF-ST-10003479"/>
    <x v="1"/>
    <x v="4"/>
    <s v="Eldon Base for stackable storage shelf, platinum"/>
    <n v="77.88"/>
    <n v="2"/>
    <n v="0"/>
    <n v="3.8939999999999912"/>
  </r>
  <r>
    <n v="44"/>
    <s v="CA-2014-139619"/>
    <x v="3"/>
    <x v="20"/>
    <d v="2014-09-24T00:00:00"/>
    <s v="Standard Class"/>
    <x v="2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x v="21"/>
    <s v="Odella Nelson"/>
    <x v="1"/>
    <s v="United States"/>
    <s v="Eagan"/>
    <x v="11"/>
    <n v="55122"/>
    <x v="2"/>
    <s v="TEC-AC-10000171"/>
    <x v="2"/>
    <x v="11"/>
    <s v="Verbatim 25 GB 6x Blu-ray Single Layer Recordable Disc, 25/Pack"/>
    <n v="45.98"/>
    <n v="2"/>
    <n v="0"/>
    <n v="19.7714"/>
  </r>
  <r>
    <n v="46"/>
    <s v="CA-2013-118255"/>
    <x v="0"/>
    <x v="21"/>
    <d v="2013-03-14T00:00:00"/>
    <s v="First Class"/>
    <x v="21"/>
    <s v="Odella Nelson"/>
    <x v="1"/>
    <s v="United States"/>
    <s v="Eagan"/>
    <x v="11"/>
    <n v="55122"/>
    <x v="2"/>
    <s v="OFF-BI-10003291"/>
    <x v="1"/>
    <x v="8"/>
    <s v="Wilson Jones Leather-Like Binders with DublLock Round Rings"/>
    <n v="17.46"/>
    <n v="2"/>
    <n v="0"/>
    <n v="8.2061999999999991"/>
  </r>
  <r>
    <n v="47"/>
    <s v="CA-2011-146703"/>
    <x v="2"/>
    <x v="22"/>
    <d v="2011-10-25T00:00:00"/>
    <s v="Second Class"/>
    <x v="22"/>
    <s v="Patrick O'Donnell"/>
    <x v="0"/>
    <s v="United States"/>
    <s v="Westland"/>
    <x v="12"/>
    <n v="48185"/>
    <x v="2"/>
    <s v="OFF-ST-10001713"/>
    <x v="1"/>
    <x v="4"/>
    <s v="Gould Plastics 9-Pocket Panel Bin, 18-3/8w x 5-1/4d x 20-1/2h, Black"/>
    <n v="211.96"/>
    <n v="4"/>
    <n v="0"/>
    <n v="8.4783999999999935"/>
  </r>
  <r>
    <n v="48"/>
    <s v="CA-2013-169194"/>
    <x v="0"/>
    <x v="23"/>
    <d v="2013-06-26T00:00:00"/>
    <s v="Standard Class"/>
    <x v="23"/>
    <s v="Lena Hernandez"/>
    <x v="0"/>
    <s v="United States"/>
    <s v="Dover"/>
    <x v="13"/>
    <n v="19901"/>
    <x v="3"/>
    <s v="TEC-AC-10002167"/>
    <x v="2"/>
    <x v="11"/>
    <s v="Imation 8gb Micro Traveldrive Usb 2.0 Flash Drive"/>
    <n v="45"/>
    <n v="3"/>
    <n v="0"/>
    <n v="4.9500000000000011"/>
  </r>
  <r>
    <n v="49"/>
    <s v="CA-2013-169194"/>
    <x v="0"/>
    <x v="23"/>
    <d v="2013-06-26T00:00:00"/>
    <s v="Standard Class"/>
    <x v="23"/>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x v="24"/>
    <s v="Darren Powers"/>
    <x v="0"/>
    <s v="United States"/>
    <s v="New Albany"/>
    <x v="14"/>
    <n v="47150"/>
    <x v="2"/>
    <s v="OFF-BI-10004410"/>
    <x v="1"/>
    <x v="8"/>
    <s v="C-Line Peel &amp; Stick Add-On Filing Pockets, 8-3/4 x 5-1/8, 10/Pack"/>
    <n v="38.22"/>
    <n v="6"/>
    <n v="0"/>
    <n v="17.9634"/>
  </r>
  <r>
    <n v="51"/>
    <s v="CA-2012-115742"/>
    <x v="1"/>
    <x v="24"/>
    <d v="2012-04-22T00:00:00"/>
    <s v="Standard Class"/>
    <x v="24"/>
    <s v="Darren Powers"/>
    <x v="0"/>
    <s v="United States"/>
    <s v="New Albany"/>
    <x v="14"/>
    <n v="47150"/>
    <x v="2"/>
    <s v="OFF-LA-10002762"/>
    <x v="1"/>
    <x v="2"/>
    <s v="Avery 485"/>
    <n v="75.179999999999993"/>
    <n v="6"/>
    <n v="0"/>
    <n v="35.334599999999995"/>
  </r>
  <r>
    <n v="52"/>
    <s v="CA-2012-115742"/>
    <x v="1"/>
    <x v="24"/>
    <d v="2012-04-22T00:00:00"/>
    <s v="Standard Class"/>
    <x v="24"/>
    <s v="Darren Powers"/>
    <x v="0"/>
    <s v="United States"/>
    <s v="New Albany"/>
    <x v="14"/>
    <n v="47150"/>
    <x v="2"/>
    <s v="FUR-FU-10001706"/>
    <x v="0"/>
    <x v="5"/>
    <s v="Longer-Life Soft White Bulbs"/>
    <n v="6.16"/>
    <n v="2"/>
    <n v="0"/>
    <n v="2.9567999999999999"/>
  </r>
  <r>
    <n v="53"/>
    <s v="CA-2012-115742"/>
    <x v="1"/>
    <x v="24"/>
    <d v="2012-04-22T00:00:00"/>
    <s v="Standard Class"/>
    <x v="24"/>
    <s v="Darren Powers"/>
    <x v="0"/>
    <s v="United States"/>
    <s v="New Albany"/>
    <x v="14"/>
    <n v="47150"/>
    <x v="2"/>
    <s v="FUR-CH-10003061"/>
    <x v="0"/>
    <x v="1"/>
    <s v="Global Leather Task Chair, Black"/>
    <n v="89.99"/>
    <n v="1"/>
    <n v="0"/>
    <n v="17.098099999999988"/>
  </r>
  <r>
    <n v="54"/>
    <s v="CA-2013-105816"/>
    <x v="0"/>
    <x v="25"/>
    <d v="2013-12-18T00:00:00"/>
    <s v="Standard Class"/>
    <x v="25"/>
    <s v="Janet Molinari"/>
    <x v="1"/>
    <s v="United States"/>
    <s v="New York City"/>
    <x v="15"/>
    <n v="10024"/>
    <x v="3"/>
    <s v="OFF-FA-10000304"/>
    <x v="1"/>
    <x v="13"/>
    <s v="Advantus Push Pins"/>
    <n v="15.260000000000002"/>
    <n v="7"/>
    <n v="0"/>
    <n v="6.2566000000000006"/>
  </r>
  <r>
    <n v="55"/>
    <s v="CA-2013-105816"/>
    <x v="0"/>
    <x v="25"/>
    <d v="2013-12-18T00:00:00"/>
    <s v="Standard Class"/>
    <x v="25"/>
    <s v="Janet Molinari"/>
    <x v="1"/>
    <s v="United States"/>
    <s v="New York City"/>
    <x v="15"/>
    <n v="10024"/>
    <x v="3"/>
    <s v="TEC-PH-10002447"/>
    <x v="2"/>
    <x v="7"/>
    <s v="AT&amp;T CL83451 4-Handset Telephone"/>
    <n v="1029.95"/>
    <n v="5"/>
    <n v="0"/>
    <n v="298.68549999999999"/>
  </r>
  <r>
    <n v="56"/>
    <s v="CA-2013-111682"/>
    <x v="0"/>
    <x v="26"/>
    <d v="2013-06-19T00:00:00"/>
    <s v="First Class"/>
    <x v="26"/>
    <s v="Ted Butterfield"/>
    <x v="0"/>
    <s v="United States"/>
    <s v="Troy"/>
    <x v="15"/>
    <n v="12180"/>
    <x v="3"/>
    <s v="OFF-ST-10000604"/>
    <x v="1"/>
    <x v="4"/>
    <s v="Home/Office Personal File Carts"/>
    <n v="208.56"/>
    <n v="6"/>
    <n v="0"/>
    <n v="52.139999999999986"/>
  </r>
  <r>
    <n v="57"/>
    <s v="CA-2013-111682"/>
    <x v="0"/>
    <x v="26"/>
    <d v="2013-06-19T00:00:00"/>
    <s v="First Class"/>
    <x v="26"/>
    <s v="Ted Butterfield"/>
    <x v="0"/>
    <s v="United States"/>
    <s v="Troy"/>
    <x v="15"/>
    <n v="12180"/>
    <x v="3"/>
    <s v="OFF-PA-10001569"/>
    <x v="1"/>
    <x v="10"/>
    <s v="Xerox 232"/>
    <n v="32.400000000000006"/>
    <n v="5"/>
    <n v="0"/>
    <n v="15.552000000000001"/>
  </r>
  <r>
    <n v="58"/>
    <s v="CA-2013-111682"/>
    <x v="0"/>
    <x v="26"/>
    <d v="2013-06-19T00:00:00"/>
    <s v="First Class"/>
    <x v="26"/>
    <s v="Ted Butterfield"/>
    <x v="0"/>
    <s v="United States"/>
    <s v="Troy"/>
    <x v="15"/>
    <n v="12180"/>
    <x v="3"/>
    <s v="FUR-CH-10003968"/>
    <x v="0"/>
    <x v="1"/>
    <s v="Novimex Turbo Task Chair"/>
    <n v="319.41000000000003"/>
    <n v="5"/>
    <n v="0.1"/>
    <n v="7.0980000000000061"/>
  </r>
  <r>
    <n v="59"/>
    <s v="CA-2013-111682"/>
    <x v="0"/>
    <x v="26"/>
    <d v="2013-06-19T00:00:00"/>
    <s v="First Class"/>
    <x v="26"/>
    <s v="Ted Butterfield"/>
    <x v="0"/>
    <s v="United States"/>
    <s v="Troy"/>
    <x v="15"/>
    <n v="12180"/>
    <x v="3"/>
    <s v="OFF-PA-10000587"/>
    <x v="1"/>
    <x v="10"/>
    <s v="Array Parchment Paper, Assorted Colors"/>
    <n v="14.56"/>
    <n v="2"/>
    <n v="0"/>
    <n v="6.9888000000000003"/>
  </r>
  <r>
    <n v="60"/>
    <s v="CA-2013-111682"/>
    <x v="0"/>
    <x v="26"/>
    <d v="2013-06-19T00:00:00"/>
    <s v="First Class"/>
    <x v="26"/>
    <s v="Ted Butterfield"/>
    <x v="0"/>
    <s v="United States"/>
    <s v="Troy"/>
    <x v="15"/>
    <n v="12180"/>
    <x v="3"/>
    <s v="TEC-AC-10002167"/>
    <x v="2"/>
    <x v="11"/>
    <s v="Imation 8gb Micro Traveldrive Usb 2.0 Flash Drive"/>
    <n v="30"/>
    <n v="2"/>
    <n v="0"/>
    <n v="3.3000000000000007"/>
  </r>
  <r>
    <n v="61"/>
    <s v="CA-2013-111682"/>
    <x v="0"/>
    <x v="26"/>
    <d v="2013-06-19T00:00:00"/>
    <s v="First Class"/>
    <x v="26"/>
    <s v="Ted Butterfield"/>
    <x v="0"/>
    <s v="United States"/>
    <s v="Troy"/>
    <x v="15"/>
    <n v="12180"/>
    <x v="3"/>
    <s v="OFF-BI-10001460"/>
    <x v="1"/>
    <x v="8"/>
    <s v="Plastic Binding Combs"/>
    <n v="48.480000000000004"/>
    <n v="4"/>
    <n v="0.2"/>
    <n v="16.361999999999998"/>
  </r>
  <r>
    <n v="62"/>
    <s v="CA-2013-111682"/>
    <x v="0"/>
    <x v="26"/>
    <d v="2013-06-19T00:00:00"/>
    <s v="First Class"/>
    <x v="26"/>
    <s v="Ted Butterfield"/>
    <x v="0"/>
    <s v="United States"/>
    <s v="Troy"/>
    <x v="15"/>
    <n v="12180"/>
    <x v="3"/>
    <s v="OFF-AR-10001868"/>
    <x v="1"/>
    <x v="6"/>
    <s v="Prang Dustless Chalk Sticks"/>
    <n v="1.68"/>
    <n v="1"/>
    <n v="0"/>
    <n v="0.84"/>
  </r>
  <r>
    <n v="63"/>
    <s v="CA-2012-135545"/>
    <x v="1"/>
    <x v="27"/>
    <d v="2012-11-30T00:00:00"/>
    <s v="Standard Class"/>
    <x v="27"/>
    <s v="Kunst Miller"/>
    <x v="0"/>
    <s v="United States"/>
    <s v="Los Angeles"/>
    <x v="1"/>
    <n v="90004"/>
    <x v="1"/>
    <s v="TEC-AC-10004633"/>
    <x v="2"/>
    <x v="11"/>
    <s v="Verbatim 25 GB 6x Blu-ray Single Layer Recordable Disc, 3/Pack"/>
    <n v="13.98"/>
    <n v="2"/>
    <n v="0"/>
    <n v="6.1512000000000011"/>
  </r>
  <r>
    <n v="64"/>
    <s v="CA-2012-135545"/>
    <x v="1"/>
    <x v="27"/>
    <d v="2012-11-30T00:00:00"/>
    <s v="Standard Class"/>
    <x v="27"/>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x v="27"/>
    <s v="Kunst Miller"/>
    <x v="0"/>
    <s v="United States"/>
    <s v="Los Angeles"/>
    <x v="1"/>
    <n v="90004"/>
    <x v="1"/>
    <s v="OFF-PA-10003892"/>
    <x v="1"/>
    <x v="10"/>
    <s v="Xerox 1943"/>
    <n v="146.72999999999999"/>
    <n v="3"/>
    <n v="0"/>
    <n v="68.963099999999997"/>
  </r>
  <r>
    <n v="66"/>
    <s v="CA-2012-135545"/>
    <x v="1"/>
    <x v="27"/>
    <d v="2012-11-30T00:00:00"/>
    <s v="Standard Class"/>
    <x v="27"/>
    <s v="Kunst Miller"/>
    <x v="0"/>
    <s v="United States"/>
    <s v="Los Angeles"/>
    <x v="1"/>
    <n v="90004"/>
    <x v="1"/>
    <s v="FUR-FU-10000397"/>
    <x v="0"/>
    <x v="5"/>
    <s v="Luxo Economy Swing Arm Lamp"/>
    <n v="79.760000000000005"/>
    <n v="4"/>
    <n v="0"/>
    <n v="22.332800000000006"/>
  </r>
  <r>
    <n v="67"/>
    <s v="US-2012-164175"/>
    <x v="1"/>
    <x v="28"/>
    <d v="2012-05-05T00:00:00"/>
    <s v="Standard Class"/>
    <x v="28"/>
    <s v="Paul Stevenson"/>
    <x v="2"/>
    <s v="United States"/>
    <s v="Chicago"/>
    <x v="10"/>
    <n v="60610"/>
    <x v="2"/>
    <s v="FUR-CH-10001146"/>
    <x v="0"/>
    <x v="1"/>
    <s v="Global Value Mid-Back Manager's Chair, Gray"/>
    <n v="213.11499999999998"/>
    <n v="5"/>
    <n v="0.3"/>
    <n v="-15.222500000000011"/>
  </r>
  <r>
    <n v="68"/>
    <s v="CA-2011-106376"/>
    <x v="2"/>
    <x v="29"/>
    <d v="2011-12-10T00:00:00"/>
    <s v="Standard Class"/>
    <x v="29"/>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x v="29"/>
    <s v="Brendan Sweed"/>
    <x v="1"/>
    <s v="United States"/>
    <s v="Gilbert"/>
    <x v="16"/>
    <n v="85234"/>
    <x v="1"/>
    <s v="TEC-PH-10002726"/>
    <x v="2"/>
    <x v="7"/>
    <s v="netTALK DUO VoIP Telephone Service"/>
    <n v="167.96800000000002"/>
    <n v="4"/>
    <n v="0.2"/>
    <n v="62.988"/>
  </r>
  <r>
    <n v="70"/>
    <s v="CA-2013-119823"/>
    <x v="0"/>
    <x v="30"/>
    <d v="2013-06-07T00:00:00"/>
    <s v="First Class"/>
    <x v="3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x v="31"/>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x v="14"/>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x v="32"/>
    <s v="Joel Eaton"/>
    <x v="0"/>
    <s v="United States"/>
    <s v="Memphis"/>
    <x v="18"/>
    <n v="38109"/>
    <x v="0"/>
    <s v="FUR-CH-10000513"/>
    <x v="0"/>
    <x v="1"/>
    <s v="High-Back Leather Manager's Chair"/>
    <n v="831.93600000000015"/>
    <n v="8"/>
    <n v="0.2"/>
    <n v="-114.39120000000003"/>
  </r>
  <r>
    <n v="74"/>
    <s v="US-2012-134026"/>
    <x v="1"/>
    <x v="33"/>
    <d v="2012-05-02T00:00:00"/>
    <s v="Standard Class"/>
    <x v="32"/>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x v="32"/>
    <s v="Joel Eaton"/>
    <x v="0"/>
    <s v="United States"/>
    <s v="Memphis"/>
    <x v="18"/>
    <n v="38109"/>
    <x v="0"/>
    <s v="OFF-ST-10004123"/>
    <x v="1"/>
    <x v="4"/>
    <s v="Safco Industrial Wire Shelving System"/>
    <n v="72.784000000000006"/>
    <n v="1"/>
    <n v="0.2"/>
    <n v="-18.196000000000002"/>
  </r>
  <r>
    <n v="76"/>
    <s v="US-2014-118038"/>
    <x v="3"/>
    <x v="34"/>
    <d v="2014-12-12T00:00:00"/>
    <s v="First Class"/>
    <x v="33"/>
    <s v="Ken Brennan"/>
    <x v="1"/>
    <s v="United States"/>
    <s v="Houston"/>
    <x v="5"/>
    <n v="77041"/>
    <x v="2"/>
    <s v="OFF-BI-10004182"/>
    <x v="1"/>
    <x v="8"/>
    <s v="Economy Binders"/>
    <n v="1.2479999999999998"/>
    <n v="3"/>
    <n v="0.8"/>
    <n v="-1.9344000000000006"/>
  </r>
  <r>
    <n v="77"/>
    <s v="US-2014-118038"/>
    <x v="3"/>
    <x v="34"/>
    <d v="2014-12-12T00:00:00"/>
    <s v="First Class"/>
    <x v="33"/>
    <s v="Ken Brennan"/>
    <x v="1"/>
    <s v="United States"/>
    <s v="Houston"/>
    <x v="5"/>
    <n v="77041"/>
    <x v="2"/>
    <s v="FUR-FU-10000260"/>
    <x v="0"/>
    <x v="5"/>
    <s v="6&quot; Cubicle Wall Clock, Black"/>
    <n v="9.7080000000000002"/>
    <n v="3"/>
    <n v="0.6"/>
    <n v="-5.8248000000000015"/>
  </r>
  <r>
    <n v="78"/>
    <s v="US-2014-118038"/>
    <x v="3"/>
    <x v="34"/>
    <d v="2014-12-12T00:00:00"/>
    <s v="First Class"/>
    <x v="33"/>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x v="32"/>
    <s v="Joel Eaton"/>
    <x v="0"/>
    <s v="United States"/>
    <s v="Houston"/>
    <x v="5"/>
    <n v="77070"/>
    <x v="2"/>
    <s v="FUR-FU-10003194"/>
    <x v="0"/>
    <x v="5"/>
    <s v="Eldon Expressions Desk Accessory, Wood Pencil Holder, Oak"/>
    <n v="19.3"/>
    <n v="5"/>
    <n v="0.6"/>
    <n v="-14.475000000000001"/>
  </r>
  <r>
    <n v="80"/>
    <s v="CA-2013-127208"/>
    <x v="0"/>
    <x v="1"/>
    <d v="2013-06-16T00:00:00"/>
    <s v="First Class"/>
    <x v="34"/>
    <s v="Stewart Carmichael"/>
    <x v="1"/>
    <s v="United States"/>
    <s v="Decatur"/>
    <x v="19"/>
    <n v="35601"/>
    <x v="0"/>
    <s v="OFF-AP-10002118"/>
    <x v="1"/>
    <x v="9"/>
    <s v="1.7 Cubic Foot Compact &quot;Cube&quot; Office Refrigerators"/>
    <n v="208.16"/>
    <n v="1"/>
    <n v="0"/>
    <n v="56.20320000000001"/>
  </r>
  <r>
    <n v="81"/>
    <s v="CA-2013-127208"/>
    <x v="0"/>
    <x v="1"/>
    <d v="2013-06-16T00:00:00"/>
    <s v="First Class"/>
    <x v="34"/>
    <s v="Stewart Carmichael"/>
    <x v="1"/>
    <s v="United States"/>
    <s v="Decatur"/>
    <x v="19"/>
    <n v="35601"/>
    <x v="0"/>
    <s v="OFF-BI-10002309"/>
    <x v="1"/>
    <x v="8"/>
    <s v="Avery Heavy-Duty EZD  Binder With Locking Rings"/>
    <n v="16.740000000000002"/>
    <n v="3"/>
    <n v="0"/>
    <n v="8.0351999999999997"/>
  </r>
  <r>
    <n v="82"/>
    <s v="CA-2011-139451"/>
    <x v="2"/>
    <x v="36"/>
    <d v="2011-10-16T00:00:00"/>
    <s v="Standard Class"/>
    <x v="35"/>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x v="35"/>
    <s v="Duane Noonan"/>
    <x v="0"/>
    <s v="United States"/>
    <s v="San Francisco"/>
    <x v="1"/>
    <n v="94122"/>
    <x v="1"/>
    <s v="OFF-ST-10002370"/>
    <x v="1"/>
    <x v="4"/>
    <s v="Sortfiler Multipurpose Personal File Organizer, Black"/>
    <n v="21.39"/>
    <n v="1"/>
    <n v="0"/>
    <n v="6.2030999999999992"/>
  </r>
  <r>
    <n v="84"/>
    <s v="CA-2012-149734"/>
    <x v="1"/>
    <x v="37"/>
    <d v="2012-09-08T00:00:00"/>
    <s v="Standard Class"/>
    <x v="36"/>
    <s v="Julie Creighton"/>
    <x v="1"/>
    <s v="United States"/>
    <s v="Durham"/>
    <x v="3"/>
    <n v="27707"/>
    <x v="0"/>
    <s v="OFF-EN-10000927"/>
    <x v="1"/>
    <x v="12"/>
    <s v="Jet-Pak Recycled Peel 'N' Seal Padded Mailers"/>
    <n v="200.98400000000004"/>
    <n v="7"/>
    <n v="0.2"/>
    <n v="62.807499999999976"/>
  </r>
  <r>
    <n v="85"/>
    <s v="US-2014-119662"/>
    <x v="3"/>
    <x v="38"/>
    <d v="2014-11-17T00:00:00"/>
    <s v="First Class"/>
    <x v="37"/>
    <s v="Christopher Schild"/>
    <x v="2"/>
    <s v="United States"/>
    <s v="Chicago"/>
    <x v="10"/>
    <n v="60623"/>
    <x v="2"/>
    <s v="OFF-ST-10003656"/>
    <x v="1"/>
    <x v="4"/>
    <s v="Safco Industrial Wire Shelving"/>
    <n v="230.376"/>
    <n v="3"/>
    <n v="0.2"/>
    <n v="-48.954900000000002"/>
  </r>
  <r>
    <n v="86"/>
    <s v="CA-2014-140088"/>
    <x v="3"/>
    <x v="39"/>
    <d v="2014-05-31T00:00:00"/>
    <s v="Second Class"/>
    <x v="22"/>
    <s v="Patrick O'Donnell"/>
    <x v="0"/>
    <s v="United States"/>
    <s v="Columbia"/>
    <x v="20"/>
    <n v="29203"/>
    <x v="0"/>
    <s v="FUR-CH-10000863"/>
    <x v="0"/>
    <x v="1"/>
    <s v="Novimex Swivel Fabric Task Chair"/>
    <n v="301.95999999999998"/>
    <n v="2"/>
    <n v="0"/>
    <n v="33.215599999999995"/>
  </r>
  <r>
    <n v="87"/>
    <s v="CA-2014-155558"/>
    <x v="3"/>
    <x v="40"/>
    <d v="2014-11-03T00:00:00"/>
    <s v="Standard Class"/>
    <x v="38"/>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x v="38"/>
    <s v="Paul Gonzalez"/>
    <x v="0"/>
    <s v="United States"/>
    <s v="Rochester"/>
    <x v="11"/>
    <n v="55901"/>
    <x v="2"/>
    <s v="OFF-LA-10000134"/>
    <x v="1"/>
    <x v="2"/>
    <s v="Avery 511"/>
    <n v="6.16"/>
    <n v="2"/>
    <n v="0"/>
    <n v="2.9567999999999999"/>
  </r>
  <r>
    <n v="89"/>
    <s v="CA-2013-159695"/>
    <x v="0"/>
    <x v="41"/>
    <d v="2013-04-11T00:00:00"/>
    <s v="Second Class"/>
    <x v="39"/>
    <s v="Gary Mitchum"/>
    <x v="2"/>
    <s v="United States"/>
    <s v="Houston"/>
    <x v="5"/>
    <n v="77095"/>
    <x v="2"/>
    <s v="OFF-ST-10003442"/>
    <x v="1"/>
    <x v="4"/>
    <s v="Eldon Portable Mobile Manager"/>
    <n v="158.36800000000002"/>
    <n v="7"/>
    <n v="0.2"/>
    <n v="13.857199999999999"/>
  </r>
  <r>
    <n v="90"/>
    <s v="CA-2013-109806"/>
    <x v="0"/>
    <x v="42"/>
    <d v="2013-09-23T00:00:00"/>
    <s v="Standard Class"/>
    <x v="40"/>
    <s v="Jim Sink"/>
    <x v="1"/>
    <s v="United States"/>
    <s v="Los Angeles"/>
    <x v="1"/>
    <n v="90036"/>
    <x v="1"/>
    <s v="OFF-AR-10004930"/>
    <x v="1"/>
    <x v="6"/>
    <s v="Turquoise Lead Holder with Pocket Clip"/>
    <n v="20.100000000000001"/>
    <n v="3"/>
    <n v="0"/>
    <n v="6.6329999999999982"/>
  </r>
  <r>
    <n v="91"/>
    <s v="CA-2013-109806"/>
    <x v="0"/>
    <x v="42"/>
    <d v="2013-09-23T00:00:00"/>
    <s v="Standard Class"/>
    <x v="40"/>
    <s v="Jim Sink"/>
    <x v="1"/>
    <s v="United States"/>
    <s v="Los Angeles"/>
    <x v="1"/>
    <n v="90036"/>
    <x v="1"/>
    <s v="TEC-PH-10004093"/>
    <x v="2"/>
    <x v="7"/>
    <s v="Panasonic Kx-TS550"/>
    <n v="73.584000000000003"/>
    <n v="2"/>
    <n v="0.2"/>
    <n v="8.2781999999999982"/>
  </r>
  <r>
    <n v="92"/>
    <s v="CA-2013-109806"/>
    <x v="0"/>
    <x v="42"/>
    <d v="2013-09-23T00:00:00"/>
    <s v="Standard Class"/>
    <x v="40"/>
    <s v="Jim Sink"/>
    <x v="1"/>
    <s v="United States"/>
    <s v="Los Angeles"/>
    <x v="1"/>
    <n v="90036"/>
    <x v="1"/>
    <s v="OFF-PA-10000304"/>
    <x v="1"/>
    <x v="10"/>
    <s v="Xerox 1995"/>
    <n v="6.48"/>
    <n v="1"/>
    <n v="0"/>
    <n v="3.1104000000000003"/>
  </r>
  <r>
    <n v="93"/>
    <s v="CA-2012-149587"/>
    <x v="1"/>
    <x v="43"/>
    <d v="2012-02-05T00:00:00"/>
    <s v="Second Class"/>
    <x v="41"/>
    <s v="Karl Braun"/>
    <x v="0"/>
    <s v="United States"/>
    <s v="Minneapolis"/>
    <x v="11"/>
    <n v="55407"/>
    <x v="2"/>
    <s v="OFF-PA-10003177"/>
    <x v="1"/>
    <x v="10"/>
    <s v="Xerox 1999"/>
    <n v="12.96"/>
    <n v="2"/>
    <n v="0"/>
    <n v="6.2208000000000006"/>
  </r>
  <r>
    <n v="94"/>
    <s v="CA-2012-149587"/>
    <x v="1"/>
    <x v="43"/>
    <d v="2012-02-05T00:00:00"/>
    <s v="Second Class"/>
    <x v="41"/>
    <s v="Karl Braun"/>
    <x v="0"/>
    <s v="United States"/>
    <s v="Minneapolis"/>
    <x v="11"/>
    <n v="55407"/>
    <x v="2"/>
    <s v="FUR-FU-10003799"/>
    <x v="0"/>
    <x v="5"/>
    <s v="Seth Thomas 13 1/2&quot; Wall Clock"/>
    <n v="53.34"/>
    <n v="3"/>
    <n v="0"/>
    <n v="16.535399999999996"/>
  </r>
  <r>
    <n v="95"/>
    <s v="CA-2012-149587"/>
    <x v="1"/>
    <x v="43"/>
    <d v="2012-02-05T00:00:00"/>
    <s v="Second Class"/>
    <x v="41"/>
    <s v="Karl Braun"/>
    <x v="0"/>
    <s v="United States"/>
    <s v="Minneapolis"/>
    <x v="11"/>
    <n v="55407"/>
    <x v="2"/>
    <s v="OFF-BI-10002852"/>
    <x v="1"/>
    <x v="8"/>
    <s v="Ibico Standard Transparent Covers"/>
    <n v="32.96"/>
    <n v="2"/>
    <n v="0"/>
    <n v="16.150400000000001"/>
  </r>
  <r>
    <n v="96"/>
    <s v="US-2014-109484"/>
    <x v="3"/>
    <x v="44"/>
    <d v="2014-11-13T00:00:00"/>
    <s v="Standard Class"/>
    <x v="42"/>
    <s v="Roger Barcio"/>
    <x v="2"/>
    <s v="United States"/>
    <s v="Portland"/>
    <x v="21"/>
    <n v="97206"/>
    <x v="1"/>
    <s v="OFF-BI-10004738"/>
    <x v="1"/>
    <x v="8"/>
    <s v="Flexible Leather- Look Classic Collection Ring Binder"/>
    <n v="5.6820000000000013"/>
    <n v="1"/>
    <n v="0.7"/>
    <n v="-3.7880000000000003"/>
  </r>
  <r>
    <n v="97"/>
    <s v="CA-2014-161018"/>
    <x v="3"/>
    <x v="45"/>
    <d v="2014-11-12T00:00:00"/>
    <s v="Second Class"/>
    <x v="43"/>
    <s v="Parhena Norris"/>
    <x v="2"/>
    <s v="United States"/>
    <s v="New York City"/>
    <x v="15"/>
    <n v="10009"/>
    <x v="3"/>
    <s v="FUR-FU-10000629"/>
    <x v="0"/>
    <x v="5"/>
    <s v="9-3/4 Diameter Round Wall Clock"/>
    <n v="96.53"/>
    <n v="7"/>
    <n v="0"/>
    <n v="40.5426"/>
  </r>
  <r>
    <n v="98"/>
    <s v="CA-2014-157833"/>
    <x v="3"/>
    <x v="46"/>
    <d v="2014-06-21T00:00:00"/>
    <s v="First Class"/>
    <x v="44"/>
    <s v="Katherine Ducich"/>
    <x v="0"/>
    <s v="United States"/>
    <s v="San Francisco"/>
    <x v="1"/>
    <n v="94122"/>
    <x v="1"/>
    <s v="OFF-BI-10001721"/>
    <x v="1"/>
    <x v="8"/>
    <s v="Trimflex Flexible Post Binders"/>
    <n v="51.311999999999998"/>
    <n v="3"/>
    <n v="0.2"/>
    <n v="17.959199999999999"/>
  </r>
  <r>
    <n v="99"/>
    <s v="CA-2013-149223"/>
    <x v="0"/>
    <x v="47"/>
    <d v="2013-09-12T00:00:00"/>
    <s v="Standard Class"/>
    <x v="45"/>
    <s v="Elpida Rittenbach"/>
    <x v="1"/>
    <s v="United States"/>
    <s v="Saint Paul"/>
    <x v="11"/>
    <n v="55106"/>
    <x v="2"/>
    <s v="OFF-AP-10000358"/>
    <x v="1"/>
    <x v="9"/>
    <s v="Fellowes Basic Home/Office Series Surge Protectors"/>
    <n v="77.88"/>
    <n v="6"/>
    <n v="0"/>
    <n v="22.585199999999993"/>
  </r>
  <r>
    <n v="100"/>
    <s v="CA-2013-158568"/>
    <x v="0"/>
    <x v="48"/>
    <d v="2013-09-03T00:00:00"/>
    <s v="Standard Class"/>
    <x v="46"/>
    <s v="Rick Bensley"/>
    <x v="2"/>
    <s v="United States"/>
    <s v="Chicago"/>
    <x v="10"/>
    <n v="60610"/>
    <x v="2"/>
    <s v="OFF-PA-10003256"/>
    <x v="1"/>
    <x v="10"/>
    <s v="Avery Personal Creations Heavyweight Cards"/>
    <n v="64.623999999999995"/>
    <n v="7"/>
    <n v="0.2"/>
    <n v="22.618399999999994"/>
  </r>
  <r>
    <n v="101"/>
    <s v="CA-2013-158568"/>
    <x v="0"/>
    <x v="48"/>
    <d v="2013-09-03T00:00:00"/>
    <s v="Standard Class"/>
    <x v="46"/>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x v="46"/>
    <s v="Rick Bensley"/>
    <x v="2"/>
    <s v="United States"/>
    <s v="Chicago"/>
    <x v="10"/>
    <n v="60610"/>
    <x v="2"/>
    <s v="OFF-BI-10002609"/>
    <x v="1"/>
    <x v="8"/>
    <s v="Avery Hidden Tab Dividers for Binding Systems"/>
    <n v="1.7879999999999996"/>
    <n v="3"/>
    <n v="0.8"/>
    <n v="-3.0396000000000001"/>
  </r>
  <r>
    <n v="103"/>
    <s v="CA-2013-129903"/>
    <x v="0"/>
    <x v="49"/>
    <d v="2013-12-05T00:00:00"/>
    <s v="Second Class"/>
    <x v="47"/>
    <s v="Gary Zandusky"/>
    <x v="0"/>
    <s v="United States"/>
    <s v="Rochester"/>
    <x v="11"/>
    <n v="55901"/>
    <x v="2"/>
    <s v="OFF-PA-10004040"/>
    <x v="1"/>
    <x v="10"/>
    <s v="Universal Premium White Copier/Laser Paper (20Lb. and 87 Bright)"/>
    <n v="23.92"/>
    <n v="4"/>
    <n v="0"/>
    <n v="11.720800000000001"/>
  </r>
  <r>
    <n v="104"/>
    <s v="US-2012-156867"/>
    <x v="1"/>
    <x v="50"/>
    <d v="2012-11-17T00:00:00"/>
    <s v="Standard Class"/>
    <x v="48"/>
    <s v="Lena Cacioppo"/>
    <x v="0"/>
    <s v="United States"/>
    <s v="Aurora"/>
    <x v="22"/>
    <n v="80013"/>
    <x v="1"/>
    <s v="TEC-AC-10001552"/>
    <x v="2"/>
    <x v="11"/>
    <s v="Logitech K350 2.4Ghz Wireless Keyboard"/>
    <n v="238.89600000000002"/>
    <n v="6"/>
    <n v="0.2"/>
    <n v="-26.875800000000012"/>
  </r>
  <r>
    <n v="105"/>
    <s v="US-2012-156867"/>
    <x v="1"/>
    <x v="50"/>
    <d v="2012-11-17T00:00:00"/>
    <s v="Standard Class"/>
    <x v="48"/>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x v="48"/>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x v="49"/>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x v="49"/>
    <s v="Janet Martin"/>
    <x v="0"/>
    <s v="United States"/>
    <s v="Charlotte"/>
    <x v="3"/>
    <n v="28205"/>
    <x v="0"/>
    <s v="TEC-PH-10002844"/>
    <x v="2"/>
    <x v="7"/>
    <s v="Speck Products Candyshell Flip Case"/>
    <n v="27.992000000000004"/>
    <n v="1"/>
    <n v="0.2"/>
    <n v="2.0993999999999993"/>
  </r>
  <r>
    <n v="109"/>
    <s v="CA-2014-119004"/>
    <x v="3"/>
    <x v="51"/>
    <d v="2014-11-29T00:00:00"/>
    <s v="Standard Class"/>
    <x v="49"/>
    <s v="Janet Martin"/>
    <x v="0"/>
    <s v="United States"/>
    <s v="Charlotte"/>
    <x v="3"/>
    <n v="28205"/>
    <x v="0"/>
    <s v="OFF-AR-10000390"/>
    <x v="1"/>
    <x v="6"/>
    <s v="Newell Chalk Holder"/>
    <n v="3.3040000000000003"/>
    <n v="1"/>
    <n v="0.2"/>
    <n v="1.0737999999999999"/>
  </r>
  <r>
    <n v="110"/>
    <s v="CA-2012-129476"/>
    <x v="1"/>
    <x v="52"/>
    <d v="2012-10-20T00:00:00"/>
    <s v="Standard Class"/>
    <x v="50"/>
    <s v="Pete Armstrong"/>
    <x v="2"/>
    <s v="United States"/>
    <s v="Orland Park"/>
    <x v="10"/>
    <n v="60462"/>
    <x v="2"/>
    <s v="TEC-AC-10000844"/>
    <x v="2"/>
    <x v="11"/>
    <s v="Logitech Gaming G510s - Keyboard"/>
    <n v="339.96000000000004"/>
    <n v="5"/>
    <n v="0.2"/>
    <n v="67.991999999999962"/>
  </r>
  <r>
    <n v="111"/>
    <s v="CA-2014-146780"/>
    <x v="3"/>
    <x v="53"/>
    <d v="2014-12-31T00:00:00"/>
    <s v="Standard Class"/>
    <x v="51"/>
    <s v="Cynthia Voltz"/>
    <x v="1"/>
    <s v="United States"/>
    <s v="New York City"/>
    <x v="15"/>
    <n v="10035"/>
    <x v="3"/>
    <s v="FUR-FU-10001934"/>
    <x v="0"/>
    <x v="5"/>
    <s v="Magnifier Swing Arm Lamp"/>
    <n v="41.96"/>
    <n v="2"/>
    <n v="0"/>
    <n v="10.909600000000001"/>
  </r>
  <r>
    <n v="112"/>
    <s v="CA-2013-128867"/>
    <x v="0"/>
    <x v="54"/>
    <d v="2013-11-11T00:00:00"/>
    <s v="Standard Class"/>
    <x v="52"/>
    <s v="Clay Ludtke"/>
    <x v="0"/>
    <s v="United States"/>
    <s v="Urbandale"/>
    <x v="23"/>
    <n v="50322"/>
    <x v="2"/>
    <s v="OFF-AR-10000380"/>
    <x v="1"/>
    <x v="6"/>
    <s v="Hunt PowerHouse Electric Pencil Sharpener, Blue"/>
    <n v="75.959999999999994"/>
    <n v="2"/>
    <n v="0"/>
    <n v="22.78799999999999"/>
  </r>
  <r>
    <n v="113"/>
    <s v="CA-2013-128867"/>
    <x v="0"/>
    <x v="54"/>
    <d v="2013-11-11T00:00:00"/>
    <s v="Standard Class"/>
    <x v="52"/>
    <s v="Clay Ludtke"/>
    <x v="0"/>
    <s v="United States"/>
    <s v="Urbandale"/>
    <x v="23"/>
    <n v="50322"/>
    <x v="2"/>
    <s v="OFF-BI-10003981"/>
    <x v="1"/>
    <x v="8"/>
    <s v="Avery Durable Plastic 1&quot; Binders"/>
    <n v="27.240000000000002"/>
    <n v="6"/>
    <n v="0"/>
    <n v="13.3476"/>
  </r>
  <r>
    <n v="114"/>
    <s v="CA-2011-115259"/>
    <x v="2"/>
    <x v="55"/>
    <d v="2011-08-27T00:00:00"/>
    <s v="Second Class"/>
    <x v="53"/>
    <s v="Ryan Crowe"/>
    <x v="0"/>
    <s v="United States"/>
    <s v="Columbus"/>
    <x v="24"/>
    <n v="43229"/>
    <x v="3"/>
    <s v="OFF-FA-10000621"/>
    <x v="1"/>
    <x v="13"/>
    <s v="OIC Colored Binder Clips, Assorted Sizes"/>
    <n v="40.096000000000004"/>
    <n v="14"/>
    <n v="0.2"/>
    <n v="14.534799999999997"/>
  </r>
  <r>
    <n v="115"/>
    <s v="CA-2011-115259"/>
    <x v="2"/>
    <x v="55"/>
    <d v="2011-08-27T00:00:00"/>
    <s v="Second Class"/>
    <x v="53"/>
    <s v="Ryan Crowe"/>
    <x v="0"/>
    <s v="United States"/>
    <s v="Columbus"/>
    <x v="24"/>
    <n v="43229"/>
    <x v="3"/>
    <s v="OFF-EN-10002600"/>
    <x v="1"/>
    <x v="12"/>
    <s v="Redi-Strip #10 Envelopes, 4 1/8 x 9 1/2"/>
    <n v="4.7200000000000006"/>
    <n v="2"/>
    <n v="0.2"/>
    <n v="1.6519999999999997"/>
  </r>
  <r>
    <n v="116"/>
    <s v="CA-2011-115259"/>
    <x v="2"/>
    <x v="55"/>
    <d v="2011-08-27T00:00:00"/>
    <s v="Second Class"/>
    <x v="53"/>
    <s v="Ryan Crowe"/>
    <x v="0"/>
    <s v="United States"/>
    <s v="Columbus"/>
    <x v="24"/>
    <n v="43229"/>
    <x v="3"/>
    <s v="OFF-PA-10004965"/>
    <x v="1"/>
    <x v="10"/>
    <s v="Xerox 1921"/>
    <n v="23.976000000000003"/>
    <n v="3"/>
    <n v="0.2"/>
    <n v="7.4924999999999988"/>
  </r>
  <r>
    <n v="117"/>
    <s v="CA-2011-115259"/>
    <x v="2"/>
    <x v="55"/>
    <d v="2011-08-27T00:00:00"/>
    <s v="Second Class"/>
    <x v="53"/>
    <s v="Ryan Crowe"/>
    <x v="0"/>
    <s v="United States"/>
    <s v="Columbus"/>
    <x v="24"/>
    <n v="43229"/>
    <x v="3"/>
    <s v="OFF-EN-10002504"/>
    <x v="1"/>
    <x v="12"/>
    <s v="Tyvek  Top-Opening Peel &amp; Seel Envelopes, Plain White"/>
    <n v="130.464"/>
    <n v="6"/>
    <n v="0.2"/>
    <n v="44.031599999999997"/>
  </r>
  <r>
    <n v="118"/>
    <s v="CA-2012-110457"/>
    <x v="1"/>
    <x v="56"/>
    <d v="2012-03-06T00:00:00"/>
    <s v="Standard Class"/>
    <x v="54"/>
    <s v="Dave Kipp"/>
    <x v="0"/>
    <s v="United States"/>
    <s v="Seattle"/>
    <x v="4"/>
    <n v="98103"/>
    <x v="1"/>
    <s v="FUR-TA-10001768"/>
    <x v="0"/>
    <x v="3"/>
    <s v="Hon Racetrack Conference Tables"/>
    <n v="787.53"/>
    <n v="3"/>
    <n v="0"/>
    <n v="165.38129999999995"/>
  </r>
  <r>
    <n v="119"/>
    <s v="US-2012-136476"/>
    <x v="1"/>
    <x v="57"/>
    <d v="2012-04-10T00:00:00"/>
    <s v="Standard Class"/>
    <x v="55"/>
    <s v="Greg Guthrie"/>
    <x v="1"/>
    <s v="United States"/>
    <s v="Bristol"/>
    <x v="18"/>
    <n v="37620"/>
    <x v="0"/>
    <s v="OFF-BI-10003650"/>
    <x v="1"/>
    <x v="8"/>
    <s v="GBC DocuBind 300 Electric Binding Machine"/>
    <n v="157.79400000000004"/>
    <n v="1"/>
    <n v="0.7"/>
    <n v="-115.71559999999999"/>
  </r>
  <r>
    <n v="120"/>
    <s v="CA-2013-103730"/>
    <x v="0"/>
    <x v="1"/>
    <d v="2013-06-16T00:00:00"/>
    <s v="First Class"/>
    <x v="56"/>
    <s v="Steven Cartwright"/>
    <x v="0"/>
    <s v="United States"/>
    <s v="Wilmington"/>
    <x v="13"/>
    <n v="19805"/>
    <x v="3"/>
    <s v="FUR-FU-10002157"/>
    <x v="0"/>
    <x v="5"/>
    <s v="Artistic Insta-Plaque"/>
    <n v="47.04"/>
    <n v="3"/>
    <n v="0"/>
    <n v="18.345599999999997"/>
  </r>
  <r>
    <n v="121"/>
    <s v="CA-2013-103730"/>
    <x v="0"/>
    <x v="1"/>
    <d v="2013-06-16T00:00:00"/>
    <s v="First Class"/>
    <x v="56"/>
    <s v="Steven Cartwright"/>
    <x v="0"/>
    <s v="United States"/>
    <s v="Wilmington"/>
    <x v="13"/>
    <n v="19805"/>
    <x v="3"/>
    <s v="OFF-BI-10003910"/>
    <x v="1"/>
    <x v="8"/>
    <s v="DXL Angle-View Binders with Locking Rings by Samsill"/>
    <n v="30.84"/>
    <n v="4"/>
    <n v="0"/>
    <n v="13.878"/>
  </r>
  <r>
    <n v="122"/>
    <s v="CA-2013-103730"/>
    <x v="0"/>
    <x v="1"/>
    <d v="2013-06-16T00:00:00"/>
    <s v="First Class"/>
    <x v="56"/>
    <s v="Steven Cartwright"/>
    <x v="0"/>
    <s v="United States"/>
    <s v="Wilmington"/>
    <x v="13"/>
    <n v="19805"/>
    <x v="3"/>
    <s v="OFF-ST-10000777"/>
    <x v="1"/>
    <x v="4"/>
    <s v="Companion Letter/Legal File, Black"/>
    <n v="226.56"/>
    <n v="6"/>
    <n v="0"/>
    <n v="63.436800000000005"/>
  </r>
  <r>
    <n v="123"/>
    <s v="CA-2013-103730"/>
    <x v="0"/>
    <x v="1"/>
    <d v="2013-06-16T00:00:00"/>
    <s v="First Class"/>
    <x v="56"/>
    <s v="Steven Cartwright"/>
    <x v="0"/>
    <s v="United States"/>
    <s v="Wilmington"/>
    <x v="13"/>
    <n v="19805"/>
    <x v="3"/>
    <s v="OFF-EN-10002500"/>
    <x v="1"/>
    <x v="12"/>
    <s v="Globe Weis Peel &amp; Seel First Class Envelopes"/>
    <n v="115.02"/>
    <n v="9"/>
    <n v="0"/>
    <n v="51.758999999999993"/>
  </r>
  <r>
    <n v="124"/>
    <s v="CA-2013-103730"/>
    <x v="0"/>
    <x v="1"/>
    <d v="2013-06-16T00:00:00"/>
    <s v="First Class"/>
    <x v="56"/>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x v="57"/>
    <s v="Alan Dominguez"/>
    <x v="2"/>
    <s v="United States"/>
    <s v="Houston"/>
    <x v="5"/>
    <n v="77041"/>
    <x v="2"/>
    <s v="FUR-CH-10004063"/>
    <x v="0"/>
    <x v="1"/>
    <s v="Global Deluxe High-Back Manager's Chair"/>
    <n v="600.55799999999999"/>
    <n v="3"/>
    <n v="0.3"/>
    <n v="-8.5794000000000779"/>
  </r>
  <r>
    <n v="126"/>
    <s v="US-2011-134614"/>
    <x v="2"/>
    <x v="59"/>
    <d v="2011-09-25T00:00:00"/>
    <s v="Standard Class"/>
    <x v="58"/>
    <s v="Philip Fox"/>
    <x v="0"/>
    <s v="United States"/>
    <s v="Bloomington"/>
    <x v="10"/>
    <n v="61701"/>
    <x v="2"/>
    <s v="FUR-TA-10004534"/>
    <x v="0"/>
    <x v="3"/>
    <s v="Bevis 44 x 96 Conference Tables"/>
    <n v="617.70000000000005"/>
    <n v="6"/>
    <n v="0.5"/>
    <n v="-407.68200000000013"/>
  </r>
  <r>
    <n v="127"/>
    <s v="US-2014-107272"/>
    <x v="3"/>
    <x v="60"/>
    <d v="2014-11-13T00:00:00"/>
    <s v="Standard Class"/>
    <x v="59"/>
    <s v="Troy Staebel"/>
    <x v="0"/>
    <s v="United States"/>
    <s v="Phoenix"/>
    <x v="16"/>
    <n v="85023"/>
    <x v="1"/>
    <s v="OFF-BI-10003274"/>
    <x v="1"/>
    <x v="8"/>
    <s v="Avery Durable Slant Ring Binders, No Labels"/>
    <n v="2.3880000000000003"/>
    <n v="2"/>
    <n v="0.7"/>
    <n v="-1.8308"/>
  </r>
  <r>
    <n v="128"/>
    <s v="US-2014-107272"/>
    <x v="3"/>
    <x v="60"/>
    <d v="2014-11-13T00:00:00"/>
    <s v="Standard Class"/>
    <x v="59"/>
    <s v="Troy Staebel"/>
    <x v="0"/>
    <s v="United States"/>
    <s v="Phoenix"/>
    <x v="16"/>
    <n v="85023"/>
    <x v="1"/>
    <s v="OFF-ST-10002974"/>
    <x v="1"/>
    <x v="4"/>
    <s v="Trav-L-File Heavy-Duty Shuttle II, Black"/>
    <n v="243.99200000000002"/>
    <n v="7"/>
    <n v="0.2"/>
    <n v="30.498999999999981"/>
  </r>
  <r>
    <n v="129"/>
    <s v="US-2013-125969"/>
    <x v="0"/>
    <x v="61"/>
    <d v="2013-11-11T00:00:00"/>
    <s v="Second Class"/>
    <x v="60"/>
    <s v="Lindsay Shagiari"/>
    <x v="2"/>
    <s v="United States"/>
    <s v="Los Angeles"/>
    <x v="1"/>
    <n v="90004"/>
    <x v="1"/>
    <s v="FUR-CH-10001146"/>
    <x v="0"/>
    <x v="1"/>
    <s v="Global Task Chair, Black"/>
    <n v="81.424000000000007"/>
    <n v="2"/>
    <n v="0.2"/>
    <n v="-9.1601999999999961"/>
  </r>
  <r>
    <n v="130"/>
    <s v="US-2013-125969"/>
    <x v="0"/>
    <x v="61"/>
    <d v="2013-11-11T00:00:00"/>
    <s v="Second Class"/>
    <x v="60"/>
    <s v="Lindsay Shagiari"/>
    <x v="2"/>
    <s v="United States"/>
    <s v="Los Angeles"/>
    <x v="1"/>
    <n v="90004"/>
    <x v="1"/>
    <s v="FUR-FU-10003773"/>
    <x v="0"/>
    <x v="5"/>
    <s v="Eldon Cleatmat Plus Chair Mats for High Pile Carpets"/>
    <n v="238.56"/>
    <n v="3"/>
    <n v="0"/>
    <n v="26.241599999999977"/>
  </r>
  <r>
    <n v="131"/>
    <s v="US-2014-164147"/>
    <x v="3"/>
    <x v="62"/>
    <d v="2014-02-06T00:00:00"/>
    <s v="First Class"/>
    <x v="61"/>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x v="61"/>
    <s v="Dorothy Wardle"/>
    <x v="1"/>
    <s v="United States"/>
    <s v="Columbus"/>
    <x v="24"/>
    <n v="43229"/>
    <x v="3"/>
    <s v="OFF-PA-10002377"/>
    <x v="1"/>
    <x v="10"/>
    <s v="Xerox 1916"/>
    <n v="78.304000000000002"/>
    <n v="2"/>
    <n v="0.2"/>
    <n v="29.363999999999997"/>
  </r>
  <r>
    <n v="133"/>
    <s v="US-2014-164147"/>
    <x v="3"/>
    <x v="62"/>
    <d v="2014-02-06T00:00:00"/>
    <s v="First Class"/>
    <x v="61"/>
    <s v="Dorothy Wardle"/>
    <x v="1"/>
    <s v="United States"/>
    <s v="Columbus"/>
    <x v="24"/>
    <n v="43229"/>
    <x v="3"/>
    <s v="OFF-FA-10002780"/>
    <x v="1"/>
    <x v="13"/>
    <s v="Staples"/>
    <n v="21.456"/>
    <n v="9"/>
    <n v="0.2"/>
    <n v="6.9731999999999976"/>
  </r>
  <r>
    <n v="134"/>
    <s v="CA-2013-145583"/>
    <x v="0"/>
    <x v="63"/>
    <d v="2013-10-20T00:00:00"/>
    <s v="Standard Class"/>
    <x v="62"/>
    <s v="Lena Creighton"/>
    <x v="0"/>
    <s v="United States"/>
    <s v="Roseville"/>
    <x v="1"/>
    <n v="95661"/>
    <x v="1"/>
    <s v="OFF-PA-10001804"/>
    <x v="1"/>
    <x v="10"/>
    <s v="Xerox 195"/>
    <n v="20.04"/>
    <n v="3"/>
    <n v="0"/>
    <n v="9.6191999999999993"/>
  </r>
  <r>
    <n v="135"/>
    <s v="CA-2013-145583"/>
    <x v="0"/>
    <x v="63"/>
    <d v="2013-10-20T00:00:00"/>
    <s v="Standard Class"/>
    <x v="62"/>
    <s v="Lena Creighton"/>
    <x v="0"/>
    <s v="United States"/>
    <s v="Roseville"/>
    <x v="1"/>
    <n v="95661"/>
    <x v="1"/>
    <s v="OFF-PA-10001736"/>
    <x v="1"/>
    <x v="10"/>
    <s v="Xerox 1880"/>
    <n v="35.44"/>
    <n v="1"/>
    <n v="0"/>
    <n v="16.656799999999997"/>
  </r>
  <r>
    <n v="136"/>
    <s v="CA-2013-145583"/>
    <x v="0"/>
    <x v="63"/>
    <d v="2013-10-20T00:00:00"/>
    <s v="Standard Class"/>
    <x v="62"/>
    <s v="Lena Creighton"/>
    <x v="0"/>
    <s v="United States"/>
    <s v="Roseville"/>
    <x v="1"/>
    <n v="95661"/>
    <x v="1"/>
    <s v="OFF-AR-10001149"/>
    <x v="1"/>
    <x v="6"/>
    <s v="Sanford Colorific Colored Pencils, 12/Box"/>
    <n v="11.52"/>
    <n v="4"/>
    <n v="0"/>
    <n v="3.4559999999999995"/>
  </r>
  <r>
    <n v="137"/>
    <s v="CA-2013-145583"/>
    <x v="0"/>
    <x v="63"/>
    <d v="2013-10-20T00:00:00"/>
    <s v="Standard Class"/>
    <x v="62"/>
    <s v="Lena Creighton"/>
    <x v="0"/>
    <s v="United States"/>
    <s v="Roseville"/>
    <x v="1"/>
    <n v="95661"/>
    <x v="1"/>
    <s v="OFF-FA-10002988"/>
    <x v="1"/>
    <x v="13"/>
    <s v="Ideal Clamps"/>
    <n v="4.0199999999999996"/>
    <n v="2"/>
    <n v="0"/>
    <n v="1.9697999999999998"/>
  </r>
  <r>
    <n v="138"/>
    <s v="CA-2013-145583"/>
    <x v="0"/>
    <x v="63"/>
    <d v="2013-10-20T00:00:00"/>
    <s v="Standard Class"/>
    <x v="62"/>
    <s v="Lena Creighton"/>
    <x v="0"/>
    <s v="United States"/>
    <s v="Roseville"/>
    <x v="1"/>
    <n v="95661"/>
    <x v="1"/>
    <s v="OFF-BI-10004781"/>
    <x v="1"/>
    <x v="8"/>
    <s v="GBC Wire Binding Strips"/>
    <n v="76.176000000000002"/>
    <n v="3"/>
    <n v="0.2"/>
    <n v="26.661599999999996"/>
  </r>
  <r>
    <n v="139"/>
    <s v="CA-2013-145583"/>
    <x v="0"/>
    <x v="63"/>
    <d v="2013-10-20T00:00:00"/>
    <s v="Standard Class"/>
    <x v="62"/>
    <s v="Lena Creighton"/>
    <x v="0"/>
    <s v="United States"/>
    <s v="Roseville"/>
    <x v="1"/>
    <n v="95661"/>
    <x v="1"/>
    <s v="OFF-SU-10001218"/>
    <x v="1"/>
    <x v="14"/>
    <s v="Fiskars Softgrip Scissors"/>
    <n v="65.88"/>
    <n v="6"/>
    <n v="0"/>
    <n v="18.446400000000004"/>
  </r>
  <r>
    <n v="140"/>
    <s v="CA-2013-145583"/>
    <x v="0"/>
    <x v="63"/>
    <d v="2013-10-20T00:00:00"/>
    <s v="Standard Class"/>
    <x v="62"/>
    <s v="Lena Creighton"/>
    <x v="0"/>
    <s v="United States"/>
    <s v="Roseville"/>
    <x v="1"/>
    <n v="95661"/>
    <x v="1"/>
    <s v="FUR-FU-10001706"/>
    <x v="0"/>
    <x v="5"/>
    <s v="Longer-Life Soft White Bulbs"/>
    <n v="43.120000000000005"/>
    <n v="14"/>
    <n v="0"/>
    <n v="20.697599999999998"/>
  </r>
  <r>
    <n v="141"/>
    <s v="CA-2013-110366"/>
    <x v="0"/>
    <x v="64"/>
    <d v="2013-09-08T00:00:00"/>
    <s v="Second Class"/>
    <x v="63"/>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x v="64"/>
    <s v="Sally Hughsby"/>
    <x v="1"/>
    <s v="United States"/>
    <s v="San Francisco"/>
    <x v="1"/>
    <n v="94122"/>
    <x v="1"/>
    <s v="OFF-AR-10000940"/>
    <x v="1"/>
    <x v="6"/>
    <s v="Newell 343"/>
    <n v="8.82"/>
    <n v="3"/>
    <n v="0"/>
    <n v="2.3814000000000002"/>
  </r>
  <r>
    <n v="143"/>
    <s v="CA-2014-106180"/>
    <x v="3"/>
    <x v="65"/>
    <d v="2014-09-24T00:00:00"/>
    <s v="Standard Class"/>
    <x v="64"/>
    <s v="Sally Hughsby"/>
    <x v="1"/>
    <s v="United States"/>
    <s v="San Francisco"/>
    <x v="1"/>
    <n v="94122"/>
    <x v="1"/>
    <s v="OFF-EN-10004030"/>
    <x v="1"/>
    <x v="12"/>
    <s v="Convenience Packs of Business Envelopes"/>
    <n v="10.86"/>
    <n v="3"/>
    <n v="0"/>
    <n v="5.1042000000000005"/>
  </r>
  <r>
    <n v="144"/>
    <s v="CA-2014-106180"/>
    <x v="3"/>
    <x v="65"/>
    <d v="2014-09-24T00:00:00"/>
    <s v="Standard Class"/>
    <x v="64"/>
    <s v="Sally Hughsby"/>
    <x v="1"/>
    <s v="United States"/>
    <s v="San Francisco"/>
    <x v="1"/>
    <n v="94122"/>
    <x v="1"/>
    <s v="OFF-PA-10004327"/>
    <x v="1"/>
    <x v="10"/>
    <s v="Xerox 1911"/>
    <n v="143.69999999999999"/>
    <n v="3"/>
    <n v="0"/>
    <n v="68.975999999999999"/>
  </r>
  <r>
    <n v="145"/>
    <s v="CA-2014-155376"/>
    <x v="3"/>
    <x v="66"/>
    <d v="2014-12-28T00:00:00"/>
    <s v="Standard Class"/>
    <x v="65"/>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x v="66"/>
    <s v="Helen Andreada"/>
    <x v="0"/>
    <s v="United States"/>
    <s v="Pasadena"/>
    <x v="1"/>
    <n v="91104"/>
    <x v="1"/>
    <s v="OFF-ST-10003656"/>
    <x v="1"/>
    <x v="4"/>
    <s v="Safco Industrial Wire Shelving"/>
    <n v="671.93"/>
    <n v="7"/>
    <n v="0"/>
    <n v="20.157899999999998"/>
  </r>
  <r>
    <n v="147"/>
    <s v="CA-2011-110072"/>
    <x v="2"/>
    <x v="68"/>
    <d v="2011-10-28T00:00:00"/>
    <s v="Standard Class"/>
    <x v="67"/>
    <s v="Maureen Gastineau"/>
    <x v="2"/>
    <s v="United States"/>
    <s v="Newark"/>
    <x v="24"/>
    <n v="43055"/>
    <x v="3"/>
    <s v="FUR-FU-10000521"/>
    <x v="0"/>
    <x v="5"/>
    <s v="Seth Thomas 14&quot; Putty-Colored Wall Clock"/>
    <n v="93.888000000000005"/>
    <n v="4"/>
    <n v="0.2"/>
    <n v="12.90959999999999"/>
  </r>
  <r>
    <n v="148"/>
    <s v="CA-2013-114489"/>
    <x v="0"/>
    <x v="5"/>
    <d v="2013-12-10T00:00:00"/>
    <s v="Standard Class"/>
    <x v="68"/>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x v="68"/>
    <s v="Justin Ellison"/>
    <x v="1"/>
    <s v="United States"/>
    <s v="Franklin"/>
    <x v="6"/>
    <n v="53132"/>
    <x v="2"/>
    <s v="TEC-PH-10001448"/>
    <x v="2"/>
    <x v="7"/>
    <s v="Anker Astro 15000mAh USB Portable Charger"/>
    <n v="149.97"/>
    <n v="3"/>
    <n v="0"/>
    <n v="5.9987999999999815"/>
  </r>
  <r>
    <n v="150"/>
    <s v="CA-2013-114489"/>
    <x v="0"/>
    <x v="5"/>
    <d v="2013-12-10T00:00:00"/>
    <s v="Standard Class"/>
    <x v="68"/>
    <s v="Justin Ellison"/>
    <x v="1"/>
    <s v="United States"/>
    <s v="Franklin"/>
    <x v="6"/>
    <n v="53132"/>
    <x v="2"/>
    <s v="FUR-CH-10000454"/>
    <x v="0"/>
    <x v="1"/>
    <s v="Hon Deluxe Fabric Upholstered Stacking Chairs, Rounded Back"/>
    <n v="1951.84"/>
    <n v="8"/>
    <n v="0"/>
    <n v="585.55199999999991"/>
  </r>
  <r>
    <n v="151"/>
    <s v="CA-2013-114489"/>
    <x v="0"/>
    <x v="5"/>
    <d v="2013-12-10T00:00:00"/>
    <s v="Standard Class"/>
    <x v="68"/>
    <s v="Justin Ellison"/>
    <x v="1"/>
    <s v="United States"/>
    <s v="Franklin"/>
    <x v="6"/>
    <n v="53132"/>
    <x v="2"/>
    <s v="OFF-BI-10002735"/>
    <x v="1"/>
    <x v="8"/>
    <s v="GBC Prestige Therm-A-Bind Covers"/>
    <n v="171.55"/>
    <n v="5"/>
    <n v="0"/>
    <n v="80.628500000000003"/>
  </r>
  <r>
    <n v="152"/>
    <s v="CA-2013-158834"/>
    <x v="0"/>
    <x v="69"/>
    <d v="2013-03-17T00:00:00"/>
    <s v="First Class"/>
    <x v="69"/>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x v="69"/>
    <s v="Tamara Willingham"/>
    <x v="2"/>
    <s v="United States"/>
    <s v="Scottsdale"/>
    <x v="16"/>
    <n v="85254"/>
    <x v="1"/>
    <s v="TEC-PH-10001254"/>
    <x v="2"/>
    <x v="7"/>
    <s v="Jabra BIZ 2300 Duo QD Duo Corded Headset"/>
    <n v="203.184"/>
    <n v="2"/>
    <n v="0.2"/>
    <n v="15.238799999999991"/>
  </r>
  <r>
    <n v="154"/>
    <s v="CA-2012-124919"/>
    <x v="1"/>
    <x v="70"/>
    <d v="2012-06-02T00:00:00"/>
    <s v="First Class"/>
    <x v="7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x v="70"/>
    <s v="Stephanie Phelps"/>
    <x v="1"/>
    <s v="United States"/>
    <s v="San Jose"/>
    <x v="1"/>
    <n v="95123"/>
    <x v="1"/>
    <s v="OFF-PA-10002254"/>
    <x v="1"/>
    <x v="10"/>
    <s v="Xerox 1883"/>
    <n v="105.52"/>
    <n v="4"/>
    <n v="0"/>
    <n v="48.539199999999994"/>
  </r>
  <r>
    <n v="156"/>
    <s v="CA-2012-124919"/>
    <x v="1"/>
    <x v="70"/>
    <d v="2012-06-02T00:00:00"/>
    <s v="First Class"/>
    <x v="70"/>
    <s v="Stephanie Phelps"/>
    <x v="1"/>
    <s v="United States"/>
    <s v="San Jose"/>
    <x v="1"/>
    <n v="95123"/>
    <x v="1"/>
    <s v="OFF-ST-10001590"/>
    <x v="1"/>
    <x v="4"/>
    <s v="Tenex Personal Project File with Scoop Front Design, Black"/>
    <n v="80.88"/>
    <n v="6"/>
    <n v="0"/>
    <n v="21.028799999999997"/>
  </r>
  <r>
    <n v="157"/>
    <s v="CA-2012-118948"/>
    <x v="1"/>
    <x v="71"/>
    <d v="2012-06-03T00:00:00"/>
    <s v="Standard Class"/>
    <x v="71"/>
    <s v="Neil Knudson"/>
    <x v="2"/>
    <s v="United States"/>
    <s v="Seattle"/>
    <x v="4"/>
    <n v="98105"/>
    <x v="1"/>
    <s v="OFF-AR-10001547"/>
    <x v="1"/>
    <x v="6"/>
    <s v="Newell 311"/>
    <n v="6.63"/>
    <n v="3"/>
    <n v="0"/>
    <n v="1.7901"/>
  </r>
  <r>
    <n v="158"/>
    <s v="CA-2011-104269"/>
    <x v="2"/>
    <x v="72"/>
    <d v="2011-03-06T00:00:00"/>
    <s v="Second Class"/>
    <x v="72"/>
    <s v="Dave Brooks"/>
    <x v="0"/>
    <s v="United States"/>
    <s v="Seattle"/>
    <x v="4"/>
    <n v="98115"/>
    <x v="1"/>
    <s v="FUR-CH-10004063"/>
    <x v="0"/>
    <x v="1"/>
    <s v="Global Deluxe High-Back Manager's Chair"/>
    <n v="457.56800000000004"/>
    <n v="2"/>
    <n v="0.2"/>
    <n v="51.476399999999941"/>
  </r>
  <r>
    <n v="159"/>
    <s v="CA-2013-114104"/>
    <x v="0"/>
    <x v="73"/>
    <d v="2013-11-25T00:00:00"/>
    <s v="Standard Class"/>
    <x v="73"/>
    <s v="Nora Paige"/>
    <x v="0"/>
    <s v="United States"/>
    <s v="Edmond"/>
    <x v="26"/>
    <n v="73034"/>
    <x v="2"/>
    <s v="OFF-LA-10002475"/>
    <x v="1"/>
    <x v="2"/>
    <s v="Avery 519"/>
    <n v="14.62"/>
    <n v="2"/>
    <n v="0"/>
    <n v="6.8713999999999995"/>
  </r>
  <r>
    <n v="160"/>
    <s v="CA-2013-114104"/>
    <x v="0"/>
    <x v="73"/>
    <d v="2013-11-25T00:00:00"/>
    <s v="Standard Class"/>
    <x v="73"/>
    <s v="Nora Paige"/>
    <x v="0"/>
    <s v="United States"/>
    <s v="Edmond"/>
    <x v="26"/>
    <n v="73034"/>
    <x v="2"/>
    <s v="TEC-PH-10004536"/>
    <x v="2"/>
    <x v="7"/>
    <s v="Avaya 5420 Digital phone"/>
    <n v="944.93000000000006"/>
    <n v="7"/>
    <n v="0"/>
    <n v="236.23250000000002"/>
  </r>
  <r>
    <n v="161"/>
    <s v="CA-2013-162733"/>
    <x v="0"/>
    <x v="74"/>
    <d v="2013-05-13T00:00:00"/>
    <s v="First Class"/>
    <x v="74"/>
    <s v="Ted Trevino"/>
    <x v="0"/>
    <s v="United States"/>
    <s v="Los Angeles"/>
    <x v="1"/>
    <n v="90045"/>
    <x v="1"/>
    <s v="OFF-PA-10002751"/>
    <x v="1"/>
    <x v="10"/>
    <s v="Xerox 1920"/>
    <n v="5.98"/>
    <n v="1"/>
    <n v="0"/>
    <n v="2.6909999999999998"/>
  </r>
  <r>
    <n v="162"/>
    <s v="CA-2012-119697"/>
    <x v="1"/>
    <x v="75"/>
    <d v="2012-12-31T00:00:00"/>
    <s v="Second Class"/>
    <x v="75"/>
    <s v="Eric Murdock"/>
    <x v="0"/>
    <s v="United States"/>
    <s v="Philadelphia"/>
    <x v="9"/>
    <n v="19134"/>
    <x v="3"/>
    <s v="TEC-AC-10003657"/>
    <x v="2"/>
    <x v="11"/>
    <s v="Lenovo 17-Key USB Numeric Keypad"/>
    <n v="54.384000000000007"/>
    <n v="2"/>
    <n v="0.2"/>
    <n v="1.359599999999995"/>
  </r>
  <r>
    <n v="163"/>
    <s v="CA-2013-154508"/>
    <x v="0"/>
    <x v="76"/>
    <d v="2013-11-21T00:00:00"/>
    <s v="Standard Class"/>
    <x v="76"/>
    <s v="Ruben Dartt"/>
    <x v="0"/>
    <s v="United States"/>
    <s v="Carlsbad"/>
    <x v="27"/>
    <n v="88220"/>
    <x v="1"/>
    <s v="OFF-EN-10001990"/>
    <x v="1"/>
    <x v="12"/>
    <s v="Staples"/>
    <n v="28.4"/>
    <n v="5"/>
    <n v="0"/>
    <n v="13.347999999999997"/>
  </r>
  <r>
    <n v="164"/>
    <s v="CA-2013-113817"/>
    <x v="0"/>
    <x v="77"/>
    <d v="2013-11-12T00:00:00"/>
    <s v="Standard Class"/>
    <x v="77"/>
    <s v="Max Jones"/>
    <x v="0"/>
    <s v="United States"/>
    <s v="Seattle"/>
    <x v="4"/>
    <n v="98115"/>
    <x v="1"/>
    <s v="OFF-BI-10004002"/>
    <x v="1"/>
    <x v="8"/>
    <s v="Wilson Jones International Size A4 Ring Binders"/>
    <n v="27.680000000000003"/>
    <n v="2"/>
    <n v="0.2"/>
    <n v="9.6879999999999988"/>
  </r>
  <r>
    <n v="165"/>
    <s v="CA-2011-139892"/>
    <x v="2"/>
    <x v="78"/>
    <d v="2011-09-12T00:00:00"/>
    <s v="Standard Class"/>
    <x v="78"/>
    <s v="Becky Martin"/>
    <x v="0"/>
    <s v="United States"/>
    <s v="San Antonio"/>
    <x v="5"/>
    <n v="78207"/>
    <x v="2"/>
    <s v="OFF-AR-10004441"/>
    <x v="1"/>
    <x v="6"/>
    <s v="BIC Brite Liner Highlighters"/>
    <n v="9.9359999999999999"/>
    <n v="3"/>
    <n v="0.2"/>
    <n v="2.7324000000000002"/>
  </r>
  <r>
    <n v="166"/>
    <s v="CA-2011-139892"/>
    <x v="2"/>
    <x v="78"/>
    <d v="2011-09-12T00:00:00"/>
    <s v="Standard Class"/>
    <x v="78"/>
    <s v="Becky Martin"/>
    <x v="0"/>
    <s v="United States"/>
    <s v="San Antonio"/>
    <x v="5"/>
    <n v="78207"/>
    <x v="2"/>
    <s v="TEC-MA-10000822"/>
    <x v="2"/>
    <x v="15"/>
    <s v="Lexmark MX611dhe Monochrome Laser Printer"/>
    <n v="8159.9519999999993"/>
    <n v="8"/>
    <n v="0.4"/>
    <n v="-1359.992000000002"/>
  </r>
  <r>
    <n v="167"/>
    <s v="CA-2011-139892"/>
    <x v="2"/>
    <x v="78"/>
    <d v="2011-09-12T00:00:00"/>
    <s v="Standard Class"/>
    <x v="78"/>
    <s v="Becky Martin"/>
    <x v="0"/>
    <s v="United States"/>
    <s v="San Antonio"/>
    <x v="5"/>
    <n v="78207"/>
    <x v="2"/>
    <s v="OFF-ST-10000991"/>
    <x v="1"/>
    <x v="4"/>
    <s v="Space Solutions HD Industrial Steel Shelving."/>
    <n v="275.928"/>
    <n v="3"/>
    <n v="0.2"/>
    <n v="-58.634699999999995"/>
  </r>
  <r>
    <n v="168"/>
    <s v="CA-2011-139892"/>
    <x v="2"/>
    <x v="78"/>
    <d v="2011-09-12T00:00:00"/>
    <s v="Standard Class"/>
    <x v="78"/>
    <s v="Becky Martin"/>
    <x v="0"/>
    <s v="United States"/>
    <s v="San Antonio"/>
    <x v="5"/>
    <n v="78207"/>
    <x v="2"/>
    <s v="FUR-CH-10004287"/>
    <x v="0"/>
    <x v="1"/>
    <s v="SAFCO Arco Folding Chair"/>
    <n v="1740.0599999999997"/>
    <n v="9"/>
    <n v="0.3"/>
    <n v="-24.858000000000175"/>
  </r>
  <r>
    <n v="169"/>
    <s v="CA-2011-139892"/>
    <x v="2"/>
    <x v="78"/>
    <d v="2011-09-12T00:00:00"/>
    <s v="Standard Class"/>
    <x v="78"/>
    <s v="Becky Martin"/>
    <x v="0"/>
    <s v="United States"/>
    <s v="San Antonio"/>
    <x v="5"/>
    <n v="78207"/>
    <x v="2"/>
    <s v="OFF-AR-10002656"/>
    <x v="1"/>
    <x v="6"/>
    <s v="Sanford Liquid Accent Highlighters"/>
    <n v="32.064"/>
    <n v="6"/>
    <n v="0.2"/>
    <n v="6.8135999999999974"/>
  </r>
  <r>
    <n v="170"/>
    <s v="CA-2011-139892"/>
    <x v="2"/>
    <x v="78"/>
    <d v="2011-09-12T00:00:00"/>
    <s v="Standard Class"/>
    <x v="78"/>
    <s v="Becky Martin"/>
    <x v="0"/>
    <s v="United States"/>
    <s v="San Antonio"/>
    <x v="5"/>
    <n v="78207"/>
    <x v="2"/>
    <s v="OFF-AP-10002518"/>
    <x v="1"/>
    <x v="9"/>
    <s v="Kensington 7 Outlet MasterPiece Power Center"/>
    <n v="177.97999999999996"/>
    <n v="5"/>
    <n v="0.8"/>
    <n v="-453.84900000000005"/>
  </r>
  <r>
    <n v="171"/>
    <s v="CA-2011-139892"/>
    <x v="2"/>
    <x v="78"/>
    <d v="2011-09-12T00:00:00"/>
    <s v="Standard Class"/>
    <x v="78"/>
    <s v="Becky Martin"/>
    <x v="0"/>
    <s v="United States"/>
    <s v="San Antonio"/>
    <x v="5"/>
    <n v="78207"/>
    <x v="2"/>
    <s v="TEC-PH-10003931"/>
    <x v="2"/>
    <x v="7"/>
    <s v="JBL Micro Wireless Portable Bluetooth Speaker"/>
    <n v="143.976"/>
    <n v="3"/>
    <n v="0.2"/>
    <n v="8.998500000000007"/>
  </r>
  <r>
    <n v="172"/>
    <s v="CA-2011-118962"/>
    <x v="2"/>
    <x v="79"/>
    <d v="2011-08-09T00:00:00"/>
    <s v="Standard Class"/>
    <x v="79"/>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x v="79"/>
    <s v="Chad Sievert"/>
    <x v="0"/>
    <s v="United States"/>
    <s v="Los Angeles"/>
    <x v="1"/>
    <n v="90004"/>
    <x v="1"/>
    <s v="OFF-PA-10001144"/>
    <x v="1"/>
    <x v="10"/>
    <s v="Xerox 1913"/>
    <n v="110.96"/>
    <n v="2"/>
    <n v="0"/>
    <n v="53.260799999999996"/>
  </r>
  <r>
    <n v="174"/>
    <s v="CA-2011-118962"/>
    <x v="2"/>
    <x v="79"/>
    <d v="2011-08-09T00:00:00"/>
    <s v="Standard Class"/>
    <x v="79"/>
    <s v="Chad Sievert"/>
    <x v="0"/>
    <s v="United States"/>
    <s v="Los Angeles"/>
    <x v="1"/>
    <n v="90004"/>
    <x v="1"/>
    <s v="FUR-CH-10003817"/>
    <x v="0"/>
    <x v="1"/>
    <s v="Global Value Steno Chair, Gray"/>
    <n v="340.14400000000006"/>
    <n v="7"/>
    <n v="0.2"/>
    <n v="21.259"/>
  </r>
  <r>
    <n v="175"/>
    <s v="US-2011-100853"/>
    <x v="2"/>
    <x v="80"/>
    <d v="2011-09-19T00:00:00"/>
    <s v="Standard Class"/>
    <x v="8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x v="80"/>
    <s v="Jennifer Braxton"/>
    <x v="1"/>
    <s v="United States"/>
    <s v="Chicago"/>
    <x v="10"/>
    <n v="60623"/>
    <x v="2"/>
    <s v="OFF-LA-10003148"/>
    <x v="1"/>
    <x v="2"/>
    <s v="Avery 51"/>
    <n v="20.16"/>
    <n v="4"/>
    <n v="0.2"/>
    <n v="6.5519999999999987"/>
  </r>
  <r>
    <n v="177"/>
    <s v="US-2014-152366"/>
    <x v="3"/>
    <x v="81"/>
    <d v="2014-04-26T00:00:00"/>
    <s v="Second Class"/>
    <x v="81"/>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x v="32"/>
    <s v="Joel Eaton"/>
    <x v="0"/>
    <s v="United States"/>
    <s v="Newark"/>
    <x v="24"/>
    <n v="43055"/>
    <x v="3"/>
    <s v="FUR-CH-10004698"/>
    <x v="0"/>
    <x v="1"/>
    <s v="Padded Folding Chairs, Black, 4/Carton"/>
    <n v="396.80200000000002"/>
    <n v="7"/>
    <n v="0.3"/>
    <n v="-11.337199999999939"/>
  </r>
  <r>
    <n v="179"/>
    <s v="US-2012-101511"/>
    <x v="1"/>
    <x v="82"/>
    <d v="2012-11-23T00:00:00"/>
    <s v="Second Class"/>
    <x v="32"/>
    <s v="Joel Eaton"/>
    <x v="0"/>
    <s v="United States"/>
    <s v="Newark"/>
    <x v="24"/>
    <n v="43055"/>
    <x v="3"/>
    <s v="OFF-SU-10002189"/>
    <x v="1"/>
    <x v="14"/>
    <s v="Acme Rosewood Handle Letter Opener"/>
    <n v="15.88"/>
    <n v="5"/>
    <n v="0.2"/>
    <n v="-3.771500000000001"/>
  </r>
  <r>
    <n v="180"/>
    <s v="CA-2012-137225"/>
    <x v="1"/>
    <x v="83"/>
    <d v="2012-12-19T00:00:00"/>
    <s v="Standard Class"/>
    <x v="82"/>
    <s v="Jim Kriz"/>
    <x v="2"/>
    <s v="United States"/>
    <s v="New York City"/>
    <x v="15"/>
    <n v="10009"/>
    <x v="3"/>
    <s v="OFF-AR-10001940"/>
    <x v="1"/>
    <x v="6"/>
    <s v="Sanford Colorific Eraseable Coloring Pencils, 12 Count"/>
    <n v="3.28"/>
    <n v="1"/>
    <n v="0"/>
    <n v="1.4104000000000001"/>
  </r>
  <r>
    <n v="181"/>
    <s v="CA-2011-166191"/>
    <x v="2"/>
    <x v="29"/>
    <d v="2011-12-09T00:00:00"/>
    <s v="Second Class"/>
    <x v="83"/>
    <s v="David Kendrick"/>
    <x v="1"/>
    <s v="United States"/>
    <s v="Decatur"/>
    <x v="10"/>
    <n v="62521"/>
    <x v="2"/>
    <s v="OFF-ST-10003455"/>
    <x v="1"/>
    <x v="4"/>
    <s v="Tenex File Box, Personal Filing Tote with Lid, Black"/>
    <n v="24.816000000000003"/>
    <n v="2"/>
    <n v="0.2"/>
    <n v="1.8612000000000002"/>
  </r>
  <r>
    <n v="182"/>
    <s v="CA-2011-166191"/>
    <x v="2"/>
    <x v="29"/>
    <d v="2011-12-09T00:00:00"/>
    <s v="Second Class"/>
    <x v="83"/>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x v="84"/>
    <s v="Robert Marley"/>
    <x v="2"/>
    <s v="United States"/>
    <s v="Monroe"/>
    <x v="28"/>
    <n v="71203"/>
    <x v="0"/>
    <s v="TEC-PH-10003273"/>
    <x v="2"/>
    <x v="7"/>
    <s v="AT&amp;T TR1909W"/>
    <n v="503.96"/>
    <n v="4"/>
    <n v="0"/>
    <n v="131.02960000000002"/>
  </r>
  <r>
    <n v="184"/>
    <s v="CA-2011-158274"/>
    <x v="2"/>
    <x v="84"/>
    <d v="2011-11-24T00:00:00"/>
    <s v="Second Class"/>
    <x v="84"/>
    <s v="Robert Marley"/>
    <x v="2"/>
    <s v="United States"/>
    <s v="Monroe"/>
    <x v="28"/>
    <n v="71203"/>
    <x v="0"/>
    <s v="TEC-PH-10004896"/>
    <x v="2"/>
    <x v="7"/>
    <s v="Nokia Lumia 521 (T-Mobile)"/>
    <n v="149.94999999999999"/>
    <n v="5"/>
    <n v="0"/>
    <n v="41.986000000000004"/>
  </r>
  <r>
    <n v="185"/>
    <s v="CA-2011-158274"/>
    <x v="2"/>
    <x v="84"/>
    <d v="2011-11-24T00:00:00"/>
    <s v="Second Class"/>
    <x v="84"/>
    <s v="Robert Marley"/>
    <x v="2"/>
    <s v="United States"/>
    <s v="Monroe"/>
    <x v="28"/>
    <n v="71203"/>
    <x v="0"/>
    <s v="TEC-AC-10002345"/>
    <x v="2"/>
    <x v="11"/>
    <s v="HP Standard 104 key PS/2 Keyboard"/>
    <n v="29"/>
    <n v="2"/>
    <n v="0"/>
    <n v="7.25"/>
  </r>
  <r>
    <n v="186"/>
    <s v="CA-2013-105018"/>
    <x v="0"/>
    <x v="85"/>
    <d v="2013-12-03T00:00:00"/>
    <s v="Standard Class"/>
    <x v="85"/>
    <s v="Sally Knutson"/>
    <x v="0"/>
    <s v="United States"/>
    <s v="Fairfield"/>
    <x v="29"/>
    <n v="6824"/>
    <x v="3"/>
    <s v="OFF-BI-10001890"/>
    <x v="1"/>
    <x v="8"/>
    <s v="Avery Poly Binder Pockets"/>
    <n v="7.16"/>
    <n v="2"/>
    <n v="0"/>
    <n v="3.4367999999999999"/>
  </r>
  <r>
    <n v="187"/>
    <s v="CA-2011-123260"/>
    <x v="2"/>
    <x v="86"/>
    <d v="2011-08-30T00:00:00"/>
    <s v="Standard Class"/>
    <x v="86"/>
    <s v="Frank Merwin"/>
    <x v="2"/>
    <s v="United States"/>
    <s v="Los Angeles"/>
    <x v="1"/>
    <n v="90032"/>
    <x v="1"/>
    <s v="TEC-AC-10002323"/>
    <x v="2"/>
    <x v="11"/>
    <s v="SanDisk Ultra 32 GB MicroSDHC Class 10 Memory Card"/>
    <n v="176.8"/>
    <n v="8"/>
    <n v="0"/>
    <n v="22.984000000000009"/>
  </r>
  <r>
    <n v="188"/>
    <s v="CA-2013-157000"/>
    <x v="0"/>
    <x v="87"/>
    <d v="2013-07-23T00:00:00"/>
    <s v="Standard Class"/>
    <x v="87"/>
    <s v="Alice McCarthy"/>
    <x v="1"/>
    <s v="United States"/>
    <s v="Grand Prairie"/>
    <x v="5"/>
    <n v="75051"/>
    <x v="2"/>
    <s v="OFF-ST-10001328"/>
    <x v="1"/>
    <x v="4"/>
    <s v="Personal Filing Tote with Lid, Black/Gray"/>
    <n v="37.224000000000004"/>
    <n v="3"/>
    <n v="0.2"/>
    <n v="3.7224000000000004"/>
  </r>
  <r>
    <n v="189"/>
    <s v="CA-2013-157000"/>
    <x v="0"/>
    <x v="87"/>
    <d v="2013-07-23T00:00:00"/>
    <s v="Standard Class"/>
    <x v="87"/>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x v="88"/>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x v="88"/>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x v="88"/>
    <s v="Mark Packer"/>
    <x v="2"/>
    <s v="United States"/>
    <s v="New York City"/>
    <x v="15"/>
    <n v="10035"/>
    <x v="3"/>
    <s v="OFF-PA-10000061"/>
    <x v="1"/>
    <x v="10"/>
    <s v="Xerox 205"/>
    <n v="51.84"/>
    <n v="8"/>
    <n v="0"/>
    <n v="24.883200000000002"/>
  </r>
  <r>
    <n v="193"/>
    <s v="CA-2012-102281"/>
    <x v="1"/>
    <x v="88"/>
    <d v="2012-10-14T00:00:00"/>
    <s v="First Class"/>
    <x v="88"/>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x v="88"/>
    <s v="Mark Packer"/>
    <x v="2"/>
    <s v="United States"/>
    <s v="New York City"/>
    <x v="15"/>
    <n v="10035"/>
    <x v="3"/>
    <s v="OFF-AR-10003514"/>
    <x v="1"/>
    <x v="6"/>
    <s v="4009 Highlighters by Sanford"/>
    <n v="19.899999999999999"/>
    <n v="5"/>
    <n v="0"/>
    <n v="6.5669999999999984"/>
  </r>
  <r>
    <n v="195"/>
    <s v="CA-2012-131457"/>
    <x v="1"/>
    <x v="89"/>
    <d v="2012-11-06T00:00:00"/>
    <s v="Standard Class"/>
    <x v="89"/>
    <s v="Mary Zewe"/>
    <x v="1"/>
    <s v="United States"/>
    <s v="Redlands"/>
    <x v="1"/>
    <n v="92374"/>
    <x v="1"/>
    <s v="OFF-EN-10001509"/>
    <x v="1"/>
    <x v="12"/>
    <s v="Poly String Tie Envelopes"/>
    <n v="14.280000000000001"/>
    <n v="7"/>
    <n v="0"/>
    <n v="6.7115999999999989"/>
  </r>
  <r>
    <n v="196"/>
    <s v="CA-2011-140004"/>
    <x v="2"/>
    <x v="90"/>
    <d v="2011-03-25T00:00:00"/>
    <s v="Standard Class"/>
    <x v="90"/>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x v="90"/>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x v="91"/>
    <s v="Valerie Mitchum"/>
    <x v="2"/>
    <s v="United States"/>
    <s v="Westfield"/>
    <x v="30"/>
    <n v="7090"/>
    <x v="3"/>
    <s v="OFF-ST-10001414"/>
    <x v="1"/>
    <x v="4"/>
    <s v="Decoflex Hanging Personal Folder File"/>
    <n v="46.26"/>
    <n v="3"/>
    <n v="0"/>
    <n v="12.0276"/>
  </r>
  <r>
    <n v="199"/>
    <s v="US-2014-124303"/>
    <x v="3"/>
    <x v="91"/>
    <d v="2014-07-14T00:00:00"/>
    <s v="Standard Class"/>
    <x v="92"/>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x v="92"/>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x v="93"/>
    <s v="Maria Bertelson"/>
    <x v="0"/>
    <s v="United States"/>
    <s v="Akron"/>
    <x v="24"/>
    <n v="44312"/>
    <x v="3"/>
    <s v="OFF-PA-10002666"/>
    <x v="1"/>
    <x v="10"/>
    <s v="Southworth 25% Cotton Linen-Finish Paper &amp; Envelopes"/>
    <n v="21.744000000000003"/>
    <n v="3"/>
    <n v="0.2"/>
    <n v="6.794999999999999"/>
  </r>
  <r>
    <n v="202"/>
    <s v="CA-2011-133690"/>
    <x v="2"/>
    <x v="93"/>
    <d v="2011-08-05T00:00:00"/>
    <s v="First Class"/>
    <x v="94"/>
    <s v="Bruce Stewart"/>
    <x v="0"/>
    <s v="United States"/>
    <s v="Denver"/>
    <x v="22"/>
    <n v="80219"/>
    <x v="1"/>
    <s v="FUR-TA-10004289"/>
    <x v="0"/>
    <x v="3"/>
    <s v="BoxOffice By Design Rectangular and Half-Moon Meeting Room Tables"/>
    <n v="218.75"/>
    <n v="2"/>
    <n v="0.5"/>
    <n v="-161.875"/>
  </r>
  <r>
    <n v="203"/>
    <s v="CA-2011-133690"/>
    <x v="2"/>
    <x v="93"/>
    <d v="2011-08-05T00:00:00"/>
    <s v="First Class"/>
    <x v="94"/>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x v="95"/>
    <s v="Logan Currie"/>
    <x v="0"/>
    <s v="United States"/>
    <s v="Dallas"/>
    <x v="5"/>
    <n v="75220"/>
    <x v="2"/>
    <s v="OFF-AP-10003217"/>
    <x v="1"/>
    <x v="9"/>
    <s v="Eureka Sanitaire  Commercial Upright"/>
    <n v="66.283999999999992"/>
    <n v="2"/>
    <n v="0.8"/>
    <n v="-178.96680000000001"/>
  </r>
  <r>
    <n v="205"/>
    <s v="CA-2014-126382"/>
    <x v="3"/>
    <x v="95"/>
    <d v="2014-06-08T00:00:00"/>
    <s v="Standard Class"/>
    <x v="96"/>
    <s v="Heather Kirkland"/>
    <x v="1"/>
    <s v="United States"/>
    <s v="Franklin"/>
    <x v="18"/>
    <n v="37064"/>
    <x v="0"/>
    <s v="FUR-FU-10002960"/>
    <x v="0"/>
    <x v="5"/>
    <s v="Eldon 200 Class Desk Accessories, Burgundy"/>
    <n v="35.168000000000006"/>
    <n v="7"/>
    <n v="0.2"/>
    <n v="9.6712000000000025"/>
  </r>
  <r>
    <n v="206"/>
    <s v="CA-2014-108329"/>
    <x v="3"/>
    <x v="34"/>
    <d v="2014-12-15T00:00:00"/>
    <s v="Standard Class"/>
    <x v="97"/>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x v="98"/>
    <s v="Joseph Holt"/>
    <x v="0"/>
    <s v="United States"/>
    <s v="Saginaw"/>
    <x v="12"/>
    <n v="48601"/>
    <x v="2"/>
    <s v="OFF-ST-10000642"/>
    <x v="1"/>
    <x v="4"/>
    <s v="Tennsco Lockers, Gray"/>
    <n v="83.92"/>
    <n v="4"/>
    <n v="0"/>
    <n v="5.8743999999999943"/>
  </r>
  <r>
    <n v="208"/>
    <s v="CA-2014-135860"/>
    <x v="3"/>
    <x v="96"/>
    <d v="2014-12-08T00:00:00"/>
    <s v="Standard Class"/>
    <x v="98"/>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x v="98"/>
    <s v="Joseph Holt"/>
    <x v="0"/>
    <s v="United States"/>
    <s v="Saginaw"/>
    <x v="12"/>
    <n v="48601"/>
    <x v="2"/>
    <s v="OFF-BI-10003274"/>
    <x v="1"/>
    <x v="8"/>
    <s v="Avery Durable Slant Ring Binders, No Labels"/>
    <n v="15.92"/>
    <n v="4"/>
    <n v="0"/>
    <n v="7.4824000000000002"/>
  </r>
  <r>
    <n v="210"/>
    <s v="CA-2014-135860"/>
    <x v="3"/>
    <x v="96"/>
    <d v="2014-12-08T00:00:00"/>
    <s v="Standard Class"/>
    <x v="98"/>
    <s v="Joseph Holt"/>
    <x v="0"/>
    <s v="United States"/>
    <s v="Saginaw"/>
    <x v="12"/>
    <n v="48601"/>
    <x v="2"/>
    <s v="OFF-FA-10000134"/>
    <x v="1"/>
    <x v="13"/>
    <s v="Advantus Push Pins, Aluminum Head"/>
    <n v="52.29"/>
    <n v="9"/>
    <n v="0"/>
    <n v="16.209899999999998"/>
  </r>
  <r>
    <n v="211"/>
    <s v="CA-2014-135860"/>
    <x v="3"/>
    <x v="96"/>
    <d v="2014-12-08T00:00:00"/>
    <s v="Standard Class"/>
    <x v="98"/>
    <s v="Joseph Holt"/>
    <x v="0"/>
    <s v="United States"/>
    <s v="Saginaw"/>
    <x v="12"/>
    <n v="48601"/>
    <x v="2"/>
    <s v="OFF-ST-10001522"/>
    <x v="1"/>
    <x v="4"/>
    <s v="Gould Plastics 18-Pocket Panel Bin, 34w x 5-1/4d x 20-1/2h"/>
    <n v="91.99"/>
    <n v="1"/>
    <n v="0"/>
    <n v="3.6795999999999935"/>
  </r>
  <r>
    <n v="212"/>
    <s v="CA-2012-101007"/>
    <x v="1"/>
    <x v="97"/>
    <d v="2012-02-13T00:00:00"/>
    <s v="Second Class"/>
    <x v="99"/>
    <s v="Michael Stewart"/>
    <x v="1"/>
    <s v="United States"/>
    <s v="Dallas"/>
    <x v="5"/>
    <n v="75220"/>
    <x v="2"/>
    <s v="TEC-AC-10001266"/>
    <x v="2"/>
    <x v="11"/>
    <s v="Memorex Micro Travel Drive 8 GB"/>
    <n v="20.8"/>
    <n v="2"/>
    <n v="0.2"/>
    <n v="6.4999999999999991"/>
  </r>
  <r>
    <n v="213"/>
    <s v="CA-2012-146262"/>
    <x v="1"/>
    <x v="98"/>
    <d v="2012-01-09T00:00:00"/>
    <s v="Standard Class"/>
    <x v="100"/>
    <s v="Victoria Wilson"/>
    <x v="1"/>
    <s v="United States"/>
    <s v="Medina"/>
    <x v="24"/>
    <n v="44256"/>
    <x v="3"/>
    <s v="OFF-LA-10004544"/>
    <x v="1"/>
    <x v="2"/>
    <s v="Avery 505"/>
    <n v="23.680000000000003"/>
    <n v="2"/>
    <n v="0.2"/>
    <n v="8.879999999999999"/>
  </r>
  <r>
    <n v="214"/>
    <s v="CA-2012-146262"/>
    <x v="1"/>
    <x v="98"/>
    <d v="2012-01-09T00:00:00"/>
    <s v="Standard Class"/>
    <x v="100"/>
    <s v="Victoria Wilson"/>
    <x v="1"/>
    <s v="United States"/>
    <s v="Medina"/>
    <x v="24"/>
    <n v="44256"/>
    <x v="3"/>
    <s v="FUR-BO-10004695"/>
    <x v="0"/>
    <x v="0"/>
    <s v="O'Sullivan 2-Door Barrister Bookcase in Odessa Pine"/>
    <n v="452.45"/>
    <n v="5"/>
    <n v="0.5"/>
    <n v="-244.32300000000006"/>
  </r>
  <r>
    <n v="215"/>
    <s v="CA-2012-146262"/>
    <x v="1"/>
    <x v="98"/>
    <d v="2012-01-09T00:00:00"/>
    <s v="Standard Class"/>
    <x v="100"/>
    <s v="Victoria Wilson"/>
    <x v="1"/>
    <s v="United States"/>
    <s v="Medina"/>
    <x v="24"/>
    <n v="44256"/>
    <x v="3"/>
    <s v="TEC-PH-10002844"/>
    <x v="2"/>
    <x v="7"/>
    <s v="Speck Products Candyshell Flip Case"/>
    <n v="62.981999999999999"/>
    <n v="3"/>
    <n v="0.4"/>
    <n v="-14.695800000000006"/>
  </r>
  <r>
    <n v="216"/>
    <s v="CA-2012-146262"/>
    <x v="1"/>
    <x v="98"/>
    <d v="2012-01-09T00:00:00"/>
    <s v="Standard Class"/>
    <x v="100"/>
    <s v="Victoria Wilson"/>
    <x v="1"/>
    <s v="United States"/>
    <s v="Medina"/>
    <x v="24"/>
    <n v="44256"/>
    <x v="3"/>
    <s v="TEC-MA-10000864"/>
    <x v="2"/>
    <x v="15"/>
    <s v="Cisco 9971 IP Video Phone Charcoal"/>
    <n v="1188.0000000000002"/>
    <n v="9"/>
    <n v="0.7"/>
    <n v="-950.40000000000009"/>
  </r>
  <r>
    <n v="217"/>
    <s v="CA-2012-146262"/>
    <x v="1"/>
    <x v="98"/>
    <d v="2012-01-09T00:00:00"/>
    <s v="Standard Class"/>
    <x v="100"/>
    <s v="Victoria Wilson"/>
    <x v="1"/>
    <s v="United States"/>
    <s v="Medina"/>
    <x v="24"/>
    <n v="44256"/>
    <x v="3"/>
    <s v="TEC-AC-10000109"/>
    <x v="2"/>
    <x v="11"/>
    <s v="Sony Micro Vault Click 16 GB USB 2.0 Flash Drive"/>
    <n v="89.584000000000003"/>
    <n v="2"/>
    <n v="0.2"/>
    <n v="4.4792000000000058"/>
  </r>
  <r>
    <n v="218"/>
    <s v="CA-2013-130162"/>
    <x v="0"/>
    <x v="99"/>
    <d v="2013-11-02T00:00:00"/>
    <s v="Standard Class"/>
    <x v="101"/>
    <s v="Jonathan Howell"/>
    <x v="0"/>
    <s v="United States"/>
    <s v="Los Angeles"/>
    <x v="1"/>
    <n v="90032"/>
    <x v="1"/>
    <s v="OFF-ST-10001328"/>
    <x v="1"/>
    <x v="4"/>
    <s v="Personal Filing Tote with Lid, Black/Gray"/>
    <n v="93.06"/>
    <n v="6"/>
    <n v="0"/>
    <n v="26.056800000000003"/>
  </r>
  <r>
    <n v="219"/>
    <s v="CA-2013-130162"/>
    <x v="0"/>
    <x v="99"/>
    <d v="2013-11-02T00:00:00"/>
    <s v="Standard Class"/>
    <x v="101"/>
    <s v="Jonathan Howell"/>
    <x v="0"/>
    <s v="United States"/>
    <s v="Los Angeles"/>
    <x v="1"/>
    <n v="90032"/>
    <x v="1"/>
    <s v="TEC-PH-10002563"/>
    <x v="2"/>
    <x v="7"/>
    <s v="Adtran 1202752G1"/>
    <n v="302.37599999999998"/>
    <n v="3"/>
    <n v="0.2"/>
    <n v="22.678200000000018"/>
  </r>
  <r>
    <n v="220"/>
    <s v="CA-2012-169397"/>
    <x v="1"/>
    <x v="100"/>
    <d v="2012-12-27T00:00:00"/>
    <s v="First Class"/>
    <x v="102"/>
    <s v="Joni Blumstein"/>
    <x v="0"/>
    <s v="United States"/>
    <s v="Dublin"/>
    <x v="24"/>
    <n v="43017"/>
    <x v="3"/>
    <s v="OFF-FA-10000585"/>
    <x v="1"/>
    <x v="13"/>
    <s v="OIC Bulk Pack Metal Binder Clips"/>
    <n v="5.5840000000000005"/>
    <n v="2"/>
    <n v="0.2"/>
    <n v="1.8147999999999997"/>
  </r>
  <r>
    <n v="221"/>
    <s v="CA-2012-169397"/>
    <x v="1"/>
    <x v="100"/>
    <d v="2012-12-27T00:00:00"/>
    <s v="First Class"/>
    <x v="102"/>
    <s v="Joni Blumstein"/>
    <x v="0"/>
    <s v="United States"/>
    <s v="Dublin"/>
    <x v="24"/>
    <n v="43017"/>
    <x v="3"/>
    <s v="OFF-PA-10004000"/>
    <x v="1"/>
    <x v="10"/>
    <s v="While You Were Out Pads, 50 per Pad, 4 x 5 1/4, Green Cycle"/>
    <n v="22.704000000000004"/>
    <n v="6"/>
    <n v="0.2"/>
    <n v="8.2302"/>
  </r>
  <r>
    <n v="222"/>
    <s v="CA-2012-169397"/>
    <x v="1"/>
    <x v="100"/>
    <d v="2012-12-27T00:00:00"/>
    <s v="First Class"/>
    <x v="102"/>
    <s v="Joni Blumstein"/>
    <x v="0"/>
    <s v="United States"/>
    <s v="Dublin"/>
    <x v="24"/>
    <n v="43017"/>
    <x v="3"/>
    <s v="OFF-BI-10002852"/>
    <x v="1"/>
    <x v="8"/>
    <s v="Ibico Standard Transparent Covers"/>
    <n v="19.776000000000003"/>
    <n v="4"/>
    <n v="0.7"/>
    <n v="-13.843199999999996"/>
  </r>
  <r>
    <n v="223"/>
    <s v="CA-2012-169397"/>
    <x v="1"/>
    <x v="100"/>
    <d v="2012-12-27T00:00:00"/>
    <s v="First Class"/>
    <x v="102"/>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x v="102"/>
    <s v="Joni Blumstein"/>
    <x v="0"/>
    <s v="United States"/>
    <s v="Dublin"/>
    <x v="24"/>
    <n v="43017"/>
    <x v="3"/>
    <s v="TEC-MA-10001148"/>
    <x v="2"/>
    <x v="15"/>
    <s v="Swingline SM12-08 MicroCut Jam Free Shredder"/>
    <n v="479.98800000000006"/>
    <n v="4"/>
    <n v="0.7"/>
    <n v="-383.99040000000002"/>
  </r>
  <r>
    <n v="225"/>
    <s v="CA-2012-169397"/>
    <x v="1"/>
    <x v="100"/>
    <d v="2012-12-27T00:00:00"/>
    <s v="First Class"/>
    <x v="102"/>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x v="103"/>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x v="103"/>
    <s v="David Smith"/>
    <x v="1"/>
    <s v="United States"/>
    <s v="Detroit"/>
    <x v="12"/>
    <n v="48227"/>
    <x v="2"/>
    <s v="FUR-TA-10003748"/>
    <x v="0"/>
    <x v="3"/>
    <s v="Bevis 36 x 72 Conference Tables"/>
    <n v="622.44999999999993"/>
    <n v="5"/>
    <n v="0"/>
    <n v="136.93899999999999"/>
  </r>
  <r>
    <n v="228"/>
    <s v="CA-2012-163055"/>
    <x v="1"/>
    <x v="101"/>
    <d v="2012-08-16T00:00:00"/>
    <s v="Standard Class"/>
    <x v="103"/>
    <s v="David Smith"/>
    <x v="1"/>
    <s v="United States"/>
    <s v="Detroit"/>
    <x v="12"/>
    <n v="48227"/>
    <x v="2"/>
    <s v="OFF-ST-10002485"/>
    <x v="1"/>
    <x v="4"/>
    <s v="Rogers Deluxe File Chest"/>
    <n v="21.98"/>
    <n v="1"/>
    <n v="0"/>
    <n v="0.21979999999999933"/>
  </r>
  <r>
    <n v="229"/>
    <s v="US-2012-145436"/>
    <x v="1"/>
    <x v="102"/>
    <d v="2012-03-04T00:00:00"/>
    <s v="Standard Class"/>
    <x v="104"/>
    <s v="Valerie Dominguez"/>
    <x v="0"/>
    <s v="United States"/>
    <s v="Columbia"/>
    <x v="18"/>
    <n v="38401"/>
    <x v="0"/>
    <s v="FUR-CH-10004860"/>
    <x v="0"/>
    <x v="1"/>
    <s v="Global Low Back Tilter Chair"/>
    <n v="161.56800000000001"/>
    <n v="2"/>
    <n v="0.2"/>
    <n v="-28.274400000000021"/>
  </r>
  <r>
    <n v="230"/>
    <s v="US-2012-145436"/>
    <x v="1"/>
    <x v="102"/>
    <d v="2012-03-04T00:00:00"/>
    <s v="Standard Class"/>
    <x v="104"/>
    <s v="Valerie Dominguez"/>
    <x v="0"/>
    <s v="United States"/>
    <s v="Columbia"/>
    <x v="18"/>
    <n v="38401"/>
    <x v="0"/>
    <s v="FUR-CH-10004477"/>
    <x v="0"/>
    <x v="1"/>
    <s v="Global Push Button Manager's Chair, Indigo"/>
    <n v="389.69600000000003"/>
    <n v="8"/>
    <n v="0.2"/>
    <n v="43.840799999999973"/>
  </r>
  <r>
    <n v="231"/>
    <s v="US-2011-156216"/>
    <x v="2"/>
    <x v="103"/>
    <d v="2011-09-17T00:00:00"/>
    <s v="Standard Class"/>
    <x v="105"/>
    <s v="Erin Ashbrook"/>
    <x v="1"/>
    <s v="United States"/>
    <s v="Charlotte"/>
    <x v="3"/>
    <n v="28205"/>
    <x v="0"/>
    <s v="OFF-BI-10001679"/>
    <x v="1"/>
    <x v="8"/>
    <s v="GBC Instant Index System for Binding Systems"/>
    <n v="18.648000000000003"/>
    <n v="7"/>
    <n v="0.7"/>
    <n v="-12.431999999999999"/>
  </r>
  <r>
    <n v="232"/>
    <s v="US-2014-100930"/>
    <x v="3"/>
    <x v="104"/>
    <d v="2014-04-13T00:00:00"/>
    <s v="Standard Class"/>
    <x v="37"/>
    <s v="Christopher Schild"/>
    <x v="2"/>
    <s v="United States"/>
    <s v="Tampa"/>
    <x v="2"/>
    <n v="33614"/>
    <x v="0"/>
    <s v="FUR-TA-10001705"/>
    <x v="0"/>
    <x v="3"/>
    <s v="Bush Advantage Collection Round Conference Table"/>
    <n v="233.86"/>
    <n v="2"/>
    <n v="0.45"/>
    <n v="-102.04800000000003"/>
  </r>
  <r>
    <n v="233"/>
    <s v="US-2014-100930"/>
    <x v="3"/>
    <x v="104"/>
    <d v="2014-04-13T00:00:00"/>
    <s v="Standard Class"/>
    <x v="37"/>
    <s v="Christopher Schild"/>
    <x v="2"/>
    <s v="United States"/>
    <s v="Tampa"/>
    <x v="2"/>
    <n v="33614"/>
    <x v="0"/>
    <s v="FUR-TA-10003473"/>
    <x v="0"/>
    <x v="3"/>
    <s v="Bretford Rectangular Conference Table Tops"/>
    <n v="620.61450000000013"/>
    <n v="3"/>
    <n v="0.45"/>
    <n v="-248.24579999999992"/>
  </r>
  <r>
    <n v="234"/>
    <s v="US-2014-100930"/>
    <x v="3"/>
    <x v="104"/>
    <d v="2014-04-13T00:00:00"/>
    <s v="Standard Class"/>
    <x v="37"/>
    <s v="Christopher Schild"/>
    <x v="2"/>
    <s v="United States"/>
    <s v="Tampa"/>
    <x v="2"/>
    <n v="33614"/>
    <x v="0"/>
    <s v="OFF-BI-10001679"/>
    <x v="1"/>
    <x v="8"/>
    <s v="GBC Instant Index System for Binding Systems"/>
    <n v="5.3280000000000012"/>
    <n v="2"/>
    <n v="0.7"/>
    <n v="-3.5519999999999996"/>
  </r>
  <r>
    <n v="235"/>
    <s v="US-2014-100930"/>
    <x v="3"/>
    <x v="104"/>
    <d v="2014-04-13T00:00:00"/>
    <s v="Standard Class"/>
    <x v="37"/>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x v="37"/>
    <s v="Christopher Schild"/>
    <x v="2"/>
    <s v="United States"/>
    <s v="Tampa"/>
    <x v="2"/>
    <n v="33614"/>
    <x v="0"/>
    <s v="TEC-AC-10003832"/>
    <x v="2"/>
    <x v="11"/>
    <s v="Logitech P710e Mobile Speakerphone"/>
    <n v="617.97600000000011"/>
    <n v="3"/>
    <n v="0.2"/>
    <n v="-7.724700000000098"/>
  </r>
  <r>
    <n v="237"/>
    <s v="CA-2014-160514"/>
    <x v="3"/>
    <x v="105"/>
    <d v="2014-11-17T00:00:00"/>
    <s v="Standard Class"/>
    <x v="106"/>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x v="107"/>
    <s v="Ken Lonsdale"/>
    <x v="0"/>
    <s v="United States"/>
    <s v="Chicago"/>
    <x v="10"/>
    <n v="60610"/>
    <x v="2"/>
    <s v="OFF-PA-10003349"/>
    <x v="1"/>
    <x v="10"/>
    <s v="Xerox 1957"/>
    <n v="25.920000000000005"/>
    <n v="5"/>
    <n v="0.2"/>
    <n v="9.3960000000000008"/>
  </r>
  <r>
    <n v="239"/>
    <s v="CA-2013-157749"/>
    <x v="0"/>
    <x v="30"/>
    <d v="2013-06-10T00:00:00"/>
    <s v="Second Class"/>
    <x v="107"/>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x v="107"/>
    <s v="Ken Lonsdale"/>
    <x v="0"/>
    <s v="United States"/>
    <s v="Chicago"/>
    <x v="10"/>
    <n v="60610"/>
    <x v="2"/>
    <s v="FUR-FU-10004351"/>
    <x v="0"/>
    <x v="5"/>
    <s v="Staples"/>
    <n v="11.688000000000001"/>
    <n v="3"/>
    <n v="0.6"/>
    <n v="-4.6751999999999985"/>
  </r>
  <r>
    <n v="241"/>
    <s v="CA-2013-157749"/>
    <x v="0"/>
    <x v="30"/>
    <d v="2013-06-10T00:00:00"/>
    <s v="Second Class"/>
    <x v="107"/>
    <s v="Ken Lonsdale"/>
    <x v="0"/>
    <s v="United States"/>
    <s v="Chicago"/>
    <x v="10"/>
    <n v="60610"/>
    <x v="2"/>
    <s v="TEC-PH-10000011"/>
    <x v="2"/>
    <x v="7"/>
    <s v="PureGear Roll-On Screen Protector"/>
    <n v="31.983999999999998"/>
    <n v="2"/>
    <n v="0.2"/>
    <n v="11.194399999999998"/>
  </r>
  <r>
    <n v="242"/>
    <s v="CA-2013-157749"/>
    <x v="0"/>
    <x v="30"/>
    <d v="2013-06-10T00:00:00"/>
    <s v="Second Class"/>
    <x v="107"/>
    <s v="Ken Lonsdale"/>
    <x v="0"/>
    <s v="United States"/>
    <s v="Chicago"/>
    <x v="10"/>
    <n v="60610"/>
    <x v="2"/>
    <s v="FUR-TA-10002607"/>
    <x v="0"/>
    <x v="3"/>
    <s v="KI Conference Tables"/>
    <n v="177.22499999999999"/>
    <n v="5"/>
    <n v="0.5"/>
    <n v="-120.51299999999998"/>
  </r>
  <r>
    <n v="243"/>
    <s v="CA-2013-157749"/>
    <x v="0"/>
    <x v="30"/>
    <d v="2013-06-10T00:00:00"/>
    <s v="Second Class"/>
    <x v="107"/>
    <s v="Ken Lonsdale"/>
    <x v="0"/>
    <s v="United States"/>
    <s v="Chicago"/>
    <x v="10"/>
    <n v="60610"/>
    <x v="2"/>
    <s v="FUR-FU-10002505"/>
    <x v="0"/>
    <x v="5"/>
    <s v="Eldon 100 Class Desk Accessories"/>
    <n v="4.0440000000000005"/>
    <n v="3"/>
    <n v="0.6"/>
    <n v="-2.8307999999999995"/>
  </r>
  <r>
    <n v="244"/>
    <s v="CA-2013-157749"/>
    <x v="0"/>
    <x v="30"/>
    <d v="2013-06-10T00:00:00"/>
    <s v="Second Class"/>
    <x v="107"/>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x v="108"/>
    <s v="Dianna Wilson"/>
    <x v="2"/>
    <s v="United States"/>
    <s v="Lakeville"/>
    <x v="11"/>
    <n v="55044"/>
    <x v="2"/>
    <s v="FUR-CH-10004063"/>
    <x v="0"/>
    <x v="1"/>
    <s v="Global Deluxe High-Back Manager's Chair"/>
    <n v="2001.8600000000001"/>
    <n v="7"/>
    <n v="0"/>
    <n v="580.53939999999989"/>
  </r>
  <r>
    <n v="246"/>
    <s v="CA-2011-131926"/>
    <x v="2"/>
    <x v="106"/>
    <d v="2011-06-06T00:00:00"/>
    <s v="Second Class"/>
    <x v="108"/>
    <s v="Dianna Wilson"/>
    <x v="2"/>
    <s v="United States"/>
    <s v="Lakeville"/>
    <x v="11"/>
    <n v="55044"/>
    <x v="2"/>
    <s v="OFF-ST-10002276"/>
    <x v="1"/>
    <x v="4"/>
    <s v="Safco Steel Mobile File Cart"/>
    <n v="166.72"/>
    <n v="2"/>
    <n v="0"/>
    <n v="41.680000000000007"/>
  </r>
  <r>
    <n v="247"/>
    <s v="CA-2011-131926"/>
    <x v="2"/>
    <x v="106"/>
    <d v="2011-06-06T00:00:00"/>
    <s v="Second Class"/>
    <x v="108"/>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x v="108"/>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x v="108"/>
    <s v="Dianna Wilson"/>
    <x v="2"/>
    <s v="United States"/>
    <s v="Lakeville"/>
    <x v="11"/>
    <n v="55044"/>
    <x v="2"/>
    <s v="OFF-PA-10000061"/>
    <x v="1"/>
    <x v="10"/>
    <s v="Xerox 205"/>
    <n v="25.92"/>
    <n v="4"/>
    <n v="0"/>
    <n v="12.441600000000001"/>
  </r>
  <r>
    <n v="250"/>
    <s v="CA-2013-154739"/>
    <x v="0"/>
    <x v="107"/>
    <d v="2013-12-16T00:00:00"/>
    <s v="Second Class"/>
    <x v="109"/>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x v="11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x v="110"/>
    <s v="Kelly Collister"/>
    <x v="0"/>
    <s v="United States"/>
    <s v="San Diego"/>
    <x v="1"/>
    <n v="92037"/>
    <x v="1"/>
    <s v="TEC-AC-10003832"/>
    <x v="2"/>
    <x v="11"/>
    <s v="Logitech P710e Mobile Speakerphone"/>
    <n v="3347.37"/>
    <n v="13"/>
    <n v="0"/>
    <n v="636.0002999999997"/>
  </r>
  <r>
    <n v="253"/>
    <s v="CA-2013-146941"/>
    <x v="0"/>
    <x v="107"/>
    <d v="2013-12-14T00:00:00"/>
    <s v="First Class"/>
    <x v="111"/>
    <s v="Delfina Latchford"/>
    <x v="0"/>
    <s v="United States"/>
    <s v="New York City"/>
    <x v="15"/>
    <n v="10024"/>
    <x v="3"/>
    <s v="OFF-ST-10001228"/>
    <x v="1"/>
    <x v="4"/>
    <s v="Fellowes Personal Hanging Folder Files, Navy"/>
    <n v="80.58"/>
    <n v="6"/>
    <n v="0"/>
    <n v="22.562400000000004"/>
  </r>
  <r>
    <n v="254"/>
    <s v="CA-2013-146941"/>
    <x v="0"/>
    <x v="107"/>
    <d v="2013-12-14T00:00:00"/>
    <s v="First Class"/>
    <x v="111"/>
    <s v="Delfina Latchford"/>
    <x v="0"/>
    <s v="United States"/>
    <s v="New York City"/>
    <x v="15"/>
    <n v="10024"/>
    <x v="3"/>
    <s v="OFF-EN-10003296"/>
    <x v="1"/>
    <x v="12"/>
    <s v="Tyvek Side-Opening Peel &amp; Seel Expanding Envelopes"/>
    <n v="361.92"/>
    <n v="4"/>
    <n v="0"/>
    <n v="162.864"/>
  </r>
  <r>
    <n v="255"/>
    <s v="US-2012-159982"/>
    <x v="1"/>
    <x v="109"/>
    <d v="2012-12-04T00:00:00"/>
    <s v="Standard Class"/>
    <x v="112"/>
    <s v="Dan Reichenbach"/>
    <x v="1"/>
    <s v="United States"/>
    <s v="Chicago"/>
    <x v="10"/>
    <n v="60623"/>
    <x v="2"/>
    <s v="FUR-FU-10002505"/>
    <x v="0"/>
    <x v="5"/>
    <s v="Eldon 100 Class Desk Accessories"/>
    <n v="12.132000000000001"/>
    <n v="9"/>
    <n v="0.6"/>
    <n v="-8.4923999999999982"/>
  </r>
  <r>
    <n v="256"/>
    <s v="US-2012-159982"/>
    <x v="1"/>
    <x v="109"/>
    <d v="2012-12-04T00:00:00"/>
    <s v="Standard Class"/>
    <x v="112"/>
    <s v="Dan Reichenbach"/>
    <x v="1"/>
    <s v="United States"/>
    <s v="Chicago"/>
    <x v="10"/>
    <n v="60623"/>
    <x v="2"/>
    <s v="OFF-ST-10004804"/>
    <x v="1"/>
    <x v="4"/>
    <s v="Belkin 19&quot; Vented Equipment Shelf, Black"/>
    <n v="82.367999999999995"/>
    <n v="2"/>
    <n v="0.2"/>
    <n v="-19.562399999999997"/>
  </r>
  <r>
    <n v="257"/>
    <s v="US-2012-159982"/>
    <x v="1"/>
    <x v="109"/>
    <d v="2012-12-04T00:00:00"/>
    <s v="Standard Class"/>
    <x v="112"/>
    <s v="Dan Reichenbach"/>
    <x v="1"/>
    <s v="United States"/>
    <s v="Chicago"/>
    <x v="10"/>
    <n v="60623"/>
    <x v="2"/>
    <s v="OFF-ST-10001590"/>
    <x v="1"/>
    <x v="4"/>
    <s v="Tenex Personal Project File with Scoop Front Design, Black"/>
    <n v="53.92"/>
    <n v="5"/>
    <n v="0.2"/>
    <n v="4.0439999999999969"/>
  </r>
  <r>
    <n v="258"/>
    <s v="US-2012-159982"/>
    <x v="1"/>
    <x v="109"/>
    <d v="2012-12-04T00:00:00"/>
    <s v="Standard Class"/>
    <x v="112"/>
    <s v="Dan Reichenbach"/>
    <x v="1"/>
    <s v="United States"/>
    <s v="Chicago"/>
    <x v="10"/>
    <n v="60623"/>
    <x v="2"/>
    <s v="TEC-PH-10001580"/>
    <x v="2"/>
    <x v="7"/>
    <s v="Logitech Mobile Speakerphone P710e - speaker phone"/>
    <n v="647.904"/>
    <n v="6"/>
    <n v="0.2"/>
    <n v="56.691599999999966"/>
  </r>
  <r>
    <n v="259"/>
    <s v="CA-2014-163139"/>
    <x v="3"/>
    <x v="96"/>
    <d v="2014-12-04T00:00:00"/>
    <s v="Second Class"/>
    <x v="113"/>
    <s v="Craig Carreira"/>
    <x v="0"/>
    <s v="United States"/>
    <s v="New York City"/>
    <x v="15"/>
    <n v="10009"/>
    <x v="3"/>
    <s v="TEC-AC-10000290"/>
    <x v="2"/>
    <x v="11"/>
    <s v="Sabrent 4-Port USB 2.0 Hub"/>
    <n v="20.37"/>
    <n v="3"/>
    <n v="0"/>
    <n v="6.9258000000000006"/>
  </r>
  <r>
    <n v="260"/>
    <s v="CA-2014-163139"/>
    <x v="3"/>
    <x v="96"/>
    <d v="2014-12-04T00:00:00"/>
    <s v="Second Class"/>
    <x v="113"/>
    <s v="Craig Carreira"/>
    <x v="0"/>
    <s v="United States"/>
    <s v="New York City"/>
    <x v="15"/>
    <n v="10009"/>
    <x v="3"/>
    <s v="OFF-ST-10002790"/>
    <x v="1"/>
    <x v="4"/>
    <s v="Safco Industrial Shelving"/>
    <n v="221.54999999999998"/>
    <n v="3"/>
    <n v="0"/>
    <n v="6.6465000000000174"/>
  </r>
  <r>
    <n v="261"/>
    <s v="CA-2014-163139"/>
    <x v="3"/>
    <x v="96"/>
    <d v="2014-12-04T00:00:00"/>
    <s v="Second Class"/>
    <x v="113"/>
    <s v="Craig Carreira"/>
    <x v="0"/>
    <s v="United States"/>
    <s v="New York City"/>
    <x v="15"/>
    <n v="10009"/>
    <x v="3"/>
    <s v="OFF-BI-10003460"/>
    <x v="1"/>
    <x v="8"/>
    <s v="Acco 3-Hole Punch"/>
    <n v="17.52"/>
    <n v="5"/>
    <n v="0.2"/>
    <n v="6.1319999999999988"/>
  </r>
  <r>
    <n v="262"/>
    <s v="US-2014-155299"/>
    <x v="3"/>
    <x v="110"/>
    <d v="2014-06-13T00:00:00"/>
    <s v="Standard Class"/>
    <x v="114"/>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x v="115"/>
    <s v="Sean Braxton"/>
    <x v="1"/>
    <s v="United States"/>
    <s v="Houston"/>
    <x v="5"/>
    <n v="77036"/>
    <x v="2"/>
    <s v="TEC-MA-10000822"/>
    <x v="2"/>
    <x v="15"/>
    <s v="Lexmark MX611dhe Monochrome Laser Printer"/>
    <n v="3059.982"/>
    <n v="3"/>
    <n v="0.4"/>
    <n v="-509.99700000000075"/>
  </r>
  <r>
    <n v="264"/>
    <s v="US-2011-106992"/>
    <x v="2"/>
    <x v="111"/>
    <d v="2011-09-21T00:00:00"/>
    <s v="Second Class"/>
    <x v="115"/>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x v="116"/>
    <s v="Roy Collins"/>
    <x v="0"/>
    <s v="United States"/>
    <s v="Chicago"/>
    <x v="10"/>
    <n v="60610"/>
    <x v="2"/>
    <s v="TEC-PH-10001433"/>
    <x v="2"/>
    <x v="7"/>
    <s v="Cisco Small Business SPA 502G VoIP phone"/>
    <n v="328.22399999999999"/>
    <n v="4"/>
    <n v="0.2"/>
    <n v="28.7196"/>
  </r>
  <r>
    <n v="266"/>
    <s v="CA-2012-155040"/>
    <x v="1"/>
    <x v="113"/>
    <d v="2012-11-15T00:00:00"/>
    <s v="Standard Class"/>
    <x v="117"/>
    <s v="Alan Hwang"/>
    <x v="0"/>
    <s v="United States"/>
    <s v="Brentwood"/>
    <x v="1"/>
    <n v="94513"/>
    <x v="1"/>
    <s v="TEC-AC-10004469"/>
    <x v="2"/>
    <x v="11"/>
    <s v="Microsoft Sculpt Comfort Mouse"/>
    <n v="79.900000000000006"/>
    <n v="2"/>
    <n v="0"/>
    <n v="35.156000000000006"/>
  </r>
  <r>
    <n v="267"/>
    <s v="CA-2014-136826"/>
    <x v="3"/>
    <x v="114"/>
    <d v="2014-06-21T00:00:00"/>
    <s v="Standard Class"/>
    <x v="118"/>
    <s v="Claudia Bergmann"/>
    <x v="1"/>
    <s v="United States"/>
    <s v="Chapel Hill"/>
    <x v="3"/>
    <n v="27514"/>
    <x v="0"/>
    <s v="OFF-AR-10003602"/>
    <x v="1"/>
    <x v="6"/>
    <s v="Quartet Omega Colored Chalk, 12/Pack"/>
    <n v="14.015999999999998"/>
    <n v="3"/>
    <n v="0.2"/>
    <n v="4.7303999999999995"/>
  </r>
  <r>
    <n v="268"/>
    <s v="CA-2013-111010"/>
    <x v="0"/>
    <x v="115"/>
    <d v="2013-01-28T00:00:00"/>
    <s v="Standard Class"/>
    <x v="38"/>
    <s v="Paul Gonzalez"/>
    <x v="0"/>
    <s v="United States"/>
    <s v="Morristown"/>
    <x v="30"/>
    <n v="7960"/>
    <x v="3"/>
    <s v="OFF-FA-10003472"/>
    <x v="1"/>
    <x v="13"/>
    <s v="Bagged Rubber Bands"/>
    <n v="7.5600000000000005"/>
    <n v="6"/>
    <n v="0"/>
    <n v="0.3024"/>
  </r>
  <r>
    <n v="269"/>
    <s v="US-2014-145366"/>
    <x v="3"/>
    <x v="34"/>
    <d v="2014-12-14T00:00:00"/>
    <s v="Standard Class"/>
    <x v="119"/>
    <s v="Christine Abelman"/>
    <x v="1"/>
    <s v="United States"/>
    <s v="Cincinnati"/>
    <x v="24"/>
    <n v="45231"/>
    <x v="3"/>
    <s v="OFF-ST-10004180"/>
    <x v="1"/>
    <x v="4"/>
    <s v="Safco Commercial Shelving"/>
    <n v="37.207999999999998"/>
    <n v="1"/>
    <n v="0.2"/>
    <n v="-7.4416000000000011"/>
  </r>
  <r>
    <n v="270"/>
    <s v="US-2014-145366"/>
    <x v="3"/>
    <x v="34"/>
    <d v="2014-12-14T00:00:00"/>
    <s v="Standard Class"/>
    <x v="119"/>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x v="120"/>
    <s v="Kristen Hastings"/>
    <x v="1"/>
    <s v="United States"/>
    <s v="San Francisco"/>
    <x v="1"/>
    <n v="94110"/>
    <x v="1"/>
    <s v="OFF-ST-10003208"/>
    <x v="1"/>
    <x v="4"/>
    <s v="Adjustable Depth Letter/Legal Cart"/>
    <n v="725.84"/>
    <n v="4"/>
    <n v="0"/>
    <n v="210.4935999999999"/>
  </r>
  <r>
    <n v="272"/>
    <s v="CA-2012-155334"/>
    <x v="1"/>
    <x v="117"/>
    <d v="2012-07-31T00:00:00"/>
    <s v="First Class"/>
    <x v="66"/>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x v="66"/>
    <s v="Helen Andreada"/>
    <x v="0"/>
    <s v="United States"/>
    <s v="San Francisco"/>
    <x v="1"/>
    <n v="94109"/>
    <x v="1"/>
    <s v="FUR-FU-10003274"/>
    <x v="0"/>
    <x v="5"/>
    <s v="Regeneration Desk Collection"/>
    <n v="5.28"/>
    <n v="3"/>
    <n v="0"/>
    <n v="2.3232000000000004"/>
  </r>
  <r>
    <n v="274"/>
    <s v="CA-2012-155334"/>
    <x v="1"/>
    <x v="117"/>
    <d v="2012-07-31T00:00:00"/>
    <s v="First Class"/>
    <x v="66"/>
    <s v="Helen Andreada"/>
    <x v="0"/>
    <s v="United States"/>
    <s v="San Francisco"/>
    <x v="1"/>
    <n v="94109"/>
    <x v="1"/>
    <s v="OFF-BI-10002557"/>
    <x v="1"/>
    <x v="8"/>
    <s v="Presstex Flexible Ring Binders"/>
    <n v="10.92"/>
    <n v="3"/>
    <n v="0.2"/>
    <n v="4.0949999999999989"/>
  </r>
  <r>
    <n v="275"/>
    <s v="CA-2014-118136"/>
    <x v="3"/>
    <x v="118"/>
    <d v="2014-09-18T00:00:00"/>
    <s v="First Class"/>
    <x v="121"/>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x v="121"/>
    <s v="Barry Blumstein"/>
    <x v="1"/>
    <s v="United States"/>
    <s v="Inglewood"/>
    <x v="1"/>
    <n v="90301"/>
    <x v="1"/>
    <s v="OFF-AR-10001427"/>
    <x v="1"/>
    <x v="6"/>
    <s v="Newell 330"/>
    <n v="5.98"/>
    <n v="1"/>
    <n v="0"/>
    <n v="1.5548000000000002"/>
  </r>
  <r>
    <n v="277"/>
    <s v="CA-2014-132976"/>
    <x v="3"/>
    <x v="119"/>
    <d v="2014-10-18T00:00:00"/>
    <s v="Standard Class"/>
    <x v="122"/>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x v="122"/>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x v="122"/>
    <s v="Andrew Gjertsen"/>
    <x v="1"/>
    <s v="United States"/>
    <s v="Philadelphia"/>
    <x v="9"/>
    <n v="19140"/>
    <x v="3"/>
    <s v="OFF-ST-10000876"/>
    <x v="1"/>
    <x v="4"/>
    <s v="Eldon Simplefile Box Office"/>
    <n v="59.712000000000003"/>
    <n v="6"/>
    <n v="0.2"/>
    <n v="5.9711999999999996"/>
  </r>
  <r>
    <n v="280"/>
    <s v="CA-2014-132976"/>
    <x v="3"/>
    <x v="119"/>
    <d v="2014-10-18T00:00:00"/>
    <s v="Standard Class"/>
    <x v="122"/>
    <s v="Andrew Gjertsen"/>
    <x v="1"/>
    <s v="United States"/>
    <s v="Philadelphia"/>
    <x v="9"/>
    <n v="19140"/>
    <x v="3"/>
    <s v="OFF-LA-10002043"/>
    <x v="1"/>
    <x v="2"/>
    <s v="Avery 489"/>
    <n v="24.839999999999996"/>
    <n v="3"/>
    <n v="0.2"/>
    <n v="8.6940000000000008"/>
  </r>
  <r>
    <n v="281"/>
    <s v="US-2012-161991"/>
    <x v="1"/>
    <x v="120"/>
    <d v="2012-09-28T00:00:00"/>
    <s v="Second Class"/>
    <x v="56"/>
    <s v="Steven Cartwright"/>
    <x v="0"/>
    <s v="United States"/>
    <s v="Houston"/>
    <x v="5"/>
    <n v="77070"/>
    <x v="2"/>
    <s v="OFF-BI-10004967"/>
    <x v="1"/>
    <x v="8"/>
    <s v="Round Ring Binders"/>
    <n v="2.0799999999999996"/>
    <n v="5"/>
    <n v="0.8"/>
    <n v="-3.4320000000000004"/>
  </r>
  <r>
    <n v="282"/>
    <s v="US-2012-161991"/>
    <x v="1"/>
    <x v="120"/>
    <d v="2012-09-28T00:00:00"/>
    <s v="Second Class"/>
    <x v="56"/>
    <s v="Steven Cartwright"/>
    <x v="0"/>
    <s v="United States"/>
    <s v="Houston"/>
    <x v="5"/>
    <n v="77070"/>
    <x v="2"/>
    <s v="TEC-PH-10001760"/>
    <x v="2"/>
    <x v="7"/>
    <s v="Bose SoundLink Bluetooth Speaker"/>
    <n v="1114.4000000000001"/>
    <n v="7"/>
    <n v="0.2"/>
    <n v="376.11"/>
  </r>
  <r>
    <n v="283"/>
    <s v="CA-2012-130890"/>
    <x v="1"/>
    <x v="121"/>
    <d v="2012-11-06T00:00:00"/>
    <s v="Standard Class"/>
    <x v="123"/>
    <s v="Jas O'Carroll"/>
    <x v="0"/>
    <s v="United States"/>
    <s v="Los Angeles"/>
    <x v="1"/>
    <n v="90004"/>
    <x v="1"/>
    <s v="FUR-TA-10002903"/>
    <x v="0"/>
    <x v="3"/>
    <s v="Bevis Round Bullnose 29&quot; High Table Top"/>
    <n v="1038.8399999999999"/>
    <n v="5"/>
    <n v="0.2"/>
    <n v="51.942000000000007"/>
  </r>
  <r>
    <n v="284"/>
    <s v="CA-2012-130883"/>
    <x v="1"/>
    <x v="120"/>
    <d v="2012-10-02T00:00:00"/>
    <s v="Standard Class"/>
    <x v="14"/>
    <s v="Tracy Blumstein"/>
    <x v="0"/>
    <s v="United States"/>
    <s v="Portland"/>
    <x v="21"/>
    <n v="97206"/>
    <x v="1"/>
    <s v="OFF-PA-10000474"/>
    <x v="1"/>
    <x v="10"/>
    <s v="Staples"/>
    <n v="141.76"/>
    <n v="5"/>
    <n v="0.2"/>
    <n v="47.843999999999994"/>
  </r>
  <r>
    <n v="285"/>
    <s v="CA-2012-130883"/>
    <x v="1"/>
    <x v="120"/>
    <d v="2012-10-02T00:00:00"/>
    <s v="Standard Class"/>
    <x v="14"/>
    <s v="Tracy Blumstein"/>
    <x v="0"/>
    <s v="United States"/>
    <s v="Portland"/>
    <x v="21"/>
    <n v="97206"/>
    <x v="1"/>
    <s v="TEC-AC-10001956"/>
    <x v="2"/>
    <x v="11"/>
    <s v="Microsoft Arc Touch Mouse"/>
    <n v="239.80000000000004"/>
    <n v="5"/>
    <n v="0.2"/>
    <n v="47.959999999999987"/>
  </r>
  <r>
    <n v="286"/>
    <s v="CA-2012-130883"/>
    <x v="1"/>
    <x v="120"/>
    <d v="2012-10-02T00:00:00"/>
    <s v="Standard Class"/>
    <x v="14"/>
    <s v="Tracy Blumstein"/>
    <x v="0"/>
    <s v="United States"/>
    <s v="Portland"/>
    <x v="21"/>
    <n v="97206"/>
    <x v="1"/>
    <s v="OFF-PA-10004100"/>
    <x v="1"/>
    <x v="10"/>
    <s v="Xerox 216"/>
    <n v="31.104000000000006"/>
    <n v="6"/>
    <n v="0.2"/>
    <n v="10.8864"/>
  </r>
  <r>
    <n v="287"/>
    <s v="CA-2013-112697"/>
    <x v="0"/>
    <x v="122"/>
    <d v="2013-12-21T00:00:00"/>
    <s v="Second Class"/>
    <x v="124"/>
    <s v="Alan Haines"/>
    <x v="1"/>
    <s v="United States"/>
    <s v="Tamarac"/>
    <x v="2"/>
    <n v="33319"/>
    <x v="0"/>
    <s v="OFF-BI-10000778"/>
    <x v="1"/>
    <x v="8"/>
    <s v="GBC VeloBinder Electric Binding Machine"/>
    <n v="254.05800000000002"/>
    <n v="7"/>
    <n v="0.7"/>
    <n v="-169.3719999999999"/>
  </r>
  <r>
    <n v="288"/>
    <s v="CA-2013-112697"/>
    <x v="0"/>
    <x v="122"/>
    <d v="2013-12-21T00:00:00"/>
    <s v="Second Class"/>
    <x v="124"/>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x v="124"/>
    <s v="Alan Haines"/>
    <x v="1"/>
    <s v="United States"/>
    <s v="Tamarac"/>
    <x v="2"/>
    <n v="33319"/>
    <x v="0"/>
    <s v="OFF-SU-10000646"/>
    <x v="1"/>
    <x v="14"/>
    <s v="Premier Automatic Letter Opener"/>
    <n v="961.48000000000013"/>
    <n v="5"/>
    <n v="0.2"/>
    <n v="-204.31449999999995"/>
  </r>
  <r>
    <n v="290"/>
    <s v="CA-2013-110772"/>
    <x v="0"/>
    <x v="73"/>
    <d v="2013-11-25T00:00:00"/>
    <s v="Second Class"/>
    <x v="125"/>
    <s v="Nick Zandusky"/>
    <x v="2"/>
    <s v="United States"/>
    <s v="Columbus"/>
    <x v="24"/>
    <n v="43229"/>
    <x v="3"/>
    <s v="OFF-FA-10002983"/>
    <x v="1"/>
    <x v="13"/>
    <s v="Advantus SlideClip Paper Clips"/>
    <n v="19.096"/>
    <n v="7"/>
    <n v="0.2"/>
    <n v="6.6835999999999993"/>
  </r>
  <r>
    <n v="291"/>
    <s v="CA-2013-110772"/>
    <x v="0"/>
    <x v="73"/>
    <d v="2013-11-25T00:00:00"/>
    <s v="Second Class"/>
    <x v="125"/>
    <s v="Nick Zandusky"/>
    <x v="2"/>
    <s v="United States"/>
    <s v="Columbus"/>
    <x v="24"/>
    <n v="43229"/>
    <x v="3"/>
    <s v="OFF-LA-10004689"/>
    <x v="1"/>
    <x v="2"/>
    <s v="Avery 512"/>
    <n v="18.496000000000002"/>
    <n v="8"/>
    <n v="0.2"/>
    <n v="6.2423999999999999"/>
  </r>
  <r>
    <n v="292"/>
    <s v="CA-2013-110772"/>
    <x v="0"/>
    <x v="73"/>
    <d v="2013-11-25T00:00:00"/>
    <s v="Second Class"/>
    <x v="125"/>
    <s v="Nick Zandusky"/>
    <x v="2"/>
    <s v="United States"/>
    <s v="Columbus"/>
    <x v="24"/>
    <n v="43229"/>
    <x v="3"/>
    <s v="TEC-AC-10002001"/>
    <x v="2"/>
    <x v="11"/>
    <s v="Logitech Wireless Gaming Headset G930"/>
    <n v="255.98400000000004"/>
    <n v="2"/>
    <n v="0.2"/>
    <n v="54.396600000000007"/>
  </r>
  <r>
    <n v="293"/>
    <s v="CA-2013-110772"/>
    <x v="0"/>
    <x v="73"/>
    <d v="2013-11-25T00:00:00"/>
    <s v="Second Class"/>
    <x v="125"/>
    <s v="Nick Zandusky"/>
    <x v="2"/>
    <s v="United States"/>
    <s v="Columbus"/>
    <x v="24"/>
    <n v="43229"/>
    <x v="3"/>
    <s v="FUR-BO-10004709"/>
    <x v="0"/>
    <x v="0"/>
    <s v="Bush Westfield Collection Bookcases, Medium Cherry Finish"/>
    <n v="86.97"/>
    <n v="3"/>
    <n v="0.5"/>
    <n v="-48.703199999999995"/>
  </r>
  <r>
    <n v="294"/>
    <s v="CA-2011-111451"/>
    <x v="2"/>
    <x v="58"/>
    <d v="2011-12-28T00:00:00"/>
    <s v="First Class"/>
    <x v="126"/>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x v="126"/>
    <s v="Kelly Lampkin"/>
    <x v="1"/>
    <s v="United States"/>
    <s v="Colorado Springs"/>
    <x v="22"/>
    <n v="80906"/>
    <x v="1"/>
    <s v="FUR-CH-10001891"/>
    <x v="0"/>
    <x v="1"/>
    <s v="Global Deluxe Office Fabric Chairs"/>
    <n v="230.35200000000003"/>
    <n v="3"/>
    <n v="0.2"/>
    <n v="20.155800000000013"/>
  </r>
  <r>
    <n v="296"/>
    <s v="CA-2011-111451"/>
    <x v="2"/>
    <x v="58"/>
    <d v="2011-12-28T00:00:00"/>
    <s v="First Class"/>
    <x v="126"/>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x v="126"/>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x v="126"/>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x v="63"/>
    <s v="Jonathan Doherty"/>
    <x v="1"/>
    <s v="United States"/>
    <s v="Belleville"/>
    <x v="30"/>
    <n v="7109"/>
    <x v="3"/>
    <s v="OFF-PA-10002105"/>
    <x v="1"/>
    <x v="10"/>
    <s v="Xerox 223"/>
    <n v="32.400000000000006"/>
    <n v="5"/>
    <n v="0"/>
    <n v="15.552000000000001"/>
  </r>
  <r>
    <n v="300"/>
    <s v="CA-2013-142545"/>
    <x v="0"/>
    <x v="99"/>
    <d v="2013-11-04T00:00:00"/>
    <s v="Standard Class"/>
    <x v="63"/>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x v="63"/>
    <s v="Jonathan Doherty"/>
    <x v="1"/>
    <s v="United States"/>
    <s v="Belleville"/>
    <x v="30"/>
    <n v="7109"/>
    <x v="3"/>
    <s v="OFF-PA-10004243"/>
    <x v="1"/>
    <x v="10"/>
    <s v="Xerox 1939"/>
    <n v="56.91"/>
    <n v="3"/>
    <n v="0"/>
    <n v="27.316799999999997"/>
  </r>
  <r>
    <n v="302"/>
    <s v="CA-2013-142545"/>
    <x v="0"/>
    <x v="99"/>
    <d v="2013-11-04T00:00:00"/>
    <s v="Standard Class"/>
    <x v="63"/>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x v="63"/>
    <s v="Jonathan Doherty"/>
    <x v="1"/>
    <s v="United States"/>
    <s v="Belleville"/>
    <x v="30"/>
    <n v="7109"/>
    <x v="3"/>
    <s v="OFF-BI-10002706"/>
    <x v="1"/>
    <x v="8"/>
    <s v="Avery Premier Heavy-Duty Binder with Round Locking Rings"/>
    <n v="14.28"/>
    <n v="1"/>
    <n v="0"/>
    <n v="6.5687999999999995"/>
  </r>
  <r>
    <n v="304"/>
    <s v="US-2014-152380"/>
    <x v="3"/>
    <x v="123"/>
    <d v="2014-11-24T00:00:00"/>
    <s v="Standard Class"/>
    <x v="101"/>
    <s v="Jonathan Howell"/>
    <x v="0"/>
    <s v="United States"/>
    <s v="Chicago"/>
    <x v="10"/>
    <n v="60623"/>
    <x v="2"/>
    <s v="FUR-TA-10002533"/>
    <x v="0"/>
    <x v="3"/>
    <s v="BPI Conference Tables"/>
    <n v="219.07500000000002"/>
    <n v="3"/>
    <n v="0.5"/>
    <n v="-131.44500000000005"/>
  </r>
  <r>
    <n v="305"/>
    <s v="CA-2012-144253"/>
    <x v="1"/>
    <x v="124"/>
    <d v="2012-05-09T00:00:00"/>
    <s v="Second Class"/>
    <x v="127"/>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x v="33"/>
    <s v="Ken Brennan"/>
    <x v="1"/>
    <s v="United States"/>
    <s v="Taylor"/>
    <x v="12"/>
    <n v="48180"/>
    <x v="2"/>
    <s v="OFF-AR-10003651"/>
    <x v="1"/>
    <x v="6"/>
    <s v="Newell 350"/>
    <n v="9.84"/>
    <n v="3"/>
    <n v="0"/>
    <n v="2.8535999999999988"/>
  </r>
  <r>
    <n v="307"/>
    <s v="CA-2011-111003"/>
    <x v="2"/>
    <x v="106"/>
    <d v="2011-06-06T00:00:00"/>
    <s v="Standard Class"/>
    <x v="128"/>
    <s v="Corey Roper"/>
    <x v="2"/>
    <s v="United States"/>
    <s v="Lakewood"/>
    <x v="30"/>
    <n v="8701"/>
    <x v="3"/>
    <s v="OFF-BI-10001072"/>
    <x v="1"/>
    <x v="8"/>
    <s v="GBC Clear Cover, 8-1/2 x 11, unpunched, 25 covers per pack"/>
    <n v="45.480000000000004"/>
    <n v="3"/>
    <n v="0"/>
    <n v="20.9208"/>
  </r>
  <r>
    <n v="308"/>
    <s v="CA-2011-111003"/>
    <x v="2"/>
    <x v="106"/>
    <d v="2011-06-06T00:00:00"/>
    <s v="Standard Class"/>
    <x v="128"/>
    <s v="Corey Roper"/>
    <x v="2"/>
    <s v="United States"/>
    <s v="Lakewood"/>
    <x v="30"/>
    <n v="8701"/>
    <x v="3"/>
    <s v="OFF-AR-10002135"/>
    <x v="1"/>
    <x v="6"/>
    <s v="Boston Heavy-Duty Trimline Electric Pencil Sharpeners"/>
    <n v="289.20000000000005"/>
    <n v="6"/>
    <n v="0"/>
    <n v="83.867999999999967"/>
  </r>
  <r>
    <n v="309"/>
    <s v="CA-2014-126774"/>
    <x v="3"/>
    <x v="4"/>
    <d v="2014-04-18T00:00:00"/>
    <s v="First Class"/>
    <x v="129"/>
    <s v="Shahid Hopkins"/>
    <x v="0"/>
    <s v="United States"/>
    <s v="Arlington"/>
    <x v="17"/>
    <n v="22204"/>
    <x v="0"/>
    <s v="OFF-AR-10002804"/>
    <x v="1"/>
    <x v="6"/>
    <s v="Faber Castell Col-Erase Pencils"/>
    <n v="4.8899999999999997"/>
    <n v="1"/>
    <n v="0"/>
    <n v="2.0049000000000001"/>
  </r>
  <r>
    <n v="310"/>
    <s v="CA-2013-142902"/>
    <x v="0"/>
    <x v="126"/>
    <d v="2013-09-15T00:00:00"/>
    <s v="Second Class"/>
    <x v="130"/>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x v="130"/>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x v="130"/>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x v="130"/>
    <s v="Ben Peterman"/>
    <x v="1"/>
    <s v="United States"/>
    <s v="Arvada"/>
    <x v="22"/>
    <n v="80004"/>
    <x v="1"/>
    <s v="OFF-LA-10000634"/>
    <x v="1"/>
    <x v="2"/>
    <s v="Avery 509"/>
    <n v="6.2640000000000002"/>
    <n v="3"/>
    <n v="0.2"/>
    <n v="2.0358000000000001"/>
  </r>
  <r>
    <n v="314"/>
    <s v="CA-2011-120887"/>
    <x v="2"/>
    <x v="127"/>
    <d v="2011-10-03T00:00:00"/>
    <s v="Standard Class"/>
    <x v="131"/>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x v="132"/>
    <s v="Andy Gerbode"/>
    <x v="1"/>
    <s v="United States"/>
    <s v="Saint Petersburg"/>
    <x v="2"/>
    <n v="33710"/>
    <x v="0"/>
    <s v="TEC-PH-10002398"/>
    <x v="2"/>
    <x v="7"/>
    <s v="AT&amp;T 1070 Corded Phone"/>
    <n v="178.38400000000001"/>
    <n v="2"/>
    <n v="0.2"/>
    <n v="22.297999999999973"/>
  </r>
  <r>
    <n v="316"/>
    <s v="CA-2011-167850"/>
    <x v="2"/>
    <x v="128"/>
    <d v="2011-08-16T00:00:00"/>
    <s v="Standard Class"/>
    <x v="132"/>
    <s v="Andy Gerbode"/>
    <x v="1"/>
    <s v="United States"/>
    <s v="Saint Petersburg"/>
    <x v="2"/>
    <n v="33710"/>
    <x v="0"/>
    <s v="OFF-PA-10001937"/>
    <x v="1"/>
    <x v="10"/>
    <s v="Xerox 21"/>
    <n v="15.552000000000003"/>
    <n v="3"/>
    <n v="0.2"/>
    <n v="5.4432"/>
  </r>
  <r>
    <n v="317"/>
    <s v="CA-2011-164259"/>
    <x v="2"/>
    <x v="129"/>
    <d v="2011-12-30T00:00:00"/>
    <s v="First Class"/>
    <x v="133"/>
    <s v="Sung Pak"/>
    <x v="1"/>
    <s v="United States"/>
    <s v="Philadelphia"/>
    <x v="9"/>
    <n v="19143"/>
    <x v="3"/>
    <s v="OFF-AR-10003373"/>
    <x v="1"/>
    <x v="6"/>
    <s v="Boston School Pro Electric Pencil Sharpener, 1670"/>
    <n v="99.13600000000001"/>
    <n v="4"/>
    <n v="0.2"/>
    <n v="8.674399999999995"/>
  </r>
  <r>
    <n v="318"/>
    <s v="CA-2011-164973"/>
    <x v="2"/>
    <x v="130"/>
    <d v="2011-11-09T00:00:00"/>
    <s v="Standard Class"/>
    <x v="134"/>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x v="134"/>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x v="134"/>
    <s v="Nathan Mautz"/>
    <x v="2"/>
    <s v="United States"/>
    <s v="New York City"/>
    <x v="15"/>
    <n v="10024"/>
    <x v="3"/>
    <s v="TEC-PH-10004093"/>
    <x v="2"/>
    <x v="7"/>
    <s v="Panasonic Kx-TS550"/>
    <n v="275.94"/>
    <n v="6"/>
    <n v="0"/>
    <n v="80.022599999999997"/>
  </r>
  <r>
    <n v="321"/>
    <s v="CA-2011-164973"/>
    <x v="2"/>
    <x v="130"/>
    <d v="2011-11-09T00:00:00"/>
    <s v="Standard Class"/>
    <x v="134"/>
    <s v="Nathan Mautz"/>
    <x v="2"/>
    <s v="United States"/>
    <s v="New York City"/>
    <x v="15"/>
    <n v="10024"/>
    <x v="3"/>
    <s v="TEC-AC-10000892"/>
    <x v="2"/>
    <x v="11"/>
    <s v="NETGEAR N750 Dual Band Wi-Fi Gigabit Router"/>
    <n v="360"/>
    <n v="4"/>
    <n v="0"/>
    <n v="129.6"/>
  </r>
  <r>
    <n v="322"/>
    <s v="CA-2011-164973"/>
    <x v="2"/>
    <x v="130"/>
    <d v="2011-11-09T00:00:00"/>
    <s v="Standard Class"/>
    <x v="134"/>
    <s v="Nathan Mautz"/>
    <x v="2"/>
    <s v="United States"/>
    <s v="New York City"/>
    <x v="15"/>
    <n v="10024"/>
    <x v="3"/>
    <s v="OFF-ST-10002974"/>
    <x v="1"/>
    <x v="4"/>
    <s v="Trav-L-File Heavy-Duty Shuttle II, Black"/>
    <n v="43.57"/>
    <n v="1"/>
    <n v="0"/>
    <n v="13.070999999999998"/>
  </r>
  <r>
    <n v="323"/>
    <s v="CA-2011-156601"/>
    <x v="2"/>
    <x v="111"/>
    <d v="2011-09-24T00:00:00"/>
    <s v="Standard Class"/>
    <x v="135"/>
    <s v="Frank Atkinson"/>
    <x v="1"/>
    <s v="United States"/>
    <s v="Long Beach"/>
    <x v="1"/>
    <n v="90805"/>
    <x v="1"/>
    <s v="OFF-FA-10000624"/>
    <x v="1"/>
    <x v="13"/>
    <s v="OIC Binder Clips"/>
    <n v="7.16"/>
    <n v="2"/>
    <n v="0"/>
    <n v="3.58"/>
  </r>
  <r>
    <n v="324"/>
    <s v="CA-2013-162138"/>
    <x v="0"/>
    <x v="131"/>
    <d v="2013-04-28T00:00:00"/>
    <s v="Standard Class"/>
    <x v="136"/>
    <s v="Grace Kelly"/>
    <x v="1"/>
    <s v="United States"/>
    <s v="Hesperia"/>
    <x v="1"/>
    <n v="92345"/>
    <x v="1"/>
    <s v="OFF-BI-10004593"/>
    <x v="1"/>
    <x v="8"/>
    <s v="Ibico Laser Imprintable Binding System Covers"/>
    <n v="251.52"/>
    <n v="6"/>
    <n v="0.2"/>
    <n v="81.744"/>
  </r>
  <r>
    <n v="325"/>
    <s v="CA-2013-162138"/>
    <x v="0"/>
    <x v="131"/>
    <d v="2013-04-28T00:00:00"/>
    <s v="Standard Class"/>
    <x v="136"/>
    <s v="Grace Kelly"/>
    <x v="1"/>
    <s v="United States"/>
    <s v="Hesperia"/>
    <x v="1"/>
    <n v="92345"/>
    <x v="1"/>
    <s v="TEC-AC-10001908"/>
    <x v="2"/>
    <x v="11"/>
    <s v="Logitech Wireless Headset h800"/>
    <n v="99.99"/>
    <n v="1"/>
    <n v="0"/>
    <n v="34.996499999999997"/>
  </r>
  <r>
    <n v="326"/>
    <s v="CA-2014-153339"/>
    <x v="3"/>
    <x v="132"/>
    <d v="2014-11-06T00:00:00"/>
    <s v="Second Class"/>
    <x v="137"/>
    <s v="Don Jones"/>
    <x v="1"/>
    <s v="United States"/>
    <s v="Murfreesboro"/>
    <x v="18"/>
    <n v="37130"/>
    <x v="0"/>
    <s v="FUR-FU-10001967"/>
    <x v="0"/>
    <x v="5"/>
    <s v="Telescoping Adjustable Floor Lamp"/>
    <n v="15.991999999999999"/>
    <n v="1"/>
    <n v="0.2"/>
    <n v="0.99949999999999894"/>
  </r>
  <r>
    <n v="327"/>
    <s v="US-2013-141544"/>
    <x v="0"/>
    <x v="133"/>
    <d v="2013-09-02T00:00:00"/>
    <s v="First Class"/>
    <x v="138"/>
    <s v="Patrick O'Brill"/>
    <x v="0"/>
    <s v="United States"/>
    <s v="Philadelphia"/>
    <x v="9"/>
    <n v="19143"/>
    <x v="3"/>
    <s v="TEC-PH-10003645"/>
    <x v="2"/>
    <x v="7"/>
    <s v="Aastra 57i VoIP phone"/>
    <n v="290.89800000000002"/>
    <n v="3"/>
    <n v="0.4"/>
    <n v="-67.876199999999997"/>
  </r>
  <r>
    <n v="328"/>
    <s v="US-2013-141544"/>
    <x v="0"/>
    <x v="133"/>
    <d v="2013-09-02T00:00:00"/>
    <s v="First Class"/>
    <x v="138"/>
    <s v="Patrick O'Brill"/>
    <x v="0"/>
    <s v="United States"/>
    <s v="Philadelphia"/>
    <x v="9"/>
    <n v="19143"/>
    <x v="3"/>
    <s v="OFF-ST-10000675"/>
    <x v="1"/>
    <x v="4"/>
    <s v="File Shuttle II and Handi-File, Black"/>
    <n v="54.224000000000004"/>
    <n v="2"/>
    <n v="0.2"/>
    <n v="3.3889999999999993"/>
  </r>
  <r>
    <n v="329"/>
    <s v="US-2013-141544"/>
    <x v="0"/>
    <x v="133"/>
    <d v="2013-09-02T00:00:00"/>
    <s v="First Class"/>
    <x v="138"/>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x v="138"/>
    <s v="Patrick O'Brill"/>
    <x v="0"/>
    <s v="United States"/>
    <s v="Philadelphia"/>
    <x v="9"/>
    <n v="19143"/>
    <x v="3"/>
    <s v="OFF-LA-10001074"/>
    <x v="1"/>
    <x v="2"/>
    <s v="Round Specialty Laser Printer Labels"/>
    <n v="100.24000000000001"/>
    <n v="10"/>
    <n v="0.2"/>
    <n v="33.830999999999989"/>
  </r>
  <r>
    <n v="331"/>
    <s v="US-2013-141544"/>
    <x v="0"/>
    <x v="133"/>
    <d v="2013-09-02T00:00:00"/>
    <s v="First Class"/>
    <x v="138"/>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x v="139"/>
    <s v="John Lucas"/>
    <x v="0"/>
    <s v="United States"/>
    <s v="Philadelphia"/>
    <x v="9"/>
    <n v="19134"/>
    <x v="3"/>
    <s v="TEC-PH-10004614"/>
    <x v="2"/>
    <x v="7"/>
    <s v="AT&amp;T 841000 Phone"/>
    <n v="82.8"/>
    <n v="2"/>
    <n v="0.4"/>
    <n v="-20.700000000000003"/>
  </r>
  <r>
    <n v="333"/>
    <s v="US-2013-150147"/>
    <x v="0"/>
    <x v="134"/>
    <d v="2013-04-30T00:00:00"/>
    <s v="Second Class"/>
    <x v="139"/>
    <s v="John Lucas"/>
    <x v="0"/>
    <s v="United States"/>
    <s v="Philadelphia"/>
    <x v="9"/>
    <n v="19134"/>
    <x v="3"/>
    <s v="OFF-BI-10001153"/>
    <x v="1"/>
    <x v="8"/>
    <s v="Ibico Recycled Grain-Textured Covers"/>
    <n v="20.724000000000004"/>
    <n v="2"/>
    <n v="0.7"/>
    <n v="-13.815999999999995"/>
  </r>
  <r>
    <n v="334"/>
    <s v="US-2013-150147"/>
    <x v="0"/>
    <x v="134"/>
    <d v="2013-04-30T00:00:00"/>
    <s v="Second Class"/>
    <x v="139"/>
    <s v="John Lucas"/>
    <x v="0"/>
    <s v="United States"/>
    <s v="Philadelphia"/>
    <x v="9"/>
    <n v="19134"/>
    <x v="3"/>
    <s v="OFF-BI-10001982"/>
    <x v="1"/>
    <x v="8"/>
    <s v="Wilson Jones Custom Binder Spines &amp; Labels"/>
    <n v="4.8960000000000008"/>
    <n v="3"/>
    <n v="0.7"/>
    <n v="-3.4271999999999991"/>
  </r>
  <r>
    <n v="335"/>
    <s v="CA-2012-137946"/>
    <x v="1"/>
    <x v="135"/>
    <d v="2012-09-04T00:00:00"/>
    <s v="Second Class"/>
    <x v="140"/>
    <s v="Doug Bickford"/>
    <x v="0"/>
    <s v="United States"/>
    <s v="Los Angeles"/>
    <x v="1"/>
    <n v="90045"/>
    <x v="1"/>
    <s v="OFF-BI-10001922"/>
    <x v="1"/>
    <x v="8"/>
    <s v="Storex Dura Pro Binders"/>
    <n v="4.7520000000000007"/>
    <n v="1"/>
    <n v="0.2"/>
    <n v="1.6037999999999997"/>
  </r>
  <r>
    <n v="336"/>
    <s v="CA-2012-137946"/>
    <x v="1"/>
    <x v="135"/>
    <d v="2012-09-04T00:00:00"/>
    <s v="Second Class"/>
    <x v="140"/>
    <s v="Doug Bickford"/>
    <x v="0"/>
    <s v="United States"/>
    <s v="Los Angeles"/>
    <x v="1"/>
    <n v="90045"/>
    <x v="1"/>
    <s v="TEC-CO-10001449"/>
    <x v="2"/>
    <x v="16"/>
    <s v="Hewlett Packard LaserJet 3310 Copier"/>
    <n v="959.98400000000004"/>
    <n v="2"/>
    <n v="0.2"/>
    <n v="335.99440000000004"/>
  </r>
  <r>
    <n v="337"/>
    <s v="CA-2012-137946"/>
    <x v="1"/>
    <x v="135"/>
    <d v="2012-09-04T00:00:00"/>
    <s v="Second Class"/>
    <x v="140"/>
    <s v="Doug Bickford"/>
    <x v="0"/>
    <s v="United States"/>
    <s v="Los Angeles"/>
    <x v="1"/>
    <n v="90045"/>
    <x v="1"/>
    <s v="OFF-BI-10004140"/>
    <x v="1"/>
    <x v="8"/>
    <s v="Avery Non-Stick Binders"/>
    <n v="14.368000000000002"/>
    <n v="4"/>
    <n v="0.2"/>
    <n v="4.4899999999999984"/>
  </r>
  <r>
    <n v="338"/>
    <s v="CA-2011-129924"/>
    <x v="2"/>
    <x v="136"/>
    <d v="2011-07-17T00:00:00"/>
    <s v="Standard Class"/>
    <x v="141"/>
    <s v="Alyssa Crouse"/>
    <x v="1"/>
    <s v="United States"/>
    <s v="San Francisco"/>
    <x v="1"/>
    <n v="94122"/>
    <x v="1"/>
    <s v="OFF-BI-10003314"/>
    <x v="1"/>
    <x v="8"/>
    <s v="Tuff Stuff Recycled Round Ring Binders"/>
    <n v="7.7120000000000006"/>
    <n v="2"/>
    <n v="0.2"/>
    <n v="2.7956000000000003"/>
  </r>
  <r>
    <n v="339"/>
    <s v="CA-2011-129924"/>
    <x v="2"/>
    <x v="136"/>
    <d v="2011-07-17T00:00:00"/>
    <s v="Standard Class"/>
    <x v="141"/>
    <s v="Alyssa Crouse"/>
    <x v="1"/>
    <s v="United States"/>
    <s v="San Francisco"/>
    <x v="1"/>
    <n v="94122"/>
    <x v="1"/>
    <s v="FUR-TA-10004575"/>
    <x v="0"/>
    <x v="3"/>
    <s v="Hon 5100 Series Wood Tables"/>
    <n v="698.35200000000009"/>
    <n v="3"/>
    <n v="0.2"/>
    <n v="-17.458800000000053"/>
  </r>
  <r>
    <n v="340"/>
    <s v="CA-2012-128167"/>
    <x v="1"/>
    <x v="137"/>
    <d v="2012-06-26T00:00:00"/>
    <s v="Second Class"/>
    <x v="107"/>
    <s v="Ken Lonsdale"/>
    <x v="0"/>
    <s v="United States"/>
    <s v="Layton"/>
    <x v="7"/>
    <n v="84041"/>
    <x v="1"/>
    <s v="OFF-FA-10000490"/>
    <x v="1"/>
    <x v="13"/>
    <s v="OIC Binder Clips, Mini, 1/4&quot; Capacity, Black"/>
    <n v="4.96"/>
    <n v="4"/>
    <n v="0"/>
    <n v="2.3311999999999999"/>
  </r>
  <r>
    <n v="341"/>
    <s v="CA-2011-122336"/>
    <x v="2"/>
    <x v="138"/>
    <d v="2011-04-17T00:00:00"/>
    <s v="Second Class"/>
    <x v="63"/>
    <s v="Jonathan Doherty"/>
    <x v="1"/>
    <s v="United States"/>
    <s v="Philadelphia"/>
    <x v="9"/>
    <n v="19140"/>
    <x v="3"/>
    <s v="OFF-AR-10000122"/>
    <x v="1"/>
    <x v="6"/>
    <s v="Newell 314"/>
    <n v="17.856000000000002"/>
    <n v="4"/>
    <n v="0.2"/>
    <n v="1.1159999999999979"/>
  </r>
  <r>
    <n v="342"/>
    <s v="CA-2011-122336"/>
    <x v="2"/>
    <x v="138"/>
    <d v="2011-04-17T00:00:00"/>
    <s v="Second Class"/>
    <x v="63"/>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x v="63"/>
    <s v="Jonathan Doherty"/>
    <x v="1"/>
    <s v="United States"/>
    <s v="Philadelphia"/>
    <x v="9"/>
    <n v="19140"/>
    <x v="3"/>
    <s v="OFF-FA-10002780"/>
    <x v="1"/>
    <x v="13"/>
    <s v="Staples"/>
    <n v="30.991999999999997"/>
    <n v="13"/>
    <n v="0.2"/>
    <n v="10.072399999999996"/>
  </r>
  <r>
    <n v="344"/>
    <s v="CA-2011-122336"/>
    <x v="2"/>
    <x v="138"/>
    <d v="2011-04-17T00:00:00"/>
    <s v="Second Class"/>
    <x v="63"/>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x v="79"/>
    <s v="Chad Sievert"/>
    <x v="0"/>
    <s v="United States"/>
    <s v="Austin"/>
    <x v="5"/>
    <n v="78745"/>
    <x v="2"/>
    <s v="OFF-ST-10000107"/>
    <x v="1"/>
    <x v="4"/>
    <s v="Fellowes Super Stor/Drawer"/>
    <n v="88.800000000000011"/>
    <n v="4"/>
    <n v="0.2"/>
    <n v="-2.2200000000000131"/>
  </r>
  <r>
    <n v="346"/>
    <s v="CA-2014-169901"/>
    <x v="3"/>
    <x v="140"/>
    <d v="2014-06-20T00:00:00"/>
    <s v="Standard Class"/>
    <x v="142"/>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x v="143"/>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x v="143"/>
    <s v="Tamara Dahlen"/>
    <x v="0"/>
    <s v="United States"/>
    <s v="Lowell"/>
    <x v="31"/>
    <n v="1852"/>
    <x v="3"/>
    <s v="OFF-PA-10000249"/>
    <x v="1"/>
    <x v="10"/>
    <s v="Staples"/>
    <n v="24.56"/>
    <n v="2"/>
    <n v="0"/>
    <n v="11.543199999999999"/>
  </r>
  <r>
    <n v="349"/>
    <s v="CA-2014-134306"/>
    <x v="3"/>
    <x v="141"/>
    <d v="2014-07-13T00:00:00"/>
    <s v="Standard Class"/>
    <x v="143"/>
    <s v="Tamara Dahlen"/>
    <x v="0"/>
    <s v="United States"/>
    <s v="Lowell"/>
    <x v="31"/>
    <n v="1852"/>
    <x v="3"/>
    <s v="OFF-AR-10001374"/>
    <x v="1"/>
    <x v="6"/>
    <s v="BIC Brite Liner Highlighters, Chisel Tip"/>
    <n v="12.96"/>
    <n v="2"/>
    <n v="0"/>
    <n v="4.1471999999999998"/>
  </r>
  <r>
    <n v="350"/>
    <s v="CA-2013-129714"/>
    <x v="0"/>
    <x v="142"/>
    <d v="2013-09-04T00:00:00"/>
    <s v="First Class"/>
    <x v="144"/>
    <s v="Adam Bellavance"/>
    <x v="2"/>
    <s v="United States"/>
    <s v="New York City"/>
    <x v="15"/>
    <n v="10009"/>
    <x v="3"/>
    <s v="TEC-AC-10000290"/>
    <x v="2"/>
    <x v="11"/>
    <s v="Sabrent 4-Port USB 2.0 Hub"/>
    <n v="6.79"/>
    <n v="1"/>
    <n v="0"/>
    <n v="2.3086000000000002"/>
  </r>
  <r>
    <n v="351"/>
    <s v="CA-2013-129714"/>
    <x v="0"/>
    <x v="142"/>
    <d v="2013-09-04T00:00:00"/>
    <s v="First Class"/>
    <x v="144"/>
    <s v="Adam Bellavance"/>
    <x v="2"/>
    <s v="United States"/>
    <s v="New York City"/>
    <x v="15"/>
    <n v="10009"/>
    <x v="3"/>
    <s v="OFF-PA-10001970"/>
    <x v="1"/>
    <x v="10"/>
    <s v="Xerox 1881"/>
    <n v="24.56"/>
    <n v="2"/>
    <n v="0"/>
    <n v="11.543199999999999"/>
  </r>
  <r>
    <n v="352"/>
    <s v="CA-2013-129714"/>
    <x v="0"/>
    <x v="142"/>
    <d v="2013-09-04T00:00:00"/>
    <s v="First Class"/>
    <x v="144"/>
    <s v="Adam Bellavance"/>
    <x v="2"/>
    <s v="United States"/>
    <s v="New York City"/>
    <x v="15"/>
    <n v="10009"/>
    <x v="3"/>
    <s v="OFF-BI-10002160"/>
    <x v="1"/>
    <x v="8"/>
    <s v="Acco Hanging Data Binders"/>
    <n v="3.048"/>
    <n v="1"/>
    <n v="0.2"/>
    <n v="1.0668"/>
  </r>
  <r>
    <n v="353"/>
    <s v="CA-2013-129714"/>
    <x v="0"/>
    <x v="142"/>
    <d v="2013-09-04T00:00:00"/>
    <s v="First Class"/>
    <x v="144"/>
    <s v="Adam Bellavance"/>
    <x v="2"/>
    <s v="United States"/>
    <s v="New York City"/>
    <x v="15"/>
    <n v="10009"/>
    <x v="3"/>
    <s v="OFF-PA-10001970"/>
    <x v="1"/>
    <x v="10"/>
    <s v="Xerox 1881"/>
    <n v="49.12"/>
    <n v="4"/>
    <n v="0"/>
    <n v="23.086399999999998"/>
  </r>
  <r>
    <n v="354"/>
    <s v="CA-2013-129714"/>
    <x v="0"/>
    <x v="142"/>
    <d v="2013-09-04T00:00:00"/>
    <s v="First Class"/>
    <x v="144"/>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x v="145"/>
    <s v="Jeremy Lonsdale"/>
    <x v="0"/>
    <s v="United States"/>
    <s v="New York City"/>
    <x v="15"/>
    <n v="10035"/>
    <x v="3"/>
    <s v="FUR-BO-10002268"/>
    <x v="0"/>
    <x v="0"/>
    <s v="Sauder Barrister Bookcases"/>
    <n v="388.70400000000006"/>
    <n v="6"/>
    <n v="0.2"/>
    <n v="-4.8588000000000022"/>
  </r>
  <r>
    <n v="356"/>
    <s v="CA-2013-138520"/>
    <x v="0"/>
    <x v="143"/>
    <d v="2013-04-14T00:00:00"/>
    <s v="Standard Class"/>
    <x v="145"/>
    <s v="Jeremy Lonsdale"/>
    <x v="0"/>
    <s v="United States"/>
    <s v="New York City"/>
    <x v="15"/>
    <n v="10035"/>
    <x v="3"/>
    <s v="OFF-EN-10001137"/>
    <x v="1"/>
    <x v="12"/>
    <s v="#10 Gummed Flap White Envelopes, 100/Box"/>
    <n v="8.26"/>
    <n v="2"/>
    <n v="0"/>
    <n v="3.7995999999999999"/>
  </r>
  <r>
    <n v="357"/>
    <s v="CA-2013-138520"/>
    <x v="0"/>
    <x v="143"/>
    <d v="2013-04-14T00:00:00"/>
    <s v="Standard Class"/>
    <x v="145"/>
    <s v="Jeremy Lonsdale"/>
    <x v="0"/>
    <s v="United States"/>
    <s v="New York City"/>
    <x v="15"/>
    <n v="10035"/>
    <x v="3"/>
    <s v="OFF-AR-10002399"/>
    <x v="1"/>
    <x v="6"/>
    <s v="Dixon Prang Watercolor Pencils, 10-Color Set with Brush"/>
    <n v="17.04"/>
    <n v="4"/>
    <n v="0"/>
    <n v="6.9863999999999997"/>
  </r>
  <r>
    <n v="358"/>
    <s v="CA-2013-138520"/>
    <x v="0"/>
    <x v="143"/>
    <d v="2013-04-14T00:00:00"/>
    <s v="Standard Class"/>
    <x v="14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x v="96"/>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x v="146"/>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x v="146"/>
    <s v="Victoria Brennan"/>
    <x v="1"/>
    <s v="United States"/>
    <s v="Columbus"/>
    <x v="32"/>
    <n v="31907"/>
    <x v="0"/>
    <s v="OFF-LA-10001158"/>
    <x v="1"/>
    <x v="2"/>
    <s v="Avery Address/Shipping Labels for Typewriters, 4&quot; x 2&quot;"/>
    <n v="20.7"/>
    <n v="2"/>
    <n v="0"/>
    <n v="9.9359999999999999"/>
  </r>
  <r>
    <n v="362"/>
    <s v="CA-2014-144904"/>
    <x v="3"/>
    <x v="145"/>
    <d v="2014-10-02T00:00:00"/>
    <s v="Standard Class"/>
    <x v="147"/>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x v="147"/>
    <s v="Katrina Willman"/>
    <x v="0"/>
    <s v="United States"/>
    <s v="New York City"/>
    <x v="15"/>
    <n v="10009"/>
    <x v="3"/>
    <s v="FUR-CH-10000785"/>
    <x v="0"/>
    <x v="1"/>
    <s v="Global Ergonomic Managers Chair"/>
    <n v="488.64600000000002"/>
    <n v="3"/>
    <n v="0.1"/>
    <n v="86.870400000000004"/>
  </r>
  <r>
    <n v="364"/>
    <s v="CA-2014-144904"/>
    <x v="3"/>
    <x v="145"/>
    <d v="2014-10-02T00:00:00"/>
    <s v="Standard Class"/>
    <x v="147"/>
    <s v="Katrina Willman"/>
    <x v="0"/>
    <s v="United States"/>
    <s v="New York City"/>
    <x v="15"/>
    <n v="10009"/>
    <x v="3"/>
    <s v="OFF-AR-10003732"/>
    <x v="1"/>
    <x v="6"/>
    <s v="Newell 333"/>
    <n v="5.56"/>
    <n v="2"/>
    <n v="0"/>
    <n v="1.4455999999999998"/>
  </r>
  <r>
    <n v="365"/>
    <s v="CA-2014-144904"/>
    <x v="3"/>
    <x v="145"/>
    <d v="2014-10-02T00:00:00"/>
    <s v="Standard Class"/>
    <x v="147"/>
    <s v="Katrina Willman"/>
    <x v="0"/>
    <s v="United States"/>
    <s v="New York City"/>
    <x v="15"/>
    <n v="10009"/>
    <x v="3"/>
    <s v="FUR-FU-10000023"/>
    <x v="0"/>
    <x v="5"/>
    <s v="Eldon Wave Desk Accessories"/>
    <n v="47.12"/>
    <n v="8"/>
    <n v="0"/>
    <n v="20.732800000000001"/>
  </r>
  <r>
    <n v="366"/>
    <s v="CA-2011-123344"/>
    <x v="2"/>
    <x v="146"/>
    <d v="2011-09-29T00:00:00"/>
    <s v="Standard Class"/>
    <x v="148"/>
    <s v="Julia Dunbar"/>
    <x v="0"/>
    <s v="United States"/>
    <s v="San Francisco"/>
    <x v="1"/>
    <n v="94109"/>
    <x v="1"/>
    <s v="OFF-ST-10001713"/>
    <x v="1"/>
    <x v="4"/>
    <s v="Gould Plastics 9-Pocket Panel Bin, 18-3/8w x 5-1/4d x 20-1/2h, Black"/>
    <n v="211.96"/>
    <n v="4"/>
    <n v="0"/>
    <n v="8.4783999999999935"/>
  </r>
  <r>
    <n v="367"/>
    <s v="CA-2013-155516"/>
    <x v="0"/>
    <x v="147"/>
    <d v="2013-10-22T00:00:00"/>
    <s v="Same Day"/>
    <x v="149"/>
    <s v="Michael Kennedy"/>
    <x v="1"/>
    <s v="United States"/>
    <s v="Manchester"/>
    <x v="29"/>
    <n v="6040"/>
    <x v="3"/>
    <s v="OFF-BI-10002412"/>
    <x v="1"/>
    <x v="8"/>
    <s v="Wilson Jones “Snap” Scratch Pad Binder Tool for Ring Binders"/>
    <n v="23.2"/>
    <n v="4"/>
    <n v="0"/>
    <n v="10.44"/>
  </r>
  <r>
    <n v="368"/>
    <s v="CA-2013-155516"/>
    <x v="0"/>
    <x v="147"/>
    <d v="2013-10-22T00:00:00"/>
    <s v="Same Day"/>
    <x v="149"/>
    <s v="Michael Kennedy"/>
    <x v="1"/>
    <s v="United States"/>
    <s v="Manchester"/>
    <x v="29"/>
    <n v="6040"/>
    <x v="3"/>
    <s v="OFF-SU-10001225"/>
    <x v="1"/>
    <x v="14"/>
    <s v="Staples"/>
    <n v="7.36"/>
    <n v="2"/>
    <n v="0"/>
    <n v="0.14719999999999978"/>
  </r>
  <r>
    <n v="369"/>
    <s v="CA-2013-155516"/>
    <x v="0"/>
    <x v="147"/>
    <d v="2013-10-22T00:00:00"/>
    <s v="Same Day"/>
    <x v="149"/>
    <s v="Michael Kennedy"/>
    <x v="1"/>
    <s v="United States"/>
    <s v="Manchester"/>
    <x v="29"/>
    <n v="6040"/>
    <x v="3"/>
    <s v="OFF-ST-10002406"/>
    <x v="1"/>
    <x v="4"/>
    <s v="Pizazz Global Quick File"/>
    <n v="104.79"/>
    <n v="7"/>
    <n v="0"/>
    <n v="29.341200000000008"/>
  </r>
  <r>
    <n v="370"/>
    <s v="CA-2013-155516"/>
    <x v="0"/>
    <x v="147"/>
    <d v="2013-10-22T00:00:00"/>
    <s v="Same Day"/>
    <x v="149"/>
    <s v="Michael Kennedy"/>
    <x v="1"/>
    <s v="United States"/>
    <s v="Manchester"/>
    <x v="29"/>
    <n v="6040"/>
    <x v="3"/>
    <s v="FUR-BO-10002545"/>
    <x v="0"/>
    <x v="0"/>
    <s v="Atlantic Metals Mobile 3-Shelf Bookcases, Custom Colors"/>
    <n v="1043.92"/>
    <n v="4"/>
    <n v="0"/>
    <n v="271.41920000000005"/>
  </r>
  <r>
    <n v="371"/>
    <s v="CA-2014-104745"/>
    <x v="3"/>
    <x v="148"/>
    <d v="2014-06-05T00:00:00"/>
    <s v="Standard Class"/>
    <x v="150"/>
    <s v="Guy Thornton"/>
    <x v="0"/>
    <s v="United States"/>
    <s v="Harlingen"/>
    <x v="5"/>
    <n v="78550"/>
    <x v="2"/>
    <s v="OFF-PA-10002036"/>
    <x v="1"/>
    <x v="10"/>
    <s v="Xerox 1930"/>
    <n v="25.920000000000005"/>
    <n v="5"/>
    <n v="0.2"/>
    <n v="9.3960000000000008"/>
  </r>
  <r>
    <n v="372"/>
    <s v="CA-2014-104745"/>
    <x v="3"/>
    <x v="148"/>
    <d v="2014-06-05T00:00:00"/>
    <s v="Standard Class"/>
    <x v="150"/>
    <s v="Guy Thornton"/>
    <x v="0"/>
    <s v="United States"/>
    <s v="Harlingen"/>
    <x v="5"/>
    <n v="78550"/>
    <x v="2"/>
    <s v="OFF-ST-10002205"/>
    <x v="1"/>
    <x v="4"/>
    <s v="File Shuttle I and Handi-File"/>
    <n v="53.424000000000007"/>
    <n v="3"/>
    <n v="0.2"/>
    <n v="4.6746000000000016"/>
  </r>
  <r>
    <n v="373"/>
    <s v="US-2011-119137"/>
    <x v="2"/>
    <x v="149"/>
    <d v="2011-07-27T00:00:00"/>
    <s v="Standard Class"/>
    <x v="151"/>
    <s v="Arthur Gainer"/>
    <x v="0"/>
    <s v="United States"/>
    <s v="Tucson"/>
    <x v="16"/>
    <n v="85705"/>
    <x v="1"/>
    <s v="OFF-BI-10001982"/>
    <x v="1"/>
    <x v="8"/>
    <s v="Wilson Jones Custom Binder Spines &amp; Labels"/>
    <n v="8.1600000000000019"/>
    <n v="5"/>
    <n v="0.7"/>
    <n v="-5.7119999999999997"/>
  </r>
  <r>
    <n v="374"/>
    <s v="US-2011-119137"/>
    <x v="2"/>
    <x v="149"/>
    <d v="2011-07-27T00:00:00"/>
    <s v="Standard Class"/>
    <x v="151"/>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x v="151"/>
    <s v="Arthur Gainer"/>
    <x v="0"/>
    <s v="United States"/>
    <s v="Tucson"/>
    <x v="16"/>
    <n v="85705"/>
    <x v="1"/>
    <s v="OFF-AR-10000658"/>
    <x v="1"/>
    <x v="6"/>
    <s v="Newell 324"/>
    <n v="9.24"/>
    <n v="1"/>
    <n v="0.2"/>
    <n v="0.92399999999999993"/>
  </r>
  <r>
    <n v="376"/>
    <s v="US-2011-119137"/>
    <x v="2"/>
    <x v="149"/>
    <d v="2011-07-27T00:00:00"/>
    <s v="Standard Class"/>
    <x v="151"/>
    <s v="Arthur Gainer"/>
    <x v="0"/>
    <s v="United States"/>
    <s v="Tucson"/>
    <x v="16"/>
    <n v="85705"/>
    <x v="1"/>
    <s v="TEC-AC-10002076"/>
    <x v="2"/>
    <x v="11"/>
    <s v="Microsoft Natural Keyboard Elite"/>
    <n v="479.04"/>
    <n v="10"/>
    <n v="0.2"/>
    <n v="-29.940000000000012"/>
  </r>
  <r>
    <n v="377"/>
    <s v="US-2013-134656"/>
    <x v="0"/>
    <x v="150"/>
    <d v="2013-10-02T00:00:00"/>
    <s v="First Class"/>
    <x v="152"/>
    <s v="Muhammed MacIntyre"/>
    <x v="1"/>
    <s v="United States"/>
    <s v="Quincy"/>
    <x v="10"/>
    <n v="62301"/>
    <x v="2"/>
    <s v="OFF-PA-10003039"/>
    <x v="1"/>
    <x v="10"/>
    <s v="Xerox 1960"/>
    <n v="99.13600000000001"/>
    <n v="4"/>
    <n v="0.2"/>
    <n v="30.979999999999993"/>
  </r>
  <r>
    <n v="378"/>
    <s v="US-2014-134481"/>
    <x v="3"/>
    <x v="151"/>
    <d v="2014-09-02T00:00:00"/>
    <s v="Standard Class"/>
    <x v="153"/>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x v="154"/>
    <s v="Russell Applegate"/>
    <x v="0"/>
    <s v="United States"/>
    <s v="Houston"/>
    <x v="5"/>
    <n v="77095"/>
    <x v="2"/>
    <s v="OFF-AP-10000696"/>
    <x v="1"/>
    <x v="9"/>
    <s v="Holmes Odor Grabber"/>
    <n v="8.6519999999999975"/>
    <n v="3"/>
    <n v="0.8"/>
    <n v="-20.332200000000007"/>
  </r>
  <r>
    <n v="380"/>
    <s v="CA-2012-130792"/>
    <x v="1"/>
    <x v="152"/>
    <d v="2012-05-05T00:00:00"/>
    <s v="Standard Class"/>
    <x v="154"/>
    <s v="Russell Applegate"/>
    <x v="0"/>
    <s v="United States"/>
    <s v="Houston"/>
    <x v="5"/>
    <n v="77095"/>
    <x v="2"/>
    <s v="OFF-ST-10003327"/>
    <x v="1"/>
    <x v="4"/>
    <s v="Akro-Mils 12-Gallon Tote"/>
    <n v="23.832000000000001"/>
    <n v="3"/>
    <n v="0.2"/>
    <n v="2.6810999999999954"/>
  </r>
  <r>
    <n v="381"/>
    <s v="CA-2012-130792"/>
    <x v="1"/>
    <x v="152"/>
    <d v="2012-05-05T00:00:00"/>
    <s v="Standard Class"/>
    <x v="154"/>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x v="155"/>
    <s v="Alejandro Savely"/>
    <x v="1"/>
    <s v="United States"/>
    <s v="San Francisco"/>
    <x v="1"/>
    <n v="94109"/>
    <x v="1"/>
    <s v="OFF-PA-10004734"/>
    <x v="1"/>
    <x v="10"/>
    <s v="Southworth Structures Collection"/>
    <n v="50.96"/>
    <n v="7"/>
    <n v="0"/>
    <n v="25.48"/>
  </r>
  <r>
    <n v="383"/>
    <s v="CA-2013-134775"/>
    <x v="0"/>
    <x v="99"/>
    <d v="2013-10-30T00:00:00"/>
    <s v="First Class"/>
    <x v="15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x v="156"/>
    <s v="Laura Armstrong"/>
    <x v="1"/>
    <s v="United States"/>
    <s v="Taylor"/>
    <x v="12"/>
    <n v="48180"/>
    <x v="2"/>
    <s v="TEC-AC-10004708"/>
    <x v="2"/>
    <x v="11"/>
    <s v="Sony 32GB Class 10 Micro SDHC R40 Memory Card"/>
    <n v="41.9"/>
    <n v="2"/>
    <n v="0"/>
    <n v="8.7989999999999995"/>
  </r>
  <r>
    <n v="385"/>
    <s v="US-2012-168935"/>
    <x v="1"/>
    <x v="154"/>
    <d v="2012-12-02T00:00:00"/>
    <s v="Standard Class"/>
    <x v="157"/>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x v="157"/>
    <s v="Denny Ordway"/>
    <x v="0"/>
    <s v="United States"/>
    <s v="Pembroke Pines"/>
    <x v="2"/>
    <n v="33024"/>
    <x v="0"/>
    <s v="TEC-AC-10002335"/>
    <x v="2"/>
    <x v="11"/>
    <s v="Logitech Media Keyboard K200"/>
    <n v="83.976000000000013"/>
    <n v="3"/>
    <n v="0.2"/>
    <n v="-1.049700000000005"/>
  </r>
  <r>
    <n v="387"/>
    <s v="CA-2012-122756"/>
    <x v="1"/>
    <x v="155"/>
    <d v="2012-12-07T00:00:00"/>
    <s v="Standard Class"/>
    <x v="158"/>
    <s v="Dean Katz"/>
    <x v="1"/>
    <s v="United States"/>
    <s v="Philadelphia"/>
    <x v="9"/>
    <n v="19140"/>
    <x v="3"/>
    <s v="TEC-MA-10001681"/>
    <x v="2"/>
    <x v="15"/>
    <s v="Lexmark MarkNet N8150 Wireless Print Server"/>
    <n v="482.34000000000003"/>
    <n v="4"/>
    <n v="0.7"/>
    <n v="-337.63799999999981"/>
  </r>
  <r>
    <n v="388"/>
    <s v="CA-2012-122756"/>
    <x v="1"/>
    <x v="155"/>
    <d v="2012-12-07T00:00:00"/>
    <s v="Standard Class"/>
    <x v="158"/>
    <s v="Dean Katz"/>
    <x v="1"/>
    <s v="United States"/>
    <s v="Philadelphia"/>
    <x v="9"/>
    <n v="19140"/>
    <x v="3"/>
    <s v="FUR-FU-10001935"/>
    <x v="0"/>
    <x v="5"/>
    <s v="3M Hangers With Command Adhesive"/>
    <n v="2.9600000000000004"/>
    <n v="1"/>
    <n v="0.2"/>
    <n v="0.77700000000000025"/>
  </r>
  <r>
    <n v="389"/>
    <s v="CA-2011-115973"/>
    <x v="2"/>
    <x v="156"/>
    <d v="2011-11-26T00:00:00"/>
    <s v="First Class"/>
    <x v="159"/>
    <s v="Nathan Gelder"/>
    <x v="0"/>
    <s v="United States"/>
    <s v="Cincinnati"/>
    <x v="24"/>
    <n v="45231"/>
    <x v="3"/>
    <s v="OFF-AR-10004757"/>
    <x v="1"/>
    <x v="6"/>
    <s v="Crayola Colored Pencils"/>
    <n v="2.6240000000000001"/>
    <n v="1"/>
    <n v="0.2"/>
    <n v="0.42639999999999978"/>
  </r>
  <r>
    <n v="390"/>
    <s v="CA-2014-101798"/>
    <x v="3"/>
    <x v="157"/>
    <d v="2014-12-16T00:00:00"/>
    <s v="Standard Class"/>
    <x v="160"/>
    <s v="Mike Vittorini"/>
    <x v="0"/>
    <s v="United States"/>
    <s v="New York City"/>
    <x v="15"/>
    <n v="10009"/>
    <x v="3"/>
    <s v="OFF-BI-10000050"/>
    <x v="1"/>
    <x v="8"/>
    <s v="Angle-D Binders with Locking Rings, Label Holders"/>
    <n v="23.36"/>
    <n v="4"/>
    <n v="0.2"/>
    <n v="7.8839999999999986"/>
  </r>
  <r>
    <n v="391"/>
    <s v="CA-2014-101798"/>
    <x v="3"/>
    <x v="157"/>
    <d v="2014-12-16T00:00:00"/>
    <s v="Standard Class"/>
    <x v="16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x v="161"/>
    <s v="Jack Garza"/>
    <x v="0"/>
    <s v="United States"/>
    <s v="Des Moines"/>
    <x v="4"/>
    <n v="98198"/>
    <x v="1"/>
    <s v="TEC-PH-10003012"/>
    <x v="2"/>
    <x v="7"/>
    <s v="Nortel Meridian M3904 Professional Digital phone"/>
    <n v="246.38400000000001"/>
    <n v="2"/>
    <n v="0.2"/>
    <n v="27.718199999999968"/>
  </r>
  <r>
    <n v="393"/>
    <s v="US-2011-135972"/>
    <x v="2"/>
    <x v="158"/>
    <d v="2011-09-23T00:00:00"/>
    <s v="Second Class"/>
    <x v="161"/>
    <s v="Jack Garza"/>
    <x v="0"/>
    <s v="United States"/>
    <s v="Des Moines"/>
    <x v="4"/>
    <n v="98198"/>
    <x v="1"/>
    <s v="TEC-CO-10002313"/>
    <x v="2"/>
    <x v="16"/>
    <s v="Canon PC1080F Personal Copier"/>
    <n v="1799.97"/>
    <n v="3"/>
    <n v="0"/>
    <n v="701.98829999999998"/>
  </r>
  <r>
    <n v="394"/>
    <s v="US-2011-134971"/>
    <x v="2"/>
    <x v="159"/>
    <d v="2011-06-10T00:00:00"/>
    <s v="Second Class"/>
    <x v="162"/>
    <s v="Bart Pistole"/>
    <x v="1"/>
    <s v="United States"/>
    <s v="Peoria"/>
    <x v="10"/>
    <n v="61604"/>
    <x v="2"/>
    <s v="OFF-BI-10003982"/>
    <x v="1"/>
    <x v="8"/>
    <s v="Wilson Jones Century Plastic Molded Ring Binders"/>
    <n v="12.461999999999996"/>
    <n v="3"/>
    <n v="0.8"/>
    <n v="-20.5623"/>
  </r>
  <r>
    <n v="395"/>
    <s v="CA-2014-102946"/>
    <x v="3"/>
    <x v="160"/>
    <d v="2014-07-06T00:00:00"/>
    <s v="Standard Class"/>
    <x v="163"/>
    <s v="Victor Preis"/>
    <x v="2"/>
    <s v="United States"/>
    <s v="Las Vegas"/>
    <x v="33"/>
    <n v="89115"/>
    <x v="1"/>
    <s v="OFF-BI-10004492"/>
    <x v="1"/>
    <x v="8"/>
    <s v="Tuf-Vin Binders"/>
    <n v="75.792000000000002"/>
    <n v="3"/>
    <n v="0.2"/>
    <n v="25.579799999999992"/>
  </r>
  <r>
    <n v="396"/>
    <s v="CA-2014-165603"/>
    <x v="3"/>
    <x v="161"/>
    <d v="2014-10-20T00:00:00"/>
    <s v="Second Class"/>
    <x v="164"/>
    <s v="Saphhira Shifley"/>
    <x v="1"/>
    <s v="United States"/>
    <s v="Warwick"/>
    <x v="34"/>
    <n v="2886"/>
    <x v="3"/>
    <s v="OFF-ST-10000798"/>
    <x v="1"/>
    <x v="4"/>
    <s v="2300 Heavy-Duty Transfer File Systems by Perma"/>
    <n v="49.96"/>
    <n v="2"/>
    <n v="0"/>
    <n v="9.4923999999999964"/>
  </r>
  <r>
    <n v="397"/>
    <s v="CA-2014-165603"/>
    <x v="3"/>
    <x v="161"/>
    <d v="2014-10-20T00:00:00"/>
    <s v="Second Class"/>
    <x v="164"/>
    <s v="Saphhira Shifley"/>
    <x v="1"/>
    <s v="United States"/>
    <s v="Warwick"/>
    <x v="34"/>
    <n v="2886"/>
    <x v="3"/>
    <s v="OFF-PA-10002552"/>
    <x v="1"/>
    <x v="10"/>
    <s v="Xerox 1958"/>
    <n v="12.96"/>
    <n v="2"/>
    <n v="0"/>
    <n v="6.2208000000000006"/>
  </r>
  <r>
    <n v="398"/>
    <s v="CA-2012-122259"/>
    <x v="1"/>
    <x v="89"/>
    <d v="2012-11-04T00:00:00"/>
    <s v="Standard Class"/>
    <x v="6"/>
    <s v="Harold Pawlan"/>
    <x v="2"/>
    <s v="United States"/>
    <s v="Jackson"/>
    <x v="12"/>
    <n v="49201"/>
    <x v="2"/>
    <s v="OFF-SU-10002573"/>
    <x v="1"/>
    <x v="14"/>
    <s v="Acme 10&quot; Easy Grip Assistive Scissors"/>
    <n v="70.12"/>
    <n v="4"/>
    <n v="0"/>
    <n v="21.035999999999994"/>
  </r>
  <r>
    <n v="399"/>
    <s v="CA-2013-108987"/>
    <x v="0"/>
    <x v="162"/>
    <d v="2013-09-11T00:00:00"/>
    <s v="Second Class"/>
    <x v="165"/>
    <s v="Anna Gayman"/>
    <x v="0"/>
    <s v="United States"/>
    <s v="Houston"/>
    <x v="5"/>
    <n v="77036"/>
    <x v="2"/>
    <s v="OFF-ST-10001580"/>
    <x v="1"/>
    <x v="4"/>
    <s v="Super Decoflex Portable Personal File"/>
    <n v="35.952000000000005"/>
    <n v="3"/>
    <n v="0.2"/>
    <n v="3.5951999999999984"/>
  </r>
  <r>
    <n v="400"/>
    <s v="CA-2013-108987"/>
    <x v="0"/>
    <x v="162"/>
    <d v="2013-09-11T00:00:00"/>
    <s v="Second Class"/>
    <x v="16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x v="165"/>
    <s v="Anna Gayman"/>
    <x v="0"/>
    <s v="United States"/>
    <s v="Houston"/>
    <x v="5"/>
    <n v="77036"/>
    <x v="2"/>
    <s v="OFF-ST-10000934"/>
    <x v="1"/>
    <x v="4"/>
    <s v="Contico 72&quot;H Heavy-Duty Storage System"/>
    <n v="131.136"/>
    <n v="4"/>
    <n v="0.2"/>
    <n v="-32.783999999999999"/>
  </r>
  <r>
    <n v="402"/>
    <s v="CA-2013-108987"/>
    <x v="0"/>
    <x v="162"/>
    <d v="2013-09-11T00:00:00"/>
    <s v="Second Class"/>
    <x v="165"/>
    <s v="Anna Gayman"/>
    <x v="0"/>
    <s v="United States"/>
    <s v="Houston"/>
    <x v="5"/>
    <n v="77036"/>
    <x v="2"/>
    <s v="TEC-AC-10000158"/>
    <x v="2"/>
    <x v="11"/>
    <s v="Sony 64GB Class 10 Micro SDHC R40 Memory Card"/>
    <n v="57.584000000000003"/>
    <n v="2"/>
    <n v="0.2"/>
    <n v="0.71979999999999933"/>
  </r>
  <r>
    <n v="403"/>
    <s v="CA-2011-113166"/>
    <x v="2"/>
    <x v="163"/>
    <d v="2011-12-26T00:00:00"/>
    <s v="First Class"/>
    <x v="166"/>
    <s v="Luke Foster"/>
    <x v="0"/>
    <s v="United States"/>
    <s v="Miami"/>
    <x v="2"/>
    <n v="33180"/>
    <x v="0"/>
    <s v="OFF-PA-10001947"/>
    <x v="1"/>
    <x v="10"/>
    <s v="Xerox 1974"/>
    <n v="9.5680000000000014"/>
    <n v="2"/>
    <n v="0.2"/>
    <n v="3.4683999999999999"/>
  </r>
  <r>
    <n v="404"/>
    <s v="CA-2011-155208"/>
    <x v="2"/>
    <x v="164"/>
    <d v="2011-04-20T00:00:00"/>
    <s v="Standard Class"/>
    <x v="7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x v="167"/>
    <s v="Roy Französisch"/>
    <x v="0"/>
    <s v="United States"/>
    <s v="New York City"/>
    <x v="15"/>
    <n v="10024"/>
    <x v="3"/>
    <s v="OFF-AP-10004249"/>
    <x v="1"/>
    <x v="9"/>
    <s v="Staples"/>
    <n v="35.910000000000004"/>
    <n v="3"/>
    <n v="0"/>
    <n v="9.6956999999999987"/>
  </r>
  <r>
    <n v="406"/>
    <s v="CA-2014-117457"/>
    <x v="3"/>
    <x v="166"/>
    <d v="2014-12-13T00:00:00"/>
    <s v="Standard Class"/>
    <x v="168"/>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x v="168"/>
    <s v="Keith Herrera"/>
    <x v="0"/>
    <s v="United States"/>
    <s v="San Francisco"/>
    <x v="1"/>
    <n v="94110"/>
    <x v="1"/>
    <s v="TEC-CO-10004115"/>
    <x v="2"/>
    <x v="16"/>
    <s v="Sharp AL-1530CS Digital Copier"/>
    <n v="1199.9760000000001"/>
    <n v="3"/>
    <n v="0.2"/>
    <n v="434.99130000000002"/>
  </r>
  <r>
    <n v="408"/>
    <s v="CA-2014-117457"/>
    <x v="3"/>
    <x v="166"/>
    <d v="2014-12-13T00:00:00"/>
    <s v="Standard Class"/>
    <x v="168"/>
    <s v="Keith Herrera"/>
    <x v="0"/>
    <s v="United States"/>
    <s v="San Francisco"/>
    <x v="1"/>
    <n v="94110"/>
    <x v="1"/>
    <s v="OFF-PA-10003724"/>
    <x v="1"/>
    <x v="10"/>
    <s v="Wirebound Message Book, 4 per Page"/>
    <n v="27.15"/>
    <n v="5"/>
    <n v="0"/>
    <n v="13.3035"/>
  </r>
  <r>
    <n v="409"/>
    <s v="CA-2014-117457"/>
    <x v="3"/>
    <x v="166"/>
    <d v="2014-12-13T00:00:00"/>
    <s v="Standard Class"/>
    <x v="168"/>
    <s v="Keith Herrera"/>
    <x v="0"/>
    <s v="United States"/>
    <s v="San Francisco"/>
    <x v="1"/>
    <n v="94110"/>
    <x v="1"/>
    <s v="FUR-TA-10002041"/>
    <x v="0"/>
    <x v="3"/>
    <s v="Bevis Round Conference Table Top, X-Base"/>
    <n v="1004.0239999999999"/>
    <n v="7"/>
    <n v="0.2"/>
    <n v="-112.95269999999994"/>
  </r>
  <r>
    <n v="410"/>
    <s v="CA-2014-117457"/>
    <x v="3"/>
    <x v="166"/>
    <d v="2014-12-13T00:00:00"/>
    <s v="Standard Class"/>
    <x v="168"/>
    <s v="Keith Herrera"/>
    <x v="0"/>
    <s v="United States"/>
    <s v="San Francisco"/>
    <x v="1"/>
    <n v="94110"/>
    <x v="1"/>
    <s v="OFF-PA-10002893"/>
    <x v="1"/>
    <x v="10"/>
    <s v="Wirebound Service Call Books, 5 1/2&quot; x 4&quot;"/>
    <n v="9.68"/>
    <n v="1"/>
    <n v="0"/>
    <n v="4.6463999999999999"/>
  </r>
  <r>
    <n v="411"/>
    <s v="CA-2014-117457"/>
    <x v="3"/>
    <x v="166"/>
    <d v="2014-12-13T00:00:00"/>
    <s v="Standard Class"/>
    <x v="168"/>
    <s v="Keith Herrera"/>
    <x v="0"/>
    <s v="United States"/>
    <s v="San Francisco"/>
    <x v="1"/>
    <n v="94110"/>
    <x v="1"/>
    <s v="OFF-LA-10003766"/>
    <x v="1"/>
    <x v="2"/>
    <s v="Self-Adhesive Removable Labels"/>
    <n v="28.349999999999998"/>
    <n v="9"/>
    <n v="0"/>
    <n v="13.608000000000001"/>
  </r>
  <r>
    <n v="412"/>
    <s v="CA-2014-117457"/>
    <x v="3"/>
    <x v="166"/>
    <d v="2014-12-13T00:00:00"/>
    <s v="Standard Class"/>
    <x v="168"/>
    <s v="Keith Herrera"/>
    <x v="0"/>
    <s v="United States"/>
    <s v="San Francisco"/>
    <x v="1"/>
    <n v="94110"/>
    <x v="1"/>
    <s v="OFF-PA-10001970"/>
    <x v="1"/>
    <x v="10"/>
    <s v="Xerox 1908"/>
    <n v="55.98"/>
    <n v="1"/>
    <n v="0"/>
    <n v="27.430199999999999"/>
  </r>
  <r>
    <n v="413"/>
    <s v="CA-2014-117457"/>
    <x v="3"/>
    <x v="166"/>
    <d v="2014-12-13T00:00:00"/>
    <s v="Standard Class"/>
    <x v="168"/>
    <s v="Keith Herrera"/>
    <x v="0"/>
    <s v="United States"/>
    <s v="San Francisco"/>
    <x v="1"/>
    <n v="94110"/>
    <x v="1"/>
    <s v="FUR-BO-10001972"/>
    <x v="0"/>
    <x v="0"/>
    <s v="O'Sullivan 4-Shelf Bookcase in Odessa Pine"/>
    <n v="1336.829"/>
    <n v="13"/>
    <n v="0.15"/>
    <n v="31.454799999999949"/>
  </r>
  <r>
    <n v="414"/>
    <s v="CA-2014-117457"/>
    <x v="3"/>
    <x v="166"/>
    <d v="2014-12-13T00:00:00"/>
    <s v="Standard Class"/>
    <x v="168"/>
    <s v="Keith Herrera"/>
    <x v="0"/>
    <s v="United States"/>
    <s v="San Francisco"/>
    <x v="1"/>
    <n v="94110"/>
    <x v="1"/>
    <s v="FUR-CH-10003956"/>
    <x v="0"/>
    <x v="1"/>
    <s v="Novimex High-Tech Fabric Mesh Task Chair"/>
    <n v="113.56800000000001"/>
    <n v="2"/>
    <n v="0.2"/>
    <n v="-18.454800000000013"/>
  </r>
  <r>
    <n v="415"/>
    <s v="CA-2014-142636"/>
    <x v="3"/>
    <x v="132"/>
    <d v="2014-11-08T00:00:00"/>
    <s v="Standard Class"/>
    <x v="169"/>
    <s v="Kimberly Carter"/>
    <x v="1"/>
    <s v="United States"/>
    <s v="Seattle"/>
    <x v="4"/>
    <n v="98105"/>
    <x v="1"/>
    <s v="OFF-PA-10000157"/>
    <x v="1"/>
    <x v="10"/>
    <s v="Xerox 191"/>
    <n v="139.86000000000001"/>
    <n v="7"/>
    <n v="0"/>
    <n v="65.734199999999987"/>
  </r>
  <r>
    <n v="416"/>
    <s v="CA-2014-142636"/>
    <x v="3"/>
    <x v="132"/>
    <d v="2014-11-08T00:00:00"/>
    <s v="Standard Class"/>
    <x v="169"/>
    <s v="Kimberly Carter"/>
    <x v="1"/>
    <s v="United States"/>
    <s v="Seattle"/>
    <x v="4"/>
    <n v="98105"/>
    <x v="1"/>
    <s v="FUR-CH-10001891"/>
    <x v="0"/>
    <x v="1"/>
    <s v="Global Deluxe Office Fabric Chairs"/>
    <n v="307.13600000000002"/>
    <n v="4"/>
    <n v="0.2"/>
    <n v="26.874400000000023"/>
  </r>
  <r>
    <n v="417"/>
    <s v="CA-2014-122105"/>
    <x v="3"/>
    <x v="92"/>
    <d v="2014-06-29T00:00:00"/>
    <s v="Standard Class"/>
    <x v="170"/>
    <s v="Caroline Jumper"/>
    <x v="0"/>
    <s v="United States"/>
    <s v="Huntington Beach"/>
    <x v="1"/>
    <n v="92646"/>
    <x v="1"/>
    <s v="OFF-AR-10004344"/>
    <x v="1"/>
    <x v="6"/>
    <s v="Bulldog Vacuum Base Pencil Sharpener"/>
    <n v="95.92"/>
    <n v="8"/>
    <n v="0"/>
    <n v="25.898399999999995"/>
  </r>
  <r>
    <n v="418"/>
    <s v="CA-2013-148796"/>
    <x v="0"/>
    <x v="167"/>
    <d v="2013-04-19T00:00:00"/>
    <s v="Standard Class"/>
    <x v="171"/>
    <s v="Philip Brown"/>
    <x v="0"/>
    <s v="United States"/>
    <s v="Los Angeles"/>
    <x v="1"/>
    <n v="90004"/>
    <x v="1"/>
    <s v="FUR-CH-10004886"/>
    <x v="0"/>
    <x v="1"/>
    <s v="Bevis Steel Folding Chairs"/>
    <n v="383.8"/>
    <n v="5"/>
    <n v="0.2"/>
    <n v="38.379999999999981"/>
  </r>
  <r>
    <n v="419"/>
    <s v="CA-2014-154816"/>
    <x v="3"/>
    <x v="44"/>
    <d v="2014-11-11T00:00:00"/>
    <s v="Standard Class"/>
    <x v="146"/>
    <s v="Victoria Brennan"/>
    <x v="1"/>
    <s v="United States"/>
    <s v="Richmond"/>
    <x v="0"/>
    <n v="40475"/>
    <x v="0"/>
    <s v="OFF-PA-10003845"/>
    <x v="1"/>
    <x v="10"/>
    <s v="Xerox 1987"/>
    <n v="5.78"/>
    <n v="1"/>
    <n v="0"/>
    <n v="2.8322000000000003"/>
  </r>
  <r>
    <n v="420"/>
    <s v="CA-2014-110478"/>
    <x v="3"/>
    <x v="168"/>
    <d v="2014-03-10T00:00:00"/>
    <s v="Standard Class"/>
    <x v="133"/>
    <s v="Sung Pak"/>
    <x v="1"/>
    <s v="United States"/>
    <s v="Los Angeles"/>
    <x v="1"/>
    <n v="90045"/>
    <x v="1"/>
    <s v="OFF-AR-10001573"/>
    <x v="1"/>
    <x v="6"/>
    <s v="American Pencil"/>
    <n v="9.32"/>
    <n v="4"/>
    <n v="0"/>
    <n v="2.702799999999999"/>
  </r>
  <r>
    <n v="421"/>
    <s v="CA-2014-110478"/>
    <x v="3"/>
    <x v="168"/>
    <d v="2014-03-10T00:00:00"/>
    <s v="Standard Class"/>
    <x v="133"/>
    <s v="Sung Pak"/>
    <x v="1"/>
    <s v="United States"/>
    <s v="Los Angeles"/>
    <x v="1"/>
    <n v="90045"/>
    <x v="1"/>
    <s v="OFF-EN-10000483"/>
    <x v="1"/>
    <x v="12"/>
    <s v="White Envelopes, White Envelopes with Clear Poly Window"/>
    <n v="15.25"/>
    <n v="1"/>
    <n v="0"/>
    <n v="7.0149999999999988"/>
  </r>
  <r>
    <n v="422"/>
    <s v="CA-2011-142048"/>
    <x v="2"/>
    <x v="169"/>
    <d v="2011-06-25T00:00:00"/>
    <s v="First Class"/>
    <x v="32"/>
    <s v="Joel Eaton"/>
    <x v="0"/>
    <s v="United States"/>
    <s v="Louisville"/>
    <x v="22"/>
    <n v="80027"/>
    <x v="1"/>
    <s v="TEC-AC-10004114"/>
    <x v="2"/>
    <x v="11"/>
    <s v="KeyTronic 6101 Series - Keyboard - Black"/>
    <n v="196.75200000000001"/>
    <n v="6"/>
    <n v="0.2"/>
    <n v="56.566200000000009"/>
  </r>
  <r>
    <n v="423"/>
    <s v="CA-2014-125388"/>
    <x v="3"/>
    <x v="15"/>
    <d v="2014-10-24T00:00:00"/>
    <s v="Standard Class"/>
    <x v="172"/>
    <s v="Michael Paige"/>
    <x v="1"/>
    <s v="United States"/>
    <s v="Lawrence"/>
    <x v="31"/>
    <n v="1841"/>
    <x v="3"/>
    <s v="FUR-FU-10004712"/>
    <x v="0"/>
    <x v="5"/>
    <s v="Westinghouse Mesh Shade Clip-On Gooseneck Lamp, Black"/>
    <n v="56.56"/>
    <n v="4"/>
    <n v="0"/>
    <n v="14.705600000000004"/>
  </r>
  <r>
    <n v="424"/>
    <s v="CA-2014-125388"/>
    <x v="3"/>
    <x v="15"/>
    <d v="2014-10-24T00:00:00"/>
    <s v="Standard Class"/>
    <x v="172"/>
    <s v="Michael Paige"/>
    <x v="1"/>
    <s v="United States"/>
    <s v="Lawrence"/>
    <x v="31"/>
    <n v="1841"/>
    <x v="3"/>
    <s v="OFF-ST-10000918"/>
    <x v="1"/>
    <x v="4"/>
    <s v="Crate-A-Files"/>
    <n v="32.700000000000003"/>
    <n v="3"/>
    <n v="0"/>
    <n v="8.5019999999999989"/>
  </r>
  <r>
    <n v="425"/>
    <s v="CA-2014-155705"/>
    <x v="3"/>
    <x v="170"/>
    <d v="2014-08-24T00:00:00"/>
    <s v="Second Class"/>
    <x v="173"/>
    <s v="Natalie Fritzler"/>
    <x v="0"/>
    <s v="United States"/>
    <s v="Jackson"/>
    <x v="35"/>
    <n v="39212"/>
    <x v="0"/>
    <s v="FUR-CH-10000015"/>
    <x v="0"/>
    <x v="1"/>
    <s v="Hon Multipurpose Stacking Arm Chairs"/>
    <n v="866.4"/>
    <n v="4"/>
    <n v="0"/>
    <n v="225.26400000000001"/>
  </r>
  <r>
    <n v="426"/>
    <s v="CA-2014-149160"/>
    <x v="3"/>
    <x v="51"/>
    <d v="2014-11-27T00:00:00"/>
    <s v="Second Class"/>
    <x v="25"/>
    <s v="Janet Molinari"/>
    <x v="1"/>
    <s v="United States"/>
    <s v="Canton"/>
    <x v="12"/>
    <n v="48187"/>
    <x v="2"/>
    <s v="FUR-FU-10003347"/>
    <x v="0"/>
    <x v="5"/>
    <s v="Coloredge Poster Frame"/>
    <n v="28.4"/>
    <n v="2"/>
    <n v="0"/>
    <n v="11.076000000000001"/>
  </r>
  <r>
    <n v="427"/>
    <s v="CA-2014-149160"/>
    <x v="3"/>
    <x v="51"/>
    <d v="2014-11-27T00:00:00"/>
    <s v="Second Class"/>
    <x v="25"/>
    <s v="Janet Molinari"/>
    <x v="1"/>
    <s v="United States"/>
    <s v="Canton"/>
    <x v="12"/>
    <n v="48187"/>
    <x v="2"/>
    <s v="OFF-BI-10001543"/>
    <x v="1"/>
    <x v="8"/>
    <s v="GBC VeloBinder Manual Binding System"/>
    <n v="287.92"/>
    <n v="8"/>
    <n v="0"/>
    <n v="138.20160000000001"/>
  </r>
  <r>
    <n v="428"/>
    <s v="CA-2011-101476"/>
    <x v="2"/>
    <x v="171"/>
    <d v="2011-09-13T00:00:00"/>
    <s v="First Class"/>
    <x v="174"/>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x v="175"/>
    <s v="Ken Heidel"/>
    <x v="1"/>
    <s v="United States"/>
    <s v="San Antonio"/>
    <x v="5"/>
    <n v="78207"/>
    <x v="2"/>
    <s v="OFF-AR-10000369"/>
    <x v="1"/>
    <x v="6"/>
    <s v="Design Ebony Sketching Pencil"/>
    <n v="6.6719999999999988"/>
    <n v="6"/>
    <n v="0.2"/>
    <n v="0.50039999999999996"/>
  </r>
  <r>
    <n v="430"/>
    <s v="US-2013-123750"/>
    <x v="0"/>
    <x v="173"/>
    <d v="2013-04-22T00:00:00"/>
    <s v="Standard Class"/>
    <x v="176"/>
    <s v="Ross Baird"/>
    <x v="2"/>
    <s v="United States"/>
    <s v="Gastonia"/>
    <x v="3"/>
    <n v="28052"/>
    <x v="0"/>
    <s v="OFF-BI-10004584"/>
    <x v="1"/>
    <x v="8"/>
    <s v="GBC ProClick 150 Presentation Binding System"/>
    <n v="189.58800000000005"/>
    <n v="2"/>
    <n v="0.7"/>
    <n v="-145.35079999999999"/>
  </r>
  <r>
    <n v="431"/>
    <s v="US-2013-123750"/>
    <x v="0"/>
    <x v="173"/>
    <d v="2013-04-22T00:00:00"/>
    <s v="Standard Class"/>
    <x v="176"/>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x v="176"/>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x v="176"/>
    <s v="Ross Baird"/>
    <x v="2"/>
    <s v="United States"/>
    <s v="Gastonia"/>
    <x v="3"/>
    <n v="28052"/>
    <x v="0"/>
    <s v="OFF-ST-10000617"/>
    <x v="1"/>
    <x v="4"/>
    <s v="Woodgrain Magazine Files by Perma"/>
    <n v="4.7679999999999998"/>
    <n v="2"/>
    <n v="0.2"/>
    <n v="-0.7748000000000006"/>
  </r>
  <r>
    <n v="434"/>
    <s v="CA-2013-127369"/>
    <x v="0"/>
    <x v="112"/>
    <d v="2013-06-08T00:00:00"/>
    <s v="First Class"/>
    <x v="72"/>
    <s v="Dave Brooks"/>
    <x v="0"/>
    <s v="United States"/>
    <s v="Lowell"/>
    <x v="31"/>
    <n v="1852"/>
    <x v="3"/>
    <s v="OFF-ST-10003306"/>
    <x v="1"/>
    <x v="4"/>
    <s v="Letter Size Cart"/>
    <n v="714.30000000000007"/>
    <n v="5"/>
    <n v="0"/>
    <n v="207.14699999999993"/>
  </r>
  <r>
    <n v="435"/>
    <s v="US-2011-150574"/>
    <x v="2"/>
    <x v="174"/>
    <d v="2011-12-25T00:00:00"/>
    <s v="Standard Class"/>
    <x v="177"/>
    <s v="Mike Kennedy"/>
    <x v="0"/>
    <s v="United States"/>
    <s v="Jacksonville"/>
    <x v="2"/>
    <n v="32216"/>
    <x v="0"/>
    <s v="OFF-BI-10000773"/>
    <x v="1"/>
    <x v="8"/>
    <s v="Insertable Tab Post Binder Dividers"/>
    <n v="4.8120000000000003"/>
    <n v="2"/>
    <n v="0.7"/>
    <n v="-3.6891999999999996"/>
  </r>
  <r>
    <n v="436"/>
    <s v="US-2011-150574"/>
    <x v="2"/>
    <x v="174"/>
    <d v="2011-12-25T00:00:00"/>
    <s v="Standard Class"/>
    <x v="177"/>
    <s v="Mike Kennedy"/>
    <x v="0"/>
    <s v="United States"/>
    <s v="Jacksonville"/>
    <x v="2"/>
    <n v="32216"/>
    <x v="0"/>
    <s v="TEC-AC-10002600"/>
    <x v="2"/>
    <x v="11"/>
    <s v="Belkin QODE FastFit Bluetooth Keyboard"/>
    <n v="247.8"/>
    <n v="5"/>
    <n v="0.2"/>
    <n v="-18.584999999999994"/>
  </r>
  <r>
    <n v="437"/>
    <s v="CA-2013-147375"/>
    <x v="0"/>
    <x v="1"/>
    <d v="2013-06-15T00:00:00"/>
    <s v="Second Class"/>
    <x v="178"/>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x v="178"/>
    <s v="Philisse Overcash"/>
    <x v="2"/>
    <s v="United States"/>
    <s v="Chicago"/>
    <x v="10"/>
    <n v="60623"/>
    <x v="2"/>
    <s v="OFF-PA-10001970"/>
    <x v="1"/>
    <x v="10"/>
    <s v="Xerox 1908"/>
    <n v="313.488"/>
    <n v="7"/>
    <n v="0.2"/>
    <n v="113.63939999999998"/>
  </r>
  <r>
    <n v="439"/>
    <s v="CA-2014-130043"/>
    <x v="3"/>
    <x v="175"/>
    <d v="2014-09-20T00:00:00"/>
    <s v="Standard Class"/>
    <x v="179"/>
    <s v="Brenda Bowman"/>
    <x v="1"/>
    <s v="United States"/>
    <s v="Houston"/>
    <x v="5"/>
    <n v="77070"/>
    <x v="2"/>
    <s v="OFF-PA-10002230"/>
    <x v="1"/>
    <x v="10"/>
    <s v="Xerox 1897"/>
    <n v="31.872000000000003"/>
    <n v="8"/>
    <n v="0.2"/>
    <n v="11.553600000000003"/>
  </r>
  <r>
    <n v="440"/>
    <s v="CA-2014-157252"/>
    <x v="3"/>
    <x v="176"/>
    <d v="2014-01-24T00:00:00"/>
    <s v="Second Class"/>
    <x v="51"/>
    <s v="Cynthia Voltz"/>
    <x v="1"/>
    <s v="United States"/>
    <s v="New York City"/>
    <x v="15"/>
    <n v="10024"/>
    <x v="3"/>
    <s v="FUR-CH-10003396"/>
    <x v="0"/>
    <x v="1"/>
    <s v="Global Deluxe Steno Chair"/>
    <n v="207.84600000000003"/>
    <n v="3"/>
    <n v="0.1"/>
    <n v="2.3093999999999895"/>
  </r>
  <r>
    <n v="441"/>
    <s v="CA-2013-115756"/>
    <x v="0"/>
    <x v="64"/>
    <d v="2013-09-08T00:00:00"/>
    <s v="Second Class"/>
    <x v="7"/>
    <s v="Pete Kriz"/>
    <x v="0"/>
    <s v="United States"/>
    <s v="Detroit"/>
    <x v="12"/>
    <n v="48227"/>
    <x v="2"/>
    <s v="FUR-FU-10000246"/>
    <x v="0"/>
    <x v="5"/>
    <s v="Aluminum Document Frame"/>
    <n v="12.22"/>
    <n v="1"/>
    <n v="0"/>
    <n v="3.6659999999999986"/>
  </r>
  <r>
    <n v="442"/>
    <s v="CA-2013-115756"/>
    <x v="0"/>
    <x v="64"/>
    <d v="2013-09-08T00:00:00"/>
    <s v="Second Class"/>
    <x v="7"/>
    <s v="Pete Kriz"/>
    <x v="0"/>
    <s v="United States"/>
    <s v="Detroit"/>
    <x v="12"/>
    <n v="48227"/>
    <x v="2"/>
    <s v="OFF-ST-10000060"/>
    <x v="1"/>
    <x v="4"/>
    <s v="Fellowes Bankers Box Staxonsteel Drawer File/Stacking System"/>
    <n v="194.94"/>
    <n v="3"/>
    <n v="0"/>
    <n v="23.392800000000008"/>
  </r>
  <r>
    <n v="443"/>
    <s v="CA-2013-115756"/>
    <x v="0"/>
    <x v="64"/>
    <d v="2013-09-08T00:00:00"/>
    <s v="Second Class"/>
    <x v="7"/>
    <s v="Pete Kriz"/>
    <x v="0"/>
    <s v="United States"/>
    <s v="Detroit"/>
    <x v="12"/>
    <n v="48227"/>
    <x v="2"/>
    <s v="OFF-ST-10003058"/>
    <x v="1"/>
    <x v="4"/>
    <s v="Eldon Mobile Mega Data Cart  Mega Stackable  Add-On Trays"/>
    <n v="70.949999999999989"/>
    <n v="3"/>
    <n v="0"/>
    <n v="20.575499999999998"/>
  </r>
  <r>
    <n v="444"/>
    <s v="CA-2013-115756"/>
    <x v="0"/>
    <x v="64"/>
    <d v="2013-09-08T00:00:00"/>
    <s v="Second Class"/>
    <x v="7"/>
    <s v="Pete Kriz"/>
    <x v="0"/>
    <s v="United States"/>
    <s v="Detroit"/>
    <x v="12"/>
    <n v="48227"/>
    <x v="2"/>
    <s v="OFF-PA-10002222"/>
    <x v="1"/>
    <x v="10"/>
    <s v="Xerox Color Copier Paper, 11&quot; x 17&quot;, Ream"/>
    <n v="91.36"/>
    <n v="4"/>
    <n v="0"/>
    <n v="42.025599999999997"/>
  </r>
  <r>
    <n v="445"/>
    <s v="CA-2013-115756"/>
    <x v="0"/>
    <x v="64"/>
    <d v="2013-09-08T00:00:00"/>
    <s v="Second Class"/>
    <x v="7"/>
    <s v="Pete Kriz"/>
    <x v="0"/>
    <s v="United States"/>
    <s v="Detroit"/>
    <x v="12"/>
    <n v="48227"/>
    <x v="2"/>
    <s v="FUR-CH-10002372"/>
    <x v="0"/>
    <x v="1"/>
    <s v="Office Star - Ergonomically Designed Knee Chair"/>
    <n v="242.94"/>
    <n v="3"/>
    <n v="0"/>
    <n v="29.152800000000013"/>
  </r>
  <r>
    <n v="446"/>
    <s v="CA-2013-115756"/>
    <x v="0"/>
    <x v="64"/>
    <d v="2013-09-08T00:00:00"/>
    <s v="Second Class"/>
    <x v="7"/>
    <s v="Pete Kriz"/>
    <x v="0"/>
    <s v="United States"/>
    <s v="Detroit"/>
    <x v="12"/>
    <n v="48227"/>
    <x v="2"/>
    <s v="OFF-LA-10001317"/>
    <x v="1"/>
    <x v="2"/>
    <s v="Avery 520"/>
    <n v="22.05"/>
    <n v="7"/>
    <n v="0"/>
    <n v="10.584"/>
  </r>
  <r>
    <n v="447"/>
    <s v="CA-2014-154214"/>
    <x v="3"/>
    <x v="177"/>
    <d v="2014-03-26T00:00:00"/>
    <s v="Second Class"/>
    <x v="180"/>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x v="181"/>
    <s v="Raymond Buch"/>
    <x v="0"/>
    <s v="United States"/>
    <s v="Auburn"/>
    <x v="15"/>
    <n v="13021"/>
    <x v="3"/>
    <s v="OFF-AR-10000588"/>
    <x v="1"/>
    <x v="6"/>
    <s v="Newell 345"/>
    <n v="59.519999999999996"/>
    <n v="3"/>
    <n v="0"/>
    <n v="15.475200000000001"/>
  </r>
  <r>
    <n v="449"/>
    <s v="CA-2013-166674"/>
    <x v="0"/>
    <x v="178"/>
    <d v="2013-04-04T00:00:00"/>
    <s v="Second Class"/>
    <x v="181"/>
    <s v="Raymond Buch"/>
    <x v="0"/>
    <s v="United States"/>
    <s v="Auburn"/>
    <x v="15"/>
    <n v="13021"/>
    <x v="3"/>
    <s v="OFF-ST-10001469"/>
    <x v="1"/>
    <x v="4"/>
    <s v="Fellowes Bankers Box Recycled Super Stor/Drawer"/>
    <n v="161.94"/>
    <n v="3"/>
    <n v="0"/>
    <n v="9.716399999999993"/>
  </r>
  <r>
    <n v="450"/>
    <s v="CA-2013-166674"/>
    <x v="0"/>
    <x v="178"/>
    <d v="2013-04-04T00:00:00"/>
    <s v="Second Class"/>
    <x v="181"/>
    <s v="Raymond Buch"/>
    <x v="0"/>
    <s v="United States"/>
    <s v="Auburn"/>
    <x v="15"/>
    <n v="13021"/>
    <x v="3"/>
    <s v="OFF-AR-10001953"/>
    <x v="1"/>
    <x v="6"/>
    <s v="Boston 1645 Deluxe Heavier-Duty Electric Pencil Sharpener"/>
    <n v="263.88"/>
    <n v="6"/>
    <n v="0"/>
    <n v="71.247600000000006"/>
  </r>
  <r>
    <n v="451"/>
    <s v="CA-2013-166674"/>
    <x v="0"/>
    <x v="178"/>
    <d v="2013-04-04T00:00:00"/>
    <s v="Second Class"/>
    <x v="181"/>
    <s v="Raymond Buch"/>
    <x v="0"/>
    <s v="United States"/>
    <s v="Auburn"/>
    <x v="15"/>
    <n v="13021"/>
    <x v="3"/>
    <s v="OFF-AR-10003156"/>
    <x v="1"/>
    <x v="6"/>
    <s v="50 Colored Long Pencils"/>
    <n v="30.48"/>
    <n v="3"/>
    <n v="0"/>
    <n v="7.9248000000000012"/>
  </r>
  <r>
    <n v="452"/>
    <s v="CA-2013-166674"/>
    <x v="0"/>
    <x v="178"/>
    <d v="2013-04-04T00:00:00"/>
    <s v="Second Class"/>
    <x v="181"/>
    <s v="Raymond Buch"/>
    <x v="0"/>
    <s v="United States"/>
    <s v="Auburn"/>
    <x v="15"/>
    <n v="13021"/>
    <x v="3"/>
    <s v="OFF-AR-10004974"/>
    <x v="1"/>
    <x v="6"/>
    <s v="Newell 342"/>
    <n v="9.84"/>
    <n v="3"/>
    <n v="0"/>
    <n v="2.8535999999999988"/>
  </r>
  <r>
    <n v="453"/>
    <s v="CA-2013-166674"/>
    <x v="0"/>
    <x v="178"/>
    <d v="2013-04-04T00:00:00"/>
    <s v="Second Class"/>
    <x v="181"/>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x v="182"/>
    <s v="Ed Braxton"/>
    <x v="1"/>
    <s v="United States"/>
    <s v="Akron"/>
    <x v="24"/>
    <n v="44312"/>
    <x v="3"/>
    <s v="FUR-TA-10001539"/>
    <x v="0"/>
    <x v="3"/>
    <s v="Chromcraft Rectangular Conference Tables"/>
    <n v="284.36399999999998"/>
    <n v="2"/>
    <n v="0.4"/>
    <n v="-75.830400000000054"/>
  </r>
  <r>
    <n v="455"/>
    <s v="CA-2014-147277"/>
    <x v="3"/>
    <x v="179"/>
    <d v="2014-10-25T00:00:00"/>
    <s v="Standard Class"/>
    <x v="182"/>
    <s v="Ed Braxton"/>
    <x v="1"/>
    <s v="United States"/>
    <s v="Akron"/>
    <x v="24"/>
    <n v="44312"/>
    <x v="3"/>
    <s v="OFF-ST-10000142"/>
    <x v="1"/>
    <x v="4"/>
    <s v="Deluxe Rollaway Locking File with Drawer"/>
    <n v="665.40800000000002"/>
    <n v="2"/>
    <n v="0.2"/>
    <n v="66.540799999999962"/>
  </r>
  <r>
    <n v="456"/>
    <s v="CA-2013-100153"/>
    <x v="0"/>
    <x v="180"/>
    <d v="2013-12-18T00:00:00"/>
    <s v="Standard Class"/>
    <x v="175"/>
    <s v="Ken Heidel"/>
    <x v="1"/>
    <s v="United States"/>
    <s v="Norman"/>
    <x v="26"/>
    <n v="73071"/>
    <x v="2"/>
    <s v="TEC-AC-10001772"/>
    <x v="2"/>
    <x v="11"/>
    <s v="Memorex Mini Travel Drive 16 GB USB 2.0 Flash Drive"/>
    <n v="63.88"/>
    <n v="4"/>
    <n v="0"/>
    <n v="24.913200000000003"/>
  </r>
  <r>
    <n v="457"/>
    <s v="US-2011-110674"/>
    <x v="2"/>
    <x v="181"/>
    <d v="2011-02-19T00:00:00"/>
    <s v="Standard Class"/>
    <x v="183"/>
    <s v="Sanjit Chand"/>
    <x v="0"/>
    <s v="United States"/>
    <s v="Concord"/>
    <x v="1"/>
    <n v="94521"/>
    <x v="1"/>
    <s v="FUR-CH-10000225"/>
    <x v="0"/>
    <x v="1"/>
    <s v="Global Geo Office Task Chair, Gray"/>
    <n v="129.56800000000001"/>
    <n v="2"/>
    <n v="0.2"/>
    <n v="-24.294000000000018"/>
  </r>
  <r>
    <n v="458"/>
    <s v="US-2013-157945"/>
    <x v="0"/>
    <x v="182"/>
    <d v="2013-10-02T00:00:00"/>
    <s v="Standard Class"/>
    <x v="173"/>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x v="173"/>
    <s v="Natalie Fritzler"/>
    <x v="0"/>
    <s v="United States"/>
    <s v="Decatur"/>
    <x v="10"/>
    <n v="62521"/>
    <x v="2"/>
    <s v="OFF-EN-10001415"/>
    <x v="1"/>
    <x v="12"/>
    <s v="Staples"/>
    <n v="8.9280000000000008"/>
    <n v="2"/>
    <n v="0.2"/>
    <n v="3.3479999999999999"/>
  </r>
  <r>
    <n v="460"/>
    <s v="CA-2012-109638"/>
    <x v="1"/>
    <x v="83"/>
    <d v="2012-12-22T00:00:00"/>
    <s v="Standard Class"/>
    <x v="98"/>
    <s v="Joseph Holt"/>
    <x v="0"/>
    <s v="United States"/>
    <s v="Seattle"/>
    <x v="4"/>
    <n v="98115"/>
    <x v="1"/>
    <s v="OFF-AP-10002472"/>
    <x v="1"/>
    <x v="9"/>
    <s v="3M Office Air Cleaner"/>
    <n v="103.92"/>
    <n v="4"/>
    <n v="0"/>
    <n v="36.372"/>
  </r>
  <r>
    <n v="461"/>
    <s v="CA-2012-109638"/>
    <x v="1"/>
    <x v="83"/>
    <d v="2012-12-22T00:00:00"/>
    <s v="Standard Class"/>
    <x v="98"/>
    <s v="Joseph Holt"/>
    <x v="0"/>
    <s v="United States"/>
    <s v="Seattle"/>
    <x v="4"/>
    <n v="98115"/>
    <x v="1"/>
    <s v="TEC-AC-10004571"/>
    <x v="2"/>
    <x v="11"/>
    <s v="Logitech G700s Rechargeable Gaming Mouse"/>
    <n v="899.91"/>
    <n v="9"/>
    <n v="0"/>
    <n v="377.96220000000005"/>
  </r>
  <r>
    <n v="462"/>
    <s v="CA-2012-109638"/>
    <x v="1"/>
    <x v="83"/>
    <d v="2012-12-22T00:00:00"/>
    <s v="Standard Class"/>
    <x v="98"/>
    <s v="Joseph Holt"/>
    <x v="0"/>
    <s v="United States"/>
    <s v="Seattle"/>
    <x v="4"/>
    <n v="98115"/>
    <x v="1"/>
    <s v="OFF-BI-10001098"/>
    <x v="1"/>
    <x v="8"/>
    <s v="Acco D-Ring Binder w/DublLock"/>
    <n v="51.311999999999998"/>
    <n v="3"/>
    <n v="0.2"/>
    <n v="18.600599999999996"/>
  </r>
  <r>
    <n v="463"/>
    <s v="CA-2013-109869"/>
    <x v="0"/>
    <x v="183"/>
    <d v="2013-04-30T00:00:00"/>
    <s v="Standard Class"/>
    <x v="184"/>
    <s v="Tanja Norvell"/>
    <x v="2"/>
    <s v="United States"/>
    <s v="Phoenix"/>
    <x v="16"/>
    <n v="85023"/>
    <x v="1"/>
    <s v="FUR-FU-10000023"/>
    <x v="0"/>
    <x v="5"/>
    <s v="Eldon Wave Desk Accessories"/>
    <n v="23.56"/>
    <n v="5"/>
    <n v="0.2"/>
    <n v="7.0680000000000005"/>
  </r>
  <r>
    <n v="464"/>
    <s v="CA-2013-109869"/>
    <x v="0"/>
    <x v="183"/>
    <d v="2013-04-30T00:00:00"/>
    <s v="Standard Class"/>
    <x v="184"/>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x v="184"/>
    <s v="Tanja Norvell"/>
    <x v="2"/>
    <s v="United States"/>
    <s v="Phoenix"/>
    <x v="16"/>
    <n v="85023"/>
    <x v="1"/>
    <s v="OFF-BI-10000315"/>
    <x v="1"/>
    <x v="8"/>
    <s v="Poly Designer Cover &amp; Back"/>
    <n v="28.484999999999999"/>
    <n v="5"/>
    <n v="0.7"/>
    <n v="-20.888999999999989"/>
  </r>
  <r>
    <n v="466"/>
    <s v="CA-2013-109869"/>
    <x v="0"/>
    <x v="183"/>
    <d v="2013-04-30T00:00:00"/>
    <s v="Standard Class"/>
    <x v="184"/>
    <s v="Tanja Norvell"/>
    <x v="2"/>
    <s v="United States"/>
    <s v="Phoenix"/>
    <x v="16"/>
    <n v="85023"/>
    <x v="1"/>
    <s v="OFF-SU-10003505"/>
    <x v="1"/>
    <x v="14"/>
    <s v="Premier Electric Letter Opener"/>
    <n v="185.376"/>
    <n v="2"/>
    <n v="0.2"/>
    <n v="-34.758000000000017"/>
  </r>
  <r>
    <n v="467"/>
    <s v="CA-2013-109869"/>
    <x v="0"/>
    <x v="183"/>
    <d v="2013-04-30T00:00:00"/>
    <s v="Standard Class"/>
    <x v="184"/>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x v="185"/>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x v="103"/>
    <s v="David Smith"/>
    <x v="1"/>
    <s v="United States"/>
    <s v="Amarillo"/>
    <x v="5"/>
    <n v="79109"/>
    <x v="2"/>
    <s v="FUR-BO-10002824"/>
    <x v="0"/>
    <x v="0"/>
    <s v="Bush Mission Pointe Library"/>
    <n v="205.33279999999996"/>
    <n v="2"/>
    <n v="0.32"/>
    <n v="-36.235200000000006"/>
  </r>
  <r>
    <n v="470"/>
    <s v="US-2013-100419"/>
    <x v="0"/>
    <x v="186"/>
    <d v="2013-12-21T00:00:00"/>
    <s v="Second Class"/>
    <x v="113"/>
    <s v="Craig Carreira"/>
    <x v="0"/>
    <s v="United States"/>
    <s v="Chicago"/>
    <x v="10"/>
    <n v="60610"/>
    <x v="2"/>
    <s v="OFF-BI-10002194"/>
    <x v="1"/>
    <x v="8"/>
    <s v="Cardinal Hold-It CD Pocket"/>
    <n v="4.7879999999999985"/>
    <n v="3"/>
    <n v="0.8"/>
    <n v="-7.9001999999999999"/>
  </r>
  <r>
    <n v="471"/>
    <s v="CA-2012-154144"/>
    <x v="1"/>
    <x v="139"/>
    <d v="2012-12-24T00:00:00"/>
    <s v="Standard Class"/>
    <x v="186"/>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x v="187"/>
    <s v="Jeremy Pistek"/>
    <x v="0"/>
    <s v="United States"/>
    <s v="San Francisco"/>
    <x v="1"/>
    <n v="94110"/>
    <x v="1"/>
    <s v="OFF-ST-10002743"/>
    <x v="1"/>
    <x v="4"/>
    <s v="SAFCO Boltless Steel Shelving"/>
    <n v="340.92"/>
    <n v="3"/>
    <n v="0"/>
    <n v="3.4091999999999842"/>
  </r>
  <r>
    <n v="473"/>
    <s v="CA-2011-144666"/>
    <x v="2"/>
    <x v="187"/>
    <d v="2011-11-11T00:00:00"/>
    <s v="Second Class"/>
    <x v="187"/>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x v="187"/>
    <s v="Jeremy Pistek"/>
    <x v="0"/>
    <s v="United States"/>
    <s v="San Francisco"/>
    <x v="1"/>
    <n v="94110"/>
    <x v="1"/>
    <s v="TEC-PH-10002680"/>
    <x v="2"/>
    <x v="7"/>
    <s v="Samsung Galaxy Note 3"/>
    <n v="703.96800000000007"/>
    <n v="4"/>
    <n v="0.2"/>
    <n v="87.995999999999924"/>
  </r>
  <r>
    <n v="475"/>
    <s v="CA-2011-144666"/>
    <x v="2"/>
    <x v="187"/>
    <d v="2011-11-11T00:00:00"/>
    <s v="Second Class"/>
    <x v="187"/>
    <s v="Jeremy Pistek"/>
    <x v="0"/>
    <s v="United States"/>
    <s v="San Francisco"/>
    <x v="1"/>
    <n v="94110"/>
    <x v="1"/>
    <s v="OFF-ST-10001321"/>
    <x v="1"/>
    <x v="4"/>
    <s v="Decoflex Hanging Personal Folder File, Blue"/>
    <n v="92.52"/>
    <n v="6"/>
    <n v="0"/>
    <n v="24.980400000000007"/>
  </r>
  <r>
    <n v="476"/>
    <s v="CA-2011-144666"/>
    <x v="2"/>
    <x v="187"/>
    <d v="2011-11-11T00:00:00"/>
    <s v="Second Class"/>
    <x v="187"/>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x v="187"/>
    <s v="Jeremy Pistek"/>
    <x v="0"/>
    <s v="United States"/>
    <s v="San Francisco"/>
    <x v="1"/>
    <n v="94110"/>
    <x v="1"/>
    <s v="OFF-PA-10003465"/>
    <x v="1"/>
    <x v="10"/>
    <s v="Xerox 1912"/>
    <n v="94.85"/>
    <n v="5"/>
    <n v="0"/>
    <n v="45.527999999999992"/>
  </r>
  <r>
    <n v="478"/>
    <s v="CA-2013-103891"/>
    <x v="0"/>
    <x v="188"/>
    <d v="2013-07-20T00:00:00"/>
    <s v="Standard Class"/>
    <x v="120"/>
    <s v="Kristen Hastings"/>
    <x v="1"/>
    <s v="United States"/>
    <s v="Los Angeles"/>
    <x v="1"/>
    <n v="90008"/>
    <x v="1"/>
    <s v="TEC-PH-10000149"/>
    <x v="2"/>
    <x v="7"/>
    <s v="Cisco SPA525G2 IP Phone - Wireless"/>
    <n v="95.76"/>
    <n v="6"/>
    <n v="0.2"/>
    <n v="7.1819999999999951"/>
  </r>
  <r>
    <n v="479"/>
    <s v="CA-2013-152632"/>
    <x v="0"/>
    <x v="189"/>
    <d v="2013-11-03T00:00:00"/>
    <s v="Standard Class"/>
    <x v="188"/>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x v="189"/>
    <s v="John Grady"/>
    <x v="1"/>
    <s v="United States"/>
    <s v="New York City"/>
    <x v="15"/>
    <n v="10024"/>
    <x v="3"/>
    <s v="OFF-AR-10003045"/>
    <x v="1"/>
    <x v="6"/>
    <s v="Prang Colored Pencils"/>
    <n v="14.7"/>
    <n v="5"/>
    <n v="0"/>
    <n v="6.6150000000000002"/>
  </r>
  <r>
    <n v="481"/>
    <s v="CA-2013-100790"/>
    <x v="0"/>
    <x v="190"/>
    <d v="2013-07-03T00:00:00"/>
    <s v="Standard Class"/>
    <x v="189"/>
    <s v="John Grady"/>
    <x v="1"/>
    <s v="United States"/>
    <s v="New York City"/>
    <x v="15"/>
    <n v="10024"/>
    <x v="3"/>
    <s v="OFF-ST-10000689"/>
    <x v="1"/>
    <x v="4"/>
    <s v="Fellowes Strictly Business Drawer File, Letter/Legal Size"/>
    <n v="704.25"/>
    <n v="5"/>
    <n v="0"/>
    <n v="84.51"/>
  </r>
  <r>
    <n v="482"/>
    <s v="CA-2011-134677"/>
    <x v="2"/>
    <x v="191"/>
    <d v="2011-10-10T00:00:00"/>
    <s v="Standard Class"/>
    <x v="190"/>
    <s v="Xylona Preis"/>
    <x v="0"/>
    <s v="United States"/>
    <s v="San Diego"/>
    <x v="1"/>
    <n v="92024"/>
    <x v="1"/>
    <s v="TEC-AC-10001445"/>
    <x v="2"/>
    <x v="11"/>
    <s v="Imation USB 2.0 Swivel Flash Drive USB flash drive - 4 GB - Pink"/>
    <n v="9.09"/>
    <n v="3"/>
    <n v="0"/>
    <n v="1.9088999999999996"/>
  </r>
  <r>
    <n v="483"/>
    <s v="CA-2011-127691"/>
    <x v="2"/>
    <x v="192"/>
    <d v="2011-07-27T00:00:00"/>
    <s v="Standard Class"/>
    <x v="191"/>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x v="191"/>
    <s v="Erin Mull"/>
    <x v="0"/>
    <s v="United States"/>
    <s v="New York City"/>
    <x v="15"/>
    <n v="10024"/>
    <x v="3"/>
    <s v="TEC-AC-10002567"/>
    <x v="2"/>
    <x v="11"/>
    <s v="Logitech G602 Wireless Gaming Mouse"/>
    <n v="159.97999999999999"/>
    <n v="2"/>
    <n v="0"/>
    <n v="57.592799999999997"/>
  </r>
  <r>
    <n v="485"/>
    <s v="CA-2014-140963"/>
    <x v="3"/>
    <x v="193"/>
    <d v="2014-06-14T00:00:00"/>
    <s v="First Class"/>
    <x v="192"/>
    <s v="Michelle Tran"/>
    <x v="2"/>
    <s v="United States"/>
    <s v="Los Angeles"/>
    <x v="1"/>
    <n v="90045"/>
    <x v="1"/>
    <s v="OFF-LA-10003923"/>
    <x v="1"/>
    <x v="2"/>
    <s v="Alphabetical Labels for Top Tab Filing"/>
    <n v="29.6"/>
    <n v="2"/>
    <n v="0"/>
    <n v="14.8"/>
  </r>
  <r>
    <n v="486"/>
    <s v="CA-2014-140963"/>
    <x v="3"/>
    <x v="193"/>
    <d v="2014-06-14T00:00:00"/>
    <s v="First Class"/>
    <x v="192"/>
    <s v="Michelle Tran"/>
    <x v="2"/>
    <s v="United States"/>
    <s v="Los Angeles"/>
    <x v="1"/>
    <n v="90045"/>
    <x v="1"/>
    <s v="FUR-BO-10001337"/>
    <x v="0"/>
    <x v="0"/>
    <s v="O'Sullivan Living Dimensions 2-Shelf Bookcases"/>
    <n v="514.16499999999996"/>
    <n v="5"/>
    <n v="0.15"/>
    <n v="-30.24499999999999"/>
  </r>
  <r>
    <n v="487"/>
    <s v="CA-2014-140963"/>
    <x v="3"/>
    <x v="193"/>
    <d v="2014-06-14T00:00:00"/>
    <s v="First Class"/>
    <x v="192"/>
    <s v="Michelle Tran"/>
    <x v="2"/>
    <s v="United States"/>
    <s v="Los Angeles"/>
    <x v="1"/>
    <n v="90045"/>
    <x v="1"/>
    <s v="TEC-PH-10001924"/>
    <x v="2"/>
    <x v="7"/>
    <s v="iHome FM Clock Radio with Lightning Dock"/>
    <n v="279.95999999999998"/>
    <n v="5"/>
    <n v="0.2"/>
    <n v="17.497500000000016"/>
  </r>
  <r>
    <n v="488"/>
    <s v="CA-2011-154627"/>
    <x v="2"/>
    <x v="194"/>
    <d v="2011-10-31T00:00:00"/>
    <s v="First Class"/>
    <x v="193"/>
    <s v="Sue Ann Reed"/>
    <x v="0"/>
    <s v="United States"/>
    <s v="Chicago"/>
    <x v="10"/>
    <n v="60610"/>
    <x v="2"/>
    <s v="TEC-PH-10001363"/>
    <x v="2"/>
    <x v="7"/>
    <s v="Apple iPhone 5S"/>
    <n v="2735.9520000000002"/>
    <n v="6"/>
    <n v="0.2"/>
    <n v="341.99399999999969"/>
  </r>
  <r>
    <n v="489"/>
    <s v="CA-2011-133753"/>
    <x v="2"/>
    <x v="3"/>
    <d v="2011-06-13T00:00:00"/>
    <s v="Second Class"/>
    <x v="194"/>
    <s v="Carl Weiss"/>
    <x v="2"/>
    <s v="United States"/>
    <s v="Huntsville"/>
    <x v="5"/>
    <n v="77340"/>
    <x v="2"/>
    <s v="TEC-PH-10000376"/>
    <x v="2"/>
    <x v="7"/>
    <s v="Square Credit Card Reader"/>
    <n v="7.9920000000000009"/>
    <n v="1"/>
    <n v="0.2"/>
    <n v="0.59940000000000015"/>
  </r>
  <r>
    <n v="490"/>
    <s v="CA-2011-133753"/>
    <x v="2"/>
    <x v="3"/>
    <d v="2011-06-13T00:00:00"/>
    <s v="Second Class"/>
    <x v="194"/>
    <s v="Carl Weiss"/>
    <x v="2"/>
    <s v="United States"/>
    <s v="Huntsville"/>
    <x v="5"/>
    <n v="77340"/>
    <x v="2"/>
    <s v="TEC-AC-10000303"/>
    <x v="2"/>
    <x v="11"/>
    <s v="Logitech M510 Wireless Mouse"/>
    <n v="63.984000000000009"/>
    <n v="2"/>
    <n v="0.2"/>
    <n v="10.397399999999998"/>
  </r>
  <r>
    <n v="491"/>
    <s v="CA-2011-133753"/>
    <x v="2"/>
    <x v="3"/>
    <d v="2011-06-13T00:00:00"/>
    <s v="Second Class"/>
    <x v="194"/>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x v="195"/>
    <s v="Astrea Jones"/>
    <x v="0"/>
    <s v="United States"/>
    <s v="Rochester"/>
    <x v="15"/>
    <n v="14609"/>
    <x v="3"/>
    <s v="OFF-ST-10001809"/>
    <x v="1"/>
    <x v="4"/>
    <s v="Fellowes Officeware Wire Shelving"/>
    <n v="449.15"/>
    <n v="5"/>
    <n v="0"/>
    <n v="8.9829999999999899"/>
  </r>
  <r>
    <n v="493"/>
    <s v="CA-2011-113362"/>
    <x v="2"/>
    <x v="80"/>
    <d v="2011-09-19T00:00:00"/>
    <s v="Standard Class"/>
    <x v="195"/>
    <s v="Astrea Jones"/>
    <x v="0"/>
    <s v="United States"/>
    <s v="Rochester"/>
    <x v="15"/>
    <n v="14609"/>
    <x v="3"/>
    <s v="OFF-EN-10003845"/>
    <x v="1"/>
    <x v="12"/>
    <s v="Colored Envelopes"/>
    <n v="11.07"/>
    <n v="3"/>
    <n v="0"/>
    <n v="5.0921999999999992"/>
  </r>
  <r>
    <n v="494"/>
    <s v="CA-2013-169166"/>
    <x v="0"/>
    <x v="195"/>
    <d v="2013-05-15T00:00:00"/>
    <s v="Standard Class"/>
    <x v="196"/>
    <s v="Sonia Sunley"/>
    <x v="0"/>
    <s v="United States"/>
    <s v="Seattle"/>
    <x v="4"/>
    <n v="98115"/>
    <x v="1"/>
    <s v="TEC-AC-10000991"/>
    <x v="2"/>
    <x v="11"/>
    <s v="Sony Micro Vault Click 8 GB USB 2.0 Flash Drive"/>
    <n v="93.98"/>
    <n v="2"/>
    <n v="0"/>
    <n v="13.157200000000003"/>
  </r>
  <r>
    <n v="495"/>
    <s v="US-2013-120929"/>
    <x v="0"/>
    <x v="196"/>
    <d v="2013-03-22T00:00:00"/>
    <s v="Second Class"/>
    <x v="197"/>
    <s v="Rose O'Brian"/>
    <x v="0"/>
    <s v="United States"/>
    <s v="Memphis"/>
    <x v="18"/>
    <n v="38109"/>
    <x v="0"/>
    <s v="FUR-TA-10001857"/>
    <x v="0"/>
    <x v="3"/>
    <s v="Balt Solid Wood Rectangular Table"/>
    <n v="189.88200000000001"/>
    <n v="3"/>
    <n v="0.4"/>
    <n v="-94.941000000000017"/>
  </r>
  <r>
    <n v="496"/>
    <s v="CA-2012-134782"/>
    <x v="1"/>
    <x v="17"/>
    <d v="2012-12-31T00:00:00"/>
    <s v="Standard Class"/>
    <x v="198"/>
    <s v="Maribeth Dona"/>
    <x v="0"/>
    <s v="United States"/>
    <s v="Fayetteville"/>
    <x v="36"/>
    <n v="72701"/>
    <x v="0"/>
    <s v="OFF-EN-10001434"/>
    <x v="1"/>
    <x v="12"/>
    <s v="Strathmore #10 Envelopes, Ultimate White"/>
    <n v="105.42"/>
    <n v="2"/>
    <n v="0"/>
    <n v="51.655799999999999"/>
  </r>
  <r>
    <n v="497"/>
    <s v="CA-2013-126158"/>
    <x v="0"/>
    <x v="197"/>
    <d v="2013-08-01T00:00:00"/>
    <s v="Standard Class"/>
    <x v="183"/>
    <s v="Sanjit Chand"/>
    <x v="0"/>
    <s v="United States"/>
    <s v="Costa Mesa"/>
    <x v="1"/>
    <n v="92627"/>
    <x v="1"/>
    <s v="OFF-BI-10002498"/>
    <x v="1"/>
    <x v="8"/>
    <s v="Clear Mylar Reinforcing Strips"/>
    <n v="119.61600000000001"/>
    <n v="8"/>
    <n v="0.2"/>
    <n v="40.370399999999997"/>
  </r>
  <r>
    <n v="498"/>
    <s v="CA-2013-126158"/>
    <x v="0"/>
    <x v="197"/>
    <d v="2013-08-01T00:00:00"/>
    <s v="Standard Class"/>
    <x v="183"/>
    <s v="Sanjit Chand"/>
    <x v="0"/>
    <s v="United States"/>
    <s v="Costa Mesa"/>
    <x v="1"/>
    <n v="92627"/>
    <x v="1"/>
    <s v="FUR-FU-10004864"/>
    <x v="0"/>
    <x v="5"/>
    <s v="Howard Miller 14-1/2&quot; Diameter Chrome Round Wall Clock"/>
    <n v="255.76"/>
    <n v="4"/>
    <n v="0"/>
    <n v="81.843199999999996"/>
  </r>
  <r>
    <n v="499"/>
    <s v="CA-2013-126158"/>
    <x v="0"/>
    <x v="197"/>
    <d v="2013-08-01T00:00:00"/>
    <s v="Standard Class"/>
    <x v="183"/>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x v="183"/>
    <s v="Sanjit Chand"/>
    <x v="0"/>
    <s v="United States"/>
    <s v="Costa Mesa"/>
    <x v="1"/>
    <n v="92627"/>
    <x v="1"/>
    <s v="FUR-FU-10000073"/>
    <x v="0"/>
    <x v="5"/>
    <s v="Deflect-O Glasstique Clear Desk Accessories"/>
    <n v="69.3"/>
    <n v="9"/>
    <n v="0"/>
    <n v="22.868999999999996"/>
  </r>
  <r>
    <n v="501"/>
    <s v="US-2013-105578"/>
    <x v="0"/>
    <x v="198"/>
    <d v="2013-06-05T00:00:00"/>
    <s v="Standard Class"/>
    <x v="199"/>
    <s v="Maribeth Yedwab"/>
    <x v="1"/>
    <s v="United States"/>
    <s v="Parker"/>
    <x v="22"/>
    <n v="80134"/>
    <x v="1"/>
    <s v="OFF-BI-10001670"/>
    <x v="1"/>
    <x v="8"/>
    <s v="Vinyl Sectional Post Binders"/>
    <n v="22.620000000000005"/>
    <n v="2"/>
    <n v="0.7"/>
    <n v="-15.079999999999998"/>
  </r>
  <r>
    <n v="502"/>
    <s v="US-2013-105578"/>
    <x v="0"/>
    <x v="198"/>
    <d v="2013-06-05T00:00:00"/>
    <s v="Standard Class"/>
    <x v="199"/>
    <s v="Maribeth Yedwab"/>
    <x v="1"/>
    <s v="United States"/>
    <s v="Parker"/>
    <x v="22"/>
    <n v="80134"/>
    <x v="1"/>
    <s v="OFF-BI-10001658"/>
    <x v="1"/>
    <x v="8"/>
    <s v="GBC Standard Therm-A-Bind Covers"/>
    <n v="14.952000000000004"/>
    <n v="2"/>
    <n v="0.7"/>
    <n v="-11.961599999999997"/>
  </r>
  <r>
    <n v="503"/>
    <s v="US-2013-105578"/>
    <x v="0"/>
    <x v="198"/>
    <d v="2013-06-05T00:00:00"/>
    <s v="Standard Class"/>
    <x v="199"/>
    <s v="Maribeth Yedwab"/>
    <x v="1"/>
    <s v="United States"/>
    <s v="Parker"/>
    <x v="22"/>
    <n v="80134"/>
    <x v="1"/>
    <s v="FUR-CH-10001215"/>
    <x v="0"/>
    <x v="1"/>
    <s v="Global Troy Executive Leather Low-Back Tilter"/>
    <n v="801.5680000000001"/>
    <n v="2"/>
    <n v="0.2"/>
    <n v="50.097999999999985"/>
  </r>
  <r>
    <n v="504"/>
    <s v="US-2013-105578"/>
    <x v="0"/>
    <x v="198"/>
    <d v="2013-06-05T00:00:00"/>
    <s v="Standard Class"/>
    <x v="199"/>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x v="199"/>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x v="182"/>
    <s v="Ed Braxton"/>
    <x v="1"/>
    <s v="United States"/>
    <s v="New York City"/>
    <x v="15"/>
    <n v="10024"/>
    <x v="3"/>
    <s v="OFF-BI-10003274"/>
    <x v="1"/>
    <x v="8"/>
    <s v="Avery Durable Slant Ring Binders, No Labels"/>
    <n v="15.920000000000002"/>
    <n v="5"/>
    <n v="0.2"/>
    <n v="5.3729999999999993"/>
  </r>
  <r>
    <n v="507"/>
    <s v="CA-2012-145352"/>
    <x v="1"/>
    <x v="199"/>
    <d v="2012-03-22T00:00:00"/>
    <s v="Standard Class"/>
    <x v="200"/>
    <s v="Christopher Martinez"/>
    <x v="0"/>
    <s v="United States"/>
    <s v="Atlanta"/>
    <x v="32"/>
    <n v="30318"/>
    <x v="0"/>
    <s v="OFF-AR-10001662"/>
    <x v="1"/>
    <x v="6"/>
    <s v="Rogers Handheld Barrel Pencil Sharpener"/>
    <n v="2.74"/>
    <n v="1"/>
    <n v="0"/>
    <n v="0.73980000000000024"/>
  </r>
  <r>
    <n v="508"/>
    <s v="CA-2012-145352"/>
    <x v="1"/>
    <x v="199"/>
    <d v="2012-03-22T00:00:00"/>
    <s v="Standard Class"/>
    <x v="200"/>
    <s v="Christopher Martinez"/>
    <x v="0"/>
    <s v="United States"/>
    <s v="Atlanta"/>
    <x v="32"/>
    <n v="30318"/>
    <x v="0"/>
    <s v="OFF-AR-10003856"/>
    <x v="1"/>
    <x v="6"/>
    <s v="Newell 344"/>
    <n v="8.34"/>
    <n v="3"/>
    <n v="0"/>
    <n v="2.1683999999999997"/>
  </r>
  <r>
    <n v="509"/>
    <s v="CA-2012-145352"/>
    <x v="1"/>
    <x v="199"/>
    <d v="2012-03-22T00:00:00"/>
    <s v="Standard Class"/>
    <x v="200"/>
    <s v="Christopher Martinez"/>
    <x v="0"/>
    <s v="United States"/>
    <s v="Atlanta"/>
    <x v="32"/>
    <n v="30318"/>
    <x v="0"/>
    <s v="OFF-ST-10001228"/>
    <x v="1"/>
    <x v="4"/>
    <s v="Personal File Boxes with Fold-Down Carry Handle"/>
    <n v="46.74"/>
    <n v="3"/>
    <n v="0"/>
    <n v="11.684999999999999"/>
  </r>
  <r>
    <n v="510"/>
    <s v="CA-2012-145352"/>
    <x v="1"/>
    <x v="199"/>
    <d v="2012-03-22T00:00:00"/>
    <s v="Standard Class"/>
    <x v="200"/>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x v="201"/>
    <s v="Lynn Smith"/>
    <x v="0"/>
    <s v="United States"/>
    <s v="Gladstone"/>
    <x v="25"/>
    <n v="64118"/>
    <x v="2"/>
    <s v="FUR-FU-10001290"/>
    <x v="0"/>
    <x v="5"/>
    <s v="Executive Impressions Supervisor Wall Clock"/>
    <n v="126.30000000000001"/>
    <n v="3"/>
    <n v="0"/>
    <n v="40.415999999999997"/>
  </r>
  <r>
    <n v="512"/>
    <s v="CA-2014-135307"/>
    <x v="3"/>
    <x v="200"/>
    <d v="2014-11-28T00:00:00"/>
    <s v="First Class"/>
    <x v="201"/>
    <s v="Lynn Smith"/>
    <x v="0"/>
    <s v="United States"/>
    <s v="Gladstone"/>
    <x v="25"/>
    <n v="64118"/>
    <x v="2"/>
    <s v="TEC-AC-10002399"/>
    <x v="2"/>
    <x v="11"/>
    <s v="SanDisk Cruzer 32 GB USB Flash Drive"/>
    <n v="38.04"/>
    <n v="2"/>
    <n v="0"/>
    <n v="12.172799999999999"/>
  </r>
  <r>
    <n v="513"/>
    <s v="CA-2013-106341"/>
    <x v="0"/>
    <x v="201"/>
    <d v="2013-10-24T00:00:00"/>
    <s v="First Class"/>
    <x v="166"/>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x v="202"/>
    <s v="Bradley Nguyen"/>
    <x v="0"/>
    <s v="United States"/>
    <s v="Los Angeles"/>
    <x v="1"/>
    <n v="90049"/>
    <x v="1"/>
    <s v="OFF-AR-10003811"/>
    <x v="1"/>
    <x v="6"/>
    <s v="Newell 327"/>
    <n v="6.63"/>
    <n v="3"/>
    <n v="0"/>
    <n v="1.7901"/>
  </r>
  <r>
    <n v="515"/>
    <s v="CA-2014-163405"/>
    <x v="3"/>
    <x v="202"/>
    <d v="2014-12-26T00:00:00"/>
    <s v="Standard Class"/>
    <x v="202"/>
    <s v="Bradley Nguyen"/>
    <x v="0"/>
    <s v="United States"/>
    <s v="Los Angeles"/>
    <x v="1"/>
    <n v="90049"/>
    <x v="1"/>
    <s v="OFF-AR-10001246"/>
    <x v="1"/>
    <x v="6"/>
    <s v="Newell 317"/>
    <n v="5.88"/>
    <n v="2"/>
    <n v="0"/>
    <n v="1.7051999999999996"/>
  </r>
  <r>
    <n v="516"/>
    <s v="CA-2014-127432"/>
    <x v="3"/>
    <x v="203"/>
    <d v="2014-01-28T00:00:00"/>
    <s v="Standard Class"/>
    <x v="57"/>
    <s v="Alan Dominguez"/>
    <x v="2"/>
    <s v="United States"/>
    <s v="Great Falls"/>
    <x v="37"/>
    <n v="59405"/>
    <x v="1"/>
    <s v="TEC-CO-10003236"/>
    <x v="2"/>
    <x v="16"/>
    <s v="Canon Image Class D660 Copier"/>
    <n v="2999.95"/>
    <n v="5"/>
    <n v="0"/>
    <n v="1379.9769999999999"/>
  </r>
  <r>
    <n v="517"/>
    <s v="CA-2014-127432"/>
    <x v="3"/>
    <x v="203"/>
    <d v="2014-01-28T00:00:00"/>
    <s v="Standard Class"/>
    <x v="57"/>
    <s v="Alan Dominguez"/>
    <x v="2"/>
    <s v="United States"/>
    <s v="Great Falls"/>
    <x v="37"/>
    <n v="59405"/>
    <x v="1"/>
    <s v="OFF-ST-10004507"/>
    <x v="1"/>
    <x v="4"/>
    <s v="Advantus Rolling Storage Box"/>
    <n v="51.449999999999996"/>
    <n v="3"/>
    <n v="0"/>
    <n v="13.891499999999999"/>
  </r>
  <r>
    <n v="518"/>
    <s v="CA-2014-127432"/>
    <x v="3"/>
    <x v="203"/>
    <d v="2014-01-28T00:00:00"/>
    <s v="Standard Class"/>
    <x v="57"/>
    <s v="Alan Dominguez"/>
    <x v="2"/>
    <s v="United States"/>
    <s v="Great Falls"/>
    <x v="37"/>
    <n v="59405"/>
    <x v="1"/>
    <s v="OFF-PA-10001667"/>
    <x v="1"/>
    <x v="10"/>
    <s v="Great White Multi-Use Recycled Paper (20Lb. and 84 Bright)"/>
    <n v="11.96"/>
    <n v="2"/>
    <n v="0"/>
    <n v="5.3819999999999997"/>
  </r>
  <r>
    <n v="519"/>
    <s v="CA-2014-127432"/>
    <x v="3"/>
    <x v="203"/>
    <d v="2014-01-28T00:00:00"/>
    <s v="Standard Class"/>
    <x v="57"/>
    <s v="Alan Dominguez"/>
    <x v="2"/>
    <s v="United States"/>
    <s v="Great Falls"/>
    <x v="37"/>
    <n v="59405"/>
    <x v="1"/>
    <s v="OFF-ST-10004459"/>
    <x v="1"/>
    <x v="4"/>
    <s v="Tennsco Single-Tier Lockers"/>
    <n v="1126.02"/>
    <n v="3"/>
    <n v="0"/>
    <n v="56.300999999999988"/>
  </r>
  <r>
    <n v="520"/>
    <s v="CA-2012-157812"/>
    <x v="1"/>
    <x v="204"/>
    <d v="2012-03-26T00:00:00"/>
    <s v="Standard Class"/>
    <x v="203"/>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x v="203"/>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x v="203"/>
    <s v="Dean Braden"/>
    <x v="0"/>
    <s v="United States"/>
    <s v="Houston"/>
    <x v="5"/>
    <n v="77041"/>
    <x v="2"/>
    <s v="OFF-BI-10000285"/>
    <x v="1"/>
    <x v="8"/>
    <s v="XtraLife ClearVue Slant-D Ring Binders by Cardinal"/>
    <n v="14.111999999999997"/>
    <n v="9"/>
    <n v="0.8"/>
    <n v="-21.167999999999999"/>
  </r>
  <r>
    <n v="523"/>
    <s v="CA-2014-145142"/>
    <x v="3"/>
    <x v="205"/>
    <d v="2014-01-26T00:00:00"/>
    <s v="First Class"/>
    <x v="204"/>
    <s v="Matt Connell"/>
    <x v="1"/>
    <s v="United States"/>
    <s v="Detroit"/>
    <x v="12"/>
    <n v="48234"/>
    <x v="2"/>
    <s v="FUR-TA-10001857"/>
    <x v="0"/>
    <x v="3"/>
    <s v="Balt Solid Wood Rectangular Table"/>
    <n v="210.98"/>
    <n v="2"/>
    <n v="0"/>
    <n v="21.097999999999985"/>
  </r>
  <r>
    <n v="524"/>
    <s v="US-2013-139486"/>
    <x v="0"/>
    <x v="206"/>
    <d v="2013-05-24T00:00:00"/>
    <s v="First Class"/>
    <x v="109"/>
    <s v="Logan Haushalter"/>
    <x v="0"/>
    <s v="United States"/>
    <s v="Los Angeles"/>
    <x v="1"/>
    <n v="90032"/>
    <x v="1"/>
    <s v="TEC-PH-10003555"/>
    <x v="2"/>
    <x v="7"/>
    <s v="Motorola HK250 Universal Bluetooth Headset"/>
    <n v="55.176000000000002"/>
    <n v="3"/>
    <n v="0.2"/>
    <n v="-12.414599999999997"/>
  </r>
  <r>
    <n v="525"/>
    <s v="US-2013-139486"/>
    <x v="0"/>
    <x v="206"/>
    <d v="2013-05-24T00:00:00"/>
    <s v="First Class"/>
    <x v="109"/>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x v="205"/>
    <s v="Brian Dahlen"/>
    <x v="0"/>
    <s v="United States"/>
    <s v="Lawrence"/>
    <x v="31"/>
    <n v="1841"/>
    <x v="3"/>
    <s v="OFF-FA-10002815"/>
    <x v="1"/>
    <x v="13"/>
    <s v="Staples"/>
    <n v="22.200000000000003"/>
    <n v="5"/>
    <n v="0"/>
    <n v="10.434000000000001"/>
  </r>
  <r>
    <n v="527"/>
    <s v="CA-2014-113558"/>
    <x v="3"/>
    <x v="208"/>
    <d v="2014-10-27T00:00:00"/>
    <s v="Standard Class"/>
    <x v="206"/>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x v="206"/>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x v="207"/>
    <s v="Mike Gockenbach"/>
    <x v="0"/>
    <s v="United States"/>
    <s v="Philadelphia"/>
    <x v="9"/>
    <n v="19134"/>
    <x v="3"/>
    <s v="OFF-ST-10004963"/>
    <x v="1"/>
    <x v="4"/>
    <s v="Eldon Gobal File Keepers"/>
    <n v="36.336000000000006"/>
    <n v="3"/>
    <n v="0.2"/>
    <n v="-7.2672000000000043"/>
  </r>
  <r>
    <n v="530"/>
    <s v="US-2012-138303"/>
    <x v="1"/>
    <x v="37"/>
    <d v="2012-09-07T00:00:00"/>
    <s v="Standard Class"/>
    <x v="207"/>
    <s v="Mike Gockenbach"/>
    <x v="0"/>
    <s v="United States"/>
    <s v="Philadelphia"/>
    <x v="9"/>
    <n v="19134"/>
    <x v="3"/>
    <s v="OFF-SU-10002881"/>
    <x v="1"/>
    <x v="14"/>
    <s v="Martin Yale Chadless Opener Electric Letter Opener"/>
    <n v="666.24800000000005"/>
    <n v="1"/>
    <n v="0.2"/>
    <n v="-149.9058"/>
  </r>
  <r>
    <n v="531"/>
    <s v="US-2012-138303"/>
    <x v="1"/>
    <x v="37"/>
    <d v="2012-09-07T00:00:00"/>
    <s v="Standard Class"/>
    <x v="207"/>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x v="208"/>
    <s v="Karen Bern"/>
    <x v="1"/>
    <s v="United States"/>
    <s v="Los Angeles"/>
    <x v="1"/>
    <n v="90036"/>
    <x v="1"/>
    <s v="FUR-CH-10000595"/>
    <x v="0"/>
    <x v="1"/>
    <s v="Safco Contoured Stacking Chairs"/>
    <n v="190.72000000000003"/>
    <n v="1"/>
    <n v="0.2"/>
    <n v="11.919999999999987"/>
  </r>
  <r>
    <n v="533"/>
    <s v="US-2014-129441"/>
    <x v="3"/>
    <x v="210"/>
    <d v="2014-09-12T00:00:00"/>
    <s v="Standard Class"/>
    <x v="209"/>
    <s v="Jasper Cacioppo"/>
    <x v="0"/>
    <s v="United States"/>
    <s v="Los Angeles"/>
    <x v="1"/>
    <n v="90032"/>
    <x v="1"/>
    <s v="FUR-FU-10000448"/>
    <x v="0"/>
    <x v="5"/>
    <s v="Tenex Chairmats For Use With Carpeted Floors"/>
    <n v="47.94"/>
    <n v="3"/>
    <n v="0"/>
    <n v="2.3969999999999985"/>
  </r>
  <r>
    <n v="534"/>
    <s v="CA-2013-168753"/>
    <x v="0"/>
    <x v="211"/>
    <d v="2013-06-02T00:00:00"/>
    <s v="Second Class"/>
    <x v="210"/>
    <s v="Rob Lucas"/>
    <x v="0"/>
    <s v="United States"/>
    <s v="Montgomery"/>
    <x v="19"/>
    <n v="36116"/>
    <x v="0"/>
    <s v="TEC-PH-10000984"/>
    <x v="2"/>
    <x v="7"/>
    <s v="Panasonic KX-TG9471B"/>
    <n v="979.95"/>
    <n v="5"/>
    <n v="0"/>
    <n v="274.38600000000008"/>
  </r>
  <r>
    <n v="535"/>
    <s v="CA-2013-168753"/>
    <x v="0"/>
    <x v="211"/>
    <d v="2013-06-02T00:00:00"/>
    <s v="Second Class"/>
    <x v="210"/>
    <s v="Rob Lucas"/>
    <x v="0"/>
    <s v="United States"/>
    <s v="Montgomery"/>
    <x v="19"/>
    <n v="36116"/>
    <x v="0"/>
    <s v="OFF-BI-10002557"/>
    <x v="1"/>
    <x v="8"/>
    <s v="Presstex Flexible Ring Binders"/>
    <n v="22.75"/>
    <n v="5"/>
    <n v="0"/>
    <n v="11.375"/>
  </r>
  <r>
    <n v="536"/>
    <s v="CA-2013-126613"/>
    <x v="0"/>
    <x v="212"/>
    <d v="2013-07-17T00:00:00"/>
    <s v="Standard Class"/>
    <x v="211"/>
    <s v="Allen Armold"/>
    <x v="0"/>
    <s v="United States"/>
    <s v="Mesa"/>
    <x v="16"/>
    <n v="85204"/>
    <x v="1"/>
    <s v="OFF-ST-10001325"/>
    <x v="1"/>
    <x v="4"/>
    <s v="Sterilite Officeware Hinged File Box"/>
    <n v="16.768000000000001"/>
    <n v="2"/>
    <n v="0.2"/>
    <n v="1.4672000000000001"/>
  </r>
  <r>
    <n v="537"/>
    <s v="US-2014-122637"/>
    <x v="3"/>
    <x v="213"/>
    <d v="2014-09-09T00:00:00"/>
    <s v="Second Class"/>
    <x v="212"/>
    <s v="Emily Phan"/>
    <x v="0"/>
    <s v="United States"/>
    <s v="Chicago"/>
    <x v="10"/>
    <n v="60653"/>
    <x v="2"/>
    <s v="OFF-BI-10002429"/>
    <x v="1"/>
    <x v="8"/>
    <s v="Premier Elliptical Ring Binder, Black"/>
    <n v="42.615999999999993"/>
    <n v="7"/>
    <n v="0.8"/>
    <n v="-68.185600000000022"/>
  </r>
  <r>
    <n v="538"/>
    <s v="CA-2012-147851"/>
    <x v="1"/>
    <x v="155"/>
    <d v="2012-12-08T00:00:00"/>
    <s v="Standard Class"/>
    <x v="88"/>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x v="213"/>
    <s v="Darren Koutras"/>
    <x v="0"/>
    <s v="United States"/>
    <s v="Henderson"/>
    <x v="0"/>
    <n v="42420"/>
    <x v="0"/>
    <s v="OFF-AP-10001271"/>
    <x v="1"/>
    <x v="9"/>
    <s v="Eureka The Boss Cordless Rechargeable Stick Vac"/>
    <n v="152.94"/>
    <n v="3"/>
    <n v="0"/>
    <n v="41.293800000000005"/>
  </r>
  <r>
    <n v="540"/>
    <s v="CA-2012-134894"/>
    <x v="1"/>
    <x v="214"/>
    <d v="2012-12-11T00:00:00"/>
    <s v="Standard Class"/>
    <x v="213"/>
    <s v="Darren Koutras"/>
    <x v="0"/>
    <s v="United States"/>
    <s v="Henderson"/>
    <x v="0"/>
    <n v="42420"/>
    <x v="0"/>
    <s v="FUR-CH-10002647"/>
    <x v="0"/>
    <x v="1"/>
    <s v="Situations Contoured Folding Chairs, 4/Set"/>
    <n v="283.92"/>
    <n v="4"/>
    <n v="0"/>
    <n v="70.980000000000018"/>
  </r>
  <r>
    <n v="541"/>
    <s v="CA-2011-140795"/>
    <x v="2"/>
    <x v="215"/>
    <d v="2011-02-04T00:00:00"/>
    <s v="First Class"/>
    <x v="214"/>
    <s v="Bradley Drucker"/>
    <x v="0"/>
    <s v="United States"/>
    <s v="Green Bay"/>
    <x v="6"/>
    <n v="54302"/>
    <x v="2"/>
    <s v="TEC-AC-10001432"/>
    <x v="2"/>
    <x v="11"/>
    <s v="Enermax Aurora Lite Keyboard"/>
    <n v="468.90000000000003"/>
    <n v="6"/>
    <n v="0"/>
    <n v="206.31600000000006"/>
  </r>
  <r>
    <n v="542"/>
    <s v="CA-2013-136924"/>
    <x v="0"/>
    <x v="216"/>
    <d v="2013-07-18T00:00:00"/>
    <s v="First Class"/>
    <x v="20"/>
    <s v="Erin Smith"/>
    <x v="1"/>
    <s v="United States"/>
    <s v="Tucson"/>
    <x v="16"/>
    <n v="85705"/>
    <x v="1"/>
    <s v="TEC-PH-10002262"/>
    <x v="2"/>
    <x v="7"/>
    <s v="LG Electronics Tone+ HBS-730 Bluetooth Headset"/>
    <n v="380.86400000000003"/>
    <n v="8"/>
    <n v="0.2"/>
    <n v="38.086400000000026"/>
  </r>
  <r>
    <n v="543"/>
    <s v="US-2012-120131"/>
    <x v="1"/>
    <x v="217"/>
    <d v="2012-12-23T00:00:00"/>
    <s v="Standard Class"/>
    <x v="215"/>
    <s v="Liz MacKendrick"/>
    <x v="0"/>
    <s v="United States"/>
    <s v="Springfield"/>
    <x v="24"/>
    <n v="45503"/>
    <x v="3"/>
    <s v="OFF-ST-10001809"/>
    <x v="1"/>
    <x v="4"/>
    <s v="Fellowes Officeware Wire Shelving"/>
    <n v="646.77600000000007"/>
    <n v="9"/>
    <n v="0.2"/>
    <n v="-145.52460000000002"/>
  </r>
  <r>
    <n v="544"/>
    <s v="CA-2011-103849"/>
    <x v="2"/>
    <x v="218"/>
    <d v="2011-05-16T00:00:00"/>
    <s v="Standard Class"/>
    <x v="38"/>
    <s v="Paul Gonzalez"/>
    <x v="0"/>
    <s v="United States"/>
    <s v="Fort Worth"/>
    <x v="5"/>
    <n v="76106"/>
    <x v="2"/>
    <s v="TEC-AC-10001465"/>
    <x v="2"/>
    <x v="11"/>
    <s v="SanDisk Cruzer 64 GB USB Flash Drive"/>
    <n v="58.112000000000002"/>
    <n v="2"/>
    <n v="0.2"/>
    <n v="7.263999999999994"/>
  </r>
  <r>
    <n v="545"/>
    <s v="CA-2011-103849"/>
    <x v="2"/>
    <x v="218"/>
    <d v="2011-05-16T00:00:00"/>
    <s v="Standard Class"/>
    <x v="38"/>
    <s v="Paul Gonzalez"/>
    <x v="0"/>
    <s v="United States"/>
    <s v="Fort Worth"/>
    <x v="5"/>
    <n v="76106"/>
    <x v="2"/>
    <s v="TEC-PH-10002597"/>
    <x v="2"/>
    <x v="7"/>
    <s v="Xblue XB-1670-86 X16 Small Office Telephone - Titanium"/>
    <n v="100.792"/>
    <n v="1"/>
    <n v="0.2"/>
    <n v="6.2995000000000019"/>
  </r>
  <r>
    <n v="546"/>
    <s v="CA-2011-103849"/>
    <x v="2"/>
    <x v="218"/>
    <d v="2011-05-16T00:00:00"/>
    <s v="Standard Class"/>
    <x v="38"/>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x v="216"/>
    <s v="Adrian Shami"/>
    <x v="2"/>
    <s v="United States"/>
    <s v="New York City"/>
    <x v="15"/>
    <n v="10035"/>
    <x v="3"/>
    <s v="OFF-BI-10000404"/>
    <x v="1"/>
    <x v="8"/>
    <s v="Avery Printable Repositionable Plastic Tabs"/>
    <n v="41.28"/>
    <n v="6"/>
    <n v="0.2"/>
    <n v="13.931999999999999"/>
  </r>
  <r>
    <n v="548"/>
    <s v="CA-2014-162929"/>
    <x v="3"/>
    <x v="123"/>
    <d v="2014-11-23T00:00:00"/>
    <s v="First Class"/>
    <x v="216"/>
    <s v="Adrian Shami"/>
    <x v="2"/>
    <s v="United States"/>
    <s v="New York City"/>
    <x v="15"/>
    <n v="10035"/>
    <x v="3"/>
    <s v="OFF-PA-10002986"/>
    <x v="1"/>
    <x v="10"/>
    <s v="Xerox 1898"/>
    <n v="13.36"/>
    <n v="2"/>
    <n v="0"/>
    <n v="6.4127999999999998"/>
  </r>
  <r>
    <n v="549"/>
    <s v="CA-2012-113173"/>
    <x v="1"/>
    <x v="219"/>
    <d v="2012-11-17T00:00:00"/>
    <s v="Second Class"/>
    <x v="158"/>
    <s v="Dean Katz"/>
    <x v="1"/>
    <s v="United States"/>
    <s v="Chicago"/>
    <x v="10"/>
    <n v="60653"/>
    <x v="2"/>
    <s v="OFF-ST-10000604"/>
    <x v="1"/>
    <x v="4"/>
    <s v="Home/Office Personal File Carts"/>
    <n v="250.27199999999999"/>
    <n v="9"/>
    <n v="0.2"/>
    <n v="15.641999999999982"/>
  </r>
  <r>
    <n v="550"/>
    <s v="CA-2012-113173"/>
    <x v="1"/>
    <x v="219"/>
    <d v="2012-11-17T00:00:00"/>
    <s v="Second Class"/>
    <x v="158"/>
    <s v="Dean Katz"/>
    <x v="1"/>
    <s v="United States"/>
    <s v="Chicago"/>
    <x v="10"/>
    <n v="60653"/>
    <x v="2"/>
    <s v="OFF-BI-10004738"/>
    <x v="1"/>
    <x v="8"/>
    <s v="Flexible Leather- Look Classic Collection Ring Binder"/>
    <n v="11.363999999999997"/>
    <n v="3"/>
    <n v="0.8"/>
    <n v="-17.045999999999999"/>
  </r>
  <r>
    <n v="551"/>
    <s v="CA-2012-113173"/>
    <x v="1"/>
    <x v="219"/>
    <d v="2012-11-17T00:00:00"/>
    <s v="Second Class"/>
    <x v="158"/>
    <s v="Dean Katz"/>
    <x v="1"/>
    <s v="United States"/>
    <s v="Chicago"/>
    <x v="10"/>
    <n v="60653"/>
    <x v="2"/>
    <s v="OFF-SU-10001935"/>
    <x v="1"/>
    <x v="14"/>
    <s v="Staples"/>
    <n v="8.7200000000000006"/>
    <n v="5"/>
    <n v="0.2"/>
    <n v="-1.7440000000000015"/>
  </r>
  <r>
    <n v="552"/>
    <s v="CA-2013-136406"/>
    <x v="0"/>
    <x v="173"/>
    <d v="2013-04-18T00:00:00"/>
    <s v="Second Class"/>
    <x v="217"/>
    <s v="Bill Donatelli"/>
    <x v="0"/>
    <s v="United States"/>
    <s v="San Francisco"/>
    <x v="1"/>
    <n v="94110"/>
    <x v="1"/>
    <s v="FUR-CH-10002024"/>
    <x v="0"/>
    <x v="1"/>
    <s v="HON 5400 Series Task Chairs for Big and Tall"/>
    <n v="1121.568"/>
    <n v="2"/>
    <n v="0.2"/>
    <n v="0"/>
  </r>
  <r>
    <n v="553"/>
    <s v="CA-2014-112774"/>
    <x v="3"/>
    <x v="220"/>
    <d v="2014-09-13T00:00:00"/>
    <s v="First Class"/>
    <x v="53"/>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x v="218"/>
    <s v="Greg Tran"/>
    <x v="0"/>
    <s v="United States"/>
    <s v="Houston"/>
    <x v="5"/>
    <n v="77070"/>
    <x v="2"/>
    <s v="OFF-FA-10004248"/>
    <x v="1"/>
    <x v="13"/>
    <s v="Advantus T-Pin Paper Clips"/>
    <n v="10.824"/>
    <n v="3"/>
    <n v="0.2"/>
    <n v="2.5707"/>
  </r>
  <r>
    <n v="555"/>
    <s v="CA-2014-100650"/>
    <x v="3"/>
    <x v="222"/>
    <d v="2014-07-04T00:00:00"/>
    <s v="Second Class"/>
    <x v="158"/>
    <s v="Dean Katz"/>
    <x v="1"/>
    <s v="United States"/>
    <s v="Anaheim"/>
    <x v="1"/>
    <n v="92804"/>
    <x v="1"/>
    <s v="OFF-ST-10001780"/>
    <x v="1"/>
    <x v="4"/>
    <s v="Tennsco 16-Compartment Lockers with Coat Rack"/>
    <n v="1295.78"/>
    <n v="2"/>
    <n v="0"/>
    <n v="310.98720000000003"/>
  </r>
  <r>
    <n v="556"/>
    <s v="CA-2011-155852"/>
    <x v="2"/>
    <x v="223"/>
    <d v="2011-03-07T00:00:00"/>
    <s v="Second Class"/>
    <x v="219"/>
    <s v="Ashley Jarboe"/>
    <x v="0"/>
    <s v="United States"/>
    <s v="Wilmington"/>
    <x v="3"/>
    <n v="28403"/>
    <x v="0"/>
    <s v="OFF-AR-10003560"/>
    <x v="1"/>
    <x v="6"/>
    <s v="Zebra Zazzle Fluorescent Highlighters"/>
    <n v="19.456000000000003"/>
    <n v="4"/>
    <n v="0.2"/>
    <n v="3.4047999999999981"/>
  </r>
  <r>
    <n v="557"/>
    <s v="CA-2013-113243"/>
    <x v="0"/>
    <x v="224"/>
    <d v="2013-06-16T00:00:00"/>
    <s v="Standard Class"/>
    <x v="220"/>
    <s v="Olvera Toch"/>
    <x v="0"/>
    <s v="United States"/>
    <s v="Los Angeles"/>
    <x v="1"/>
    <n v="90045"/>
    <x v="1"/>
    <s v="OFF-LA-10001297"/>
    <x v="1"/>
    <x v="2"/>
    <s v="Avery 473"/>
    <n v="20.7"/>
    <n v="2"/>
    <n v="0"/>
    <n v="9.9359999999999999"/>
  </r>
  <r>
    <n v="558"/>
    <s v="CA-2013-113243"/>
    <x v="0"/>
    <x v="224"/>
    <d v="2013-06-16T00:00:00"/>
    <s v="Standard Class"/>
    <x v="22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x v="220"/>
    <s v="Olvera Toch"/>
    <x v="0"/>
    <s v="United States"/>
    <s v="Los Angeles"/>
    <x v="1"/>
    <n v="90045"/>
    <x v="1"/>
    <s v="OFF-PA-10003441"/>
    <x v="1"/>
    <x v="10"/>
    <s v="Xerox 226"/>
    <n v="32.400000000000006"/>
    <n v="5"/>
    <n v="0"/>
    <n v="15.552000000000001"/>
  </r>
  <r>
    <n v="560"/>
    <s v="CA-2014-118731"/>
    <x v="3"/>
    <x v="225"/>
    <d v="2014-11-23T00:00:00"/>
    <s v="Second Class"/>
    <x v="221"/>
    <s v="Liz Pelletier"/>
    <x v="0"/>
    <s v="United States"/>
    <s v="San Francisco"/>
    <x v="1"/>
    <n v="94110"/>
    <x v="1"/>
    <s v="FUR-FU-10003347"/>
    <x v="0"/>
    <x v="5"/>
    <s v="Coloredge Poster Frame"/>
    <n v="42.599999999999994"/>
    <n v="3"/>
    <n v="0"/>
    <n v="16.614000000000001"/>
  </r>
  <r>
    <n v="561"/>
    <s v="CA-2014-118731"/>
    <x v="3"/>
    <x v="225"/>
    <d v="2014-11-23T00:00:00"/>
    <s v="Second Class"/>
    <x v="221"/>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x v="222"/>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x v="222"/>
    <s v="Cynthia Arntzen"/>
    <x v="0"/>
    <s v="United States"/>
    <s v="Tampa"/>
    <x v="2"/>
    <n v="33614"/>
    <x v="0"/>
    <s v="FUR-FU-10004020"/>
    <x v="0"/>
    <x v="5"/>
    <s v="Advantus Panel Wall Acrylic Frame"/>
    <n v="13.128"/>
    <n v="3"/>
    <n v="0.2"/>
    <n v="3.7743000000000002"/>
  </r>
  <r>
    <n v="564"/>
    <s v="CA-2012-130736"/>
    <x v="1"/>
    <x v="214"/>
    <d v="2012-12-09T00:00:00"/>
    <s v="First Class"/>
    <x v="223"/>
    <s v="Jeremy Farry"/>
    <x v="0"/>
    <s v="United States"/>
    <s v="Seattle"/>
    <x v="4"/>
    <n v="98105"/>
    <x v="1"/>
    <s v="OFF-FA-10003467"/>
    <x v="1"/>
    <x v="13"/>
    <s v="Alliance Big Bands Rubber Bands, 12/Pack"/>
    <n v="3.96"/>
    <n v="2"/>
    <n v="0"/>
    <n v="0"/>
  </r>
  <r>
    <n v="565"/>
    <s v="CA-2012-130736"/>
    <x v="1"/>
    <x v="214"/>
    <d v="2012-12-09T00:00:00"/>
    <s v="First Class"/>
    <x v="223"/>
    <s v="Jeremy Farry"/>
    <x v="0"/>
    <s v="United States"/>
    <s v="Seattle"/>
    <x v="4"/>
    <n v="98105"/>
    <x v="1"/>
    <s v="OFF-LA-10000634"/>
    <x v="1"/>
    <x v="2"/>
    <s v="Avery 509"/>
    <n v="2.61"/>
    <n v="1"/>
    <n v="0"/>
    <n v="1.2005999999999999"/>
  </r>
  <r>
    <n v="566"/>
    <s v="CA-2014-137099"/>
    <x v="3"/>
    <x v="226"/>
    <d v="2014-12-11T00:00:00"/>
    <s v="First Class"/>
    <x v="224"/>
    <s v="Frank Preis"/>
    <x v="0"/>
    <s v="United States"/>
    <s v="Los Angeles"/>
    <x v="1"/>
    <n v="90008"/>
    <x v="1"/>
    <s v="TEC-PH-10002496"/>
    <x v="2"/>
    <x v="7"/>
    <s v="Cisco SPA301"/>
    <n v="374.37600000000003"/>
    <n v="3"/>
    <n v="0.2"/>
    <n v="46.796999999999983"/>
  </r>
  <r>
    <n v="567"/>
    <s v="CA-2014-156951"/>
    <x v="3"/>
    <x v="172"/>
    <d v="2014-10-09T00:00:00"/>
    <s v="Standard Class"/>
    <x v="225"/>
    <s v="Ellis Ballard"/>
    <x v="1"/>
    <s v="United States"/>
    <s v="Seattle"/>
    <x v="4"/>
    <n v="98105"/>
    <x v="1"/>
    <s v="OFF-PA-10004530"/>
    <x v="1"/>
    <x v="10"/>
    <s v="Personal Creations Ink Jet Cards and Labels"/>
    <n v="91.84"/>
    <n v="8"/>
    <n v="0"/>
    <n v="45.001600000000003"/>
  </r>
  <r>
    <n v="568"/>
    <s v="CA-2014-156951"/>
    <x v="3"/>
    <x v="172"/>
    <d v="2014-10-09T00:00:00"/>
    <s v="Standard Class"/>
    <x v="225"/>
    <s v="Ellis Ballard"/>
    <x v="1"/>
    <s v="United States"/>
    <s v="Seattle"/>
    <x v="4"/>
    <n v="98105"/>
    <x v="1"/>
    <s v="OFF-BI-10001107"/>
    <x v="1"/>
    <x v="8"/>
    <s v="GBC White Gloss Covers, Plain Front"/>
    <n v="81.088000000000008"/>
    <n v="7"/>
    <n v="0.2"/>
    <n v="27.3672"/>
  </r>
  <r>
    <n v="569"/>
    <s v="CA-2014-156951"/>
    <x v="3"/>
    <x v="172"/>
    <d v="2014-10-09T00:00:00"/>
    <s v="Standard Class"/>
    <x v="225"/>
    <s v="Ellis Ballard"/>
    <x v="1"/>
    <s v="United States"/>
    <s v="Seattle"/>
    <x v="4"/>
    <n v="98105"/>
    <x v="1"/>
    <s v="OFF-PA-10004451"/>
    <x v="1"/>
    <x v="10"/>
    <s v="Xerox 222"/>
    <n v="19.440000000000001"/>
    <n v="3"/>
    <n v="0"/>
    <n v="9.3312000000000008"/>
  </r>
  <r>
    <n v="570"/>
    <s v="CA-2014-156951"/>
    <x v="3"/>
    <x v="172"/>
    <d v="2014-10-09T00:00:00"/>
    <s v="Standard Class"/>
    <x v="225"/>
    <s v="Ellis Ballard"/>
    <x v="1"/>
    <s v="United States"/>
    <s v="Seattle"/>
    <x v="4"/>
    <n v="98105"/>
    <x v="1"/>
    <s v="FUR-CH-10004997"/>
    <x v="0"/>
    <x v="1"/>
    <s v="Hon Every-Day Series Multi-Task Chairs"/>
    <n v="451.15199999999993"/>
    <n v="3"/>
    <n v="0.2"/>
    <n v="0"/>
  </r>
  <r>
    <n v="571"/>
    <s v="CA-2014-164826"/>
    <x v="3"/>
    <x v="116"/>
    <d v="2015-01-05T00:00:00"/>
    <s v="Standard Class"/>
    <x v="226"/>
    <s v="Jennifer Ferguson"/>
    <x v="0"/>
    <s v="United States"/>
    <s v="New York City"/>
    <x v="15"/>
    <n v="10024"/>
    <x v="3"/>
    <s v="OFF-LA-10001297"/>
    <x v="1"/>
    <x v="2"/>
    <s v="Avery 473"/>
    <n v="72.45"/>
    <n v="7"/>
    <n v="0"/>
    <n v="34.775999999999996"/>
  </r>
  <r>
    <n v="572"/>
    <s v="CA-2014-164826"/>
    <x v="3"/>
    <x v="116"/>
    <d v="2015-01-05T00:00:00"/>
    <s v="Standard Class"/>
    <x v="226"/>
    <s v="Jennifer Ferguson"/>
    <x v="0"/>
    <s v="United States"/>
    <s v="New York City"/>
    <x v="15"/>
    <n v="10024"/>
    <x v="3"/>
    <s v="OFF-FA-10000585"/>
    <x v="1"/>
    <x v="13"/>
    <s v="OIC Bulk Pack Metal Binder Clips"/>
    <n v="13.96"/>
    <n v="4"/>
    <n v="0"/>
    <n v="6.4215999999999998"/>
  </r>
  <r>
    <n v="573"/>
    <s v="CA-2014-164826"/>
    <x v="3"/>
    <x v="116"/>
    <d v="2015-01-05T00:00:00"/>
    <s v="Standard Class"/>
    <x v="226"/>
    <s v="Jennifer Ferguson"/>
    <x v="0"/>
    <s v="United States"/>
    <s v="New York City"/>
    <x v="15"/>
    <n v="10024"/>
    <x v="3"/>
    <s v="OFF-BI-10001922"/>
    <x v="1"/>
    <x v="8"/>
    <s v="Storex Dura Pro Binders"/>
    <n v="33.264000000000003"/>
    <n v="7"/>
    <n v="0.2"/>
    <n v="11.226599999999999"/>
  </r>
  <r>
    <n v="574"/>
    <s v="CA-2014-164826"/>
    <x v="3"/>
    <x v="116"/>
    <d v="2015-01-05T00:00:00"/>
    <s v="Standard Class"/>
    <x v="226"/>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x v="227"/>
    <s v="Sarah Foster"/>
    <x v="0"/>
    <s v="United States"/>
    <s v="Marysville"/>
    <x v="4"/>
    <n v="98270"/>
    <x v="1"/>
    <s v="OFF-AR-10003394"/>
    <x v="1"/>
    <x v="6"/>
    <s v="Newell 332"/>
    <n v="8.82"/>
    <n v="3"/>
    <n v="0"/>
    <n v="2.3814000000000002"/>
  </r>
  <r>
    <n v="576"/>
    <s v="CA-2012-149713"/>
    <x v="1"/>
    <x v="227"/>
    <d v="2012-09-22T00:00:00"/>
    <s v="Second Class"/>
    <x v="228"/>
    <s v="Trudy Glocke"/>
    <x v="0"/>
    <s v="United States"/>
    <s v="Long Beach"/>
    <x v="1"/>
    <n v="90805"/>
    <x v="1"/>
    <s v="OFF-PA-10004530"/>
    <x v="1"/>
    <x v="10"/>
    <s v="Personal Creations Ink Jet Cards and Labels"/>
    <n v="160.72"/>
    <n v="14"/>
    <n v="0"/>
    <n v="78.752800000000008"/>
  </r>
  <r>
    <n v="577"/>
    <s v="CA-2012-149713"/>
    <x v="1"/>
    <x v="227"/>
    <d v="2012-09-22T00:00:00"/>
    <s v="Second Class"/>
    <x v="228"/>
    <s v="Trudy Glocke"/>
    <x v="0"/>
    <s v="United States"/>
    <s v="Long Beach"/>
    <x v="1"/>
    <n v="90805"/>
    <x v="1"/>
    <s v="OFF-PA-10001450"/>
    <x v="1"/>
    <x v="10"/>
    <s v="Rediform S.O.S. Phone Message Books"/>
    <n v="19.920000000000002"/>
    <n v="4"/>
    <n v="0"/>
    <n v="9.7608000000000015"/>
  </r>
  <r>
    <n v="578"/>
    <s v="CA-2012-149713"/>
    <x v="1"/>
    <x v="227"/>
    <d v="2012-09-22T00:00:00"/>
    <s v="Second Class"/>
    <x v="228"/>
    <s v="Trudy Glocke"/>
    <x v="0"/>
    <s v="United States"/>
    <s v="Long Beach"/>
    <x v="1"/>
    <n v="90805"/>
    <x v="1"/>
    <s v="OFF-SU-10001574"/>
    <x v="1"/>
    <x v="14"/>
    <s v="Acme Value Line Scissors"/>
    <n v="7.3"/>
    <n v="2"/>
    <n v="0"/>
    <n v="2.1899999999999995"/>
  </r>
  <r>
    <n v="579"/>
    <s v="CA-2014-118640"/>
    <x v="3"/>
    <x v="228"/>
    <d v="2014-07-27T00:00:00"/>
    <s v="Standard Class"/>
    <x v="229"/>
    <s v="Carlos Soltero"/>
    <x v="0"/>
    <s v="United States"/>
    <s v="Chicago"/>
    <x v="10"/>
    <n v="60610"/>
    <x v="2"/>
    <s v="OFF-ST-10002974"/>
    <x v="1"/>
    <x v="4"/>
    <s v="Trav-L-File Heavy-Duty Shuttle II, Black"/>
    <n v="69.712000000000003"/>
    <n v="2"/>
    <n v="0.2"/>
    <n v="8.7139999999999951"/>
  </r>
  <r>
    <n v="580"/>
    <s v="CA-2014-118640"/>
    <x v="3"/>
    <x v="228"/>
    <d v="2014-07-27T00:00:00"/>
    <s v="Standard Class"/>
    <x v="229"/>
    <s v="Carlos Soltero"/>
    <x v="0"/>
    <s v="United States"/>
    <s v="Chicago"/>
    <x v="10"/>
    <n v="60610"/>
    <x v="2"/>
    <s v="FUR-FU-10001475"/>
    <x v="0"/>
    <x v="5"/>
    <s v="Contract Clock, 14&quot;, Brown"/>
    <n v="8.7919999999999998"/>
    <n v="1"/>
    <n v="0.6"/>
    <n v="-5.7148000000000003"/>
  </r>
  <r>
    <n v="581"/>
    <s v="CA-2012-132906"/>
    <x v="1"/>
    <x v="229"/>
    <d v="2012-09-14T00:00:00"/>
    <s v="Standard Class"/>
    <x v="230"/>
    <s v="Charles Crestani"/>
    <x v="0"/>
    <s v="United States"/>
    <s v="Los Angeles"/>
    <x v="1"/>
    <n v="90004"/>
    <x v="1"/>
    <s v="OFF-SU-10004498"/>
    <x v="1"/>
    <x v="14"/>
    <s v="Martin-Yale Premier Letter Opener"/>
    <n v="51.52"/>
    <n v="4"/>
    <n v="0"/>
    <n v="1.5456000000000003"/>
  </r>
  <r>
    <n v="582"/>
    <s v="CA-2014-145233"/>
    <x v="3"/>
    <x v="96"/>
    <d v="2014-12-06T00:00:00"/>
    <s v="Standard Class"/>
    <x v="231"/>
    <s v="Dianna Vittorini"/>
    <x v="0"/>
    <s v="United States"/>
    <s v="Denver"/>
    <x v="22"/>
    <n v="80219"/>
    <x v="1"/>
    <s v="TEC-PH-10004977"/>
    <x v="2"/>
    <x v="7"/>
    <s v="GE 30524EE4"/>
    <n v="470.37600000000009"/>
    <n v="3"/>
    <n v="0.2"/>
    <n v="52.917299999999955"/>
  </r>
  <r>
    <n v="583"/>
    <s v="CA-2014-145233"/>
    <x v="3"/>
    <x v="96"/>
    <d v="2014-12-06T00:00:00"/>
    <s v="Standard Class"/>
    <x v="231"/>
    <s v="Dianna Vittorini"/>
    <x v="0"/>
    <s v="United States"/>
    <s v="Denver"/>
    <x v="22"/>
    <n v="80219"/>
    <x v="1"/>
    <s v="TEC-PH-10000586"/>
    <x v="2"/>
    <x v="7"/>
    <s v="AT&amp;T SB67148 SynJ"/>
    <n v="105.584"/>
    <n v="2"/>
    <n v="0.2"/>
    <n v="9.2386000000000053"/>
  </r>
  <r>
    <n v="584"/>
    <s v="CA-2014-145233"/>
    <x v="3"/>
    <x v="96"/>
    <d v="2014-12-06T00:00:00"/>
    <s v="Standard Class"/>
    <x v="231"/>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x v="231"/>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x v="231"/>
    <s v="Dianna Vittorini"/>
    <x v="0"/>
    <s v="United States"/>
    <s v="Denver"/>
    <x v="22"/>
    <n v="80219"/>
    <x v="1"/>
    <s v="TEC-PH-10001254"/>
    <x v="2"/>
    <x v="7"/>
    <s v="Jabra BIZ 2300 Duo QD Duo Corded Headset"/>
    <n v="406.36799999999999"/>
    <n v="4"/>
    <n v="0.2"/>
    <n v="30.477599999999981"/>
  </r>
  <r>
    <n v="587"/>
    <s v="CA-2012-128139"/>
    <x v="1"/>
    <x v="230"/>
    <d v="2012-07-09T00:00:00"/>
    <s v="Standard Class"/>
    <x v="232"/>
    <s v="Bruce Degenhardt"/>
    <x v="0"/>
    <s v="United States"/>
    <s v="Richmond"/>
    <x v="0"/>
    <n v="40475"/>
    <x v="0"/>
    <s v="FUR-CH-10003956"/>
    <x v="0"/>
    <x v="1"/>
    <s v="Novimex High-Tech Fabric Mesh Task Chair"/>
    <n v="70.98"/>
    <n v="1"/>
    <n v="0"/>
    <n v="4.968599999999995"/>
  </r>
  <r>
    <n v="588"/>
    <s v="CA-2012-128139"/>
    <x v="1"/>
    <x v="230"/>
    <d v="2012-07-09T00:00:00"/>
    <s v="Standard Class"/>
    <x v="232"/>
    <s v="Bruce Degenhardt"/>
    <x v="0"/>
    <s v="United States"/>
    <s v="Richmond"/>
    <x v="0"/>
    <n v="40475"/>
    <x v="0"/>
    <s v="OFF-LA-10003930"/>
    <x v="1"/>
    <x v="2"/>
    <s v="Dot Matrix Printer Tape Reel Labels, White, 5000/Box"/>
    <n v="294.93"/>
    <n v="3"/>
    <n v="0"/>
    <n v="144.51570000000001"/>
  </r>
  <r>
    <n v="589"/>
    <s v="US-2013-156986"/>
    <x v="0"/>
    <x v="231"/>
    <d v="2013-03-25T00:00:00"/>
    <s v="Standard Class"/>
    <x v="233"/>
    <s v="Zuschuss Carroll"/>
    <x v="0"/>
    <s v="United States"/>
    <s v="Salem"/>
    <x v="21"/>
    <n v="97301"/>
    <x v="1"/>
    <s v="TEC-PH-10003800"/>
    <x v="2"/>
    <x v="7"/>
    <s v="i.Sound Portable Power - 8000 mAh"/>
    <n v="84.784000000000006"/>
    <n v="2"/>
    <n v="0.2"/>
    <n v="-20.136200000000006"/>
  </r>
  <r>
    <n v="590"/>
    <s v="US-2013-156986"/>
    <x v="0"/>
    <x v="231"/>
    <d v="2013-03-25T00:00:00"/>
    <s v="Standard Class"/>
    <x v="233"/>
    <s v="Zuschuss Carroll"/>
    <x v="0"/>
    <s v="United States"/>
    <s v="Salem"/>
    <x v="21"/>
    <n v="97301"/>
    <x v="1"/>
    <s v="OFF-PA-10002005"/>
    <x v="1"/>
    <x v="10"/>
    <s v="Xerox 225"/>
    <n v="20.736000000000004"/>
    <n v="4"/>
    <n v="0.2"/>
    <n v="7.2576000000000001"/>
  </r>
  <r>
    <n v="591"/>
    <s v="US-2013-156986"/>
    <x v="0"/>
    <x v="231"/>
    <d v="2013-03-25T00:00:00"/>
    <s v="Standard Class"/>
    <x v="233"/>
    <s v="Zuschuss Carroll"/>
    <x v="0"/>
    <s v="United States"/>
    <s v="Salem"/>
    <x v="21"/>
    <n v="97301"/>
    <x v="1"/>
    <s v="OFF-BI-10002498"/>
    <x v="1"/>
    <x v="8"/>
    <s v="Clear Mylar Reinforcing Strips"/>
    <n v="16.821000000000005"/>
    <n v="3"/>
    <n v="0.7"/>
    <n v="-12.896100000000004"/>
  </r>
  <r>
    <n v="592"/>
    <s v="US-2013-156986"/>
    <x v="0"/>
    <x v="231"/>
    <d v="2013-03-25T00:00:00"/>
    <s v="Standard Class"/>
    <x v="233"/>
    <s v="Zuschuss Carroll"/>
    <x v="0"/>
    <s v="United States"/>
    <s v="Salem"/>
    <x v="21"/>
    <n v="97301"/>
    <x v="1"/>
    <s v="OFF-PA-10004101"/>
    <x v="1"/>
    <x v="10"/>
    <s v="Xerox 1894"/>
    <n v="10.368000000000002"/>
    <n v="2"/>
    <n v="0.2"/>
    <n v="3.6288"/>
  </r>
  <r>
    <n v="593"/>
    <s v="CA-2011-135405"/>
    <x v="2"/>
    <x v="232"/>
    <d v="2011-01-14T00:00:00"/>
    <s v="Standard Class"/>
    <x v="234"/>
    <s v="Melanie Seite"/>
    <x v="0"/>
    <s v="United States"/>
    <s v="Laredo"/>
    <x v="5"/>
    <n v="78041"/>
    <x v="2"/>
    <s v="OFF-AR-10004078"/>
    <x v="1"/>
    <x v="6"/>
    <s v="Newell 312"/>
    <n v="9.3439999999999994"/>
    <n v="2"/>
    <n v="0.2"/>
    <n v="1.1679999999999997"/>
  </r>
  <r>
    <n v="594"/>
    <s v="CA-2011-135405"/>
    <x v="2"/>
    <x v="232"/>
    <d v="2011-01-14T00:00:00"/>
    <s v="Standard Class"/>
    <x v="234"/>
    <s v="Melanie Seite"/>
    <x v="0"/>
    <s v="United States"/>
    <s v="Laredo"/>
    <x v="5"/>
    <n v="78041"/>
    <x v="2"/>
    <s v="TEC-AC-10001266"/>
    <x v="2"/>
    <x v="11"/>
    <s v="Memorex Micro Travel Drive 8 GB"/>
    <n v="31.200000000000003"/>
    <n v="3"/>
    <n v="0.2"/>
    <n v="9.7499999999999964"/>
  </r>
  <r>
    <n v="595"/>
    <s v="CA-2011-131450"/>
    <x v="2"/>
    <x v="233"/>
    <d v="2011-08-15T00:00:00"/>
    <s v="Standard Class"/>
    <x v="235"/>
    <s v="Lena Radford"/>
    <x v="0"/>
    <s v="United States"/>
    <s v="San Diego"/>
    <x v="1"/>
    <n v="92024"/>
    <x v="1"/>
    <s v="OFF-AP-10004708"/>
    <x v="1"/>
    <x v="9"/>
    <s v="Fellowes Superior 10 Outlet Split Surge Protector"/>
    <n v="76.12"/>
    <n v="2"/>
    <n v="0"/>
    <n v="22.074799999999996"/>
  </r>
  <r>
    <n v="596"/>
    <s v="CA-2011-131450"/>
    <x v="2"/>
    <x v="233"/>
    <d v="2011-08-15T00:00:00"/>
    <s v="Standard Class"/>
    <x v="235"/>
    <s v="Lena Radford"/>
    <x v="0"/>
    <s v="United States"/>
    <s v="San Diego"/>
    <x v="1"/>
    <n v="92024"/>
    <x v="1"/>
    <s v="TEC-CO-10004115"/>
    <x v="2"/>
    <x v="16"/>
    <s v="Sharp AL-1530CS Digital Copier"/>
    <n v="1199.9760000000001"/>
    <n v="3"/>
    <n v="0.2"/>
    <n v="434.99130000000002"/>
  </r>
  <r>
    <n v="597"/>
    <s v="CA-2011-131450"/>
    <x v="2"/>
    <x v="233"/>
    <d v="2011-08-15T00:00:00"/>
    <s v="Standard Class"/>
    <x v="235"/>
    <s v="Lena Radford"/>
    <x v="0"/>
    <s v="United States"/>
    <s v="San Diego"/>
    <x v="1"/>
    <n v="92024"/>
    <x v="1"/>
    <s v="TEC-PH-10002398"/>
    <x v="2"/>
    <x v="7"/>
    <s v="AT&amp;T 1070 Corded Phone"/>
    <n v="445.96000000000004"/>
    <n v="5"/>
    <n v="0.2"/>
    <n v="55.744999999999948"/>
  </r>
  <r>
    <n v="598"/>
    <s v="CA-2011-131450"/>
    <x v="2"/>
    <x v="233"/>
    <d v="2011-08-15T00:00:00"/>
    <s v="Standard Class"/>
    <x v="235"/>
    <s v="Lena Radford"/>
    <x v="0"/>
    <s v="United States"/>
    <s v="San Diego"/>
    <x v="1"/>
    <n v="92024"/>
    <x v="1"/>
    <s v="FUR-FU-10001979"/>
    <x v="0"/>
    <x v="5"/>
    <s v="Dana Halogen Swing-Arm Architect Lamp"/>
    <n v="327.76"/>
    <n v="8"/>
    <n v="0"/>
    <n v="91.772800000000018"/>
  </r>
  <r>
    <n v="599"/>
    <s v="CA-2013-120180"/>
    <x v="0"/>
    <x v="216"/>
    <d v="2013-07-17T00:00:00"/>
    <s v="First Class"/>
    <x v="236"/>
    <s v="Theone Pippenger"/>
    <x v="0"/>
    <s v="United States"/>
    <s v="Philadelphia"/>
    <x v="9"/>
    <n v="19134"/>
    <x v="3"/>
    <s v="OFF-SU-10004115"/>
    <x v="1"/>
    <x v="14"/>
    <s v="Acme Stainless Steel Office Snips"/>
    <n v="11.632"/>
    <n v="2"/>
    <n v="0.2"/>
    <n v="1.0178000000000007"/>
  </r>
  <r>
    <n v="600"/>
    <s v="US-2013-100720"/>
    <x v="0"/>
    <x v="87"/>
    <d v="2013-07-22T00:00:00"/>
    <s v="Standard Class"/>
    <x v="237"/>
    <s v="Chloris Kastensmidt"/>
    <x v="0"/>
    <s v="United States"/>
    <s v="Philadelphia"/>
    <x v="9"/>
    <n v="19120"/>
    <x v="3"/>
    <s v="TEC-PH-10001425"/>
    <x v="2"/>
    <x v="7"/>
    <s v="Mophie Juice Pack Helium for iPhone"/>
    <n v="143.98199999999997"/>
    <n v="3"/>
    <n v="0.4"/>
    <n v="-28.796400000000006"/>
  </r>
  <r>
    <n v="601"/>
    <s v="US-2013-100720"/>
    <x v="0"/>
    <x v="87"/>
    <d v="2013-07-22T00:00:00"/>
    <s v="Standard Class"/>
    <x v="237"/>
    <s v="Chloris Kastensmidt"/>
    <x v="0"/>
    <s v="United States"/>
    <s v="Philadelphia"/>
    <x v="9"/>
    <n v="19120"/>
    <x v="3"/>
    <s v="TEC-PH-10003963"/>
    <x v="2"/>
    <x v="7"/>
    <s v="GE 2-Jack Phone Line Splitter"/>
    <n v="494.37599999999998"/>
    <n v="4"/>
    <n v="0.4"/>
    <n v="-115.35440000000006"/>
  </r>
  <r>
    <n v="602"/>
    <s v="US-2013-100720"/>
    <x v="0"/>
    <x v="87"/>
    <d v="2013-07-22T00:00:00"/>
    <s v="Standard Class"/>
    <x v="237"/>
    <s v="Chloris Kastensmidt"/>
    <x v="0"/>
    <s v="United States"/>
    <s v="Philadelphia"/>
    <x v="9"/>
    <n v="19120"/>
    <x v="3"/>
    <s v="OFF-SU-10001574"/>
    <x v="1"/>
    <x v="14"/>
    <s v="Acme Value Line Scissors"/>
    <n v="5.84"/>
    <n v="2"/>
    <n v="0.2"/>
    <n v="0.72999999999999954"/>
  </r>
  <r>
    <n v="603"/>
    <s v="CA-2011-149958"/>
    <x v="2"/>
    <x v="234"/>
    <d v="2011-03-19T00:00:00"/>
    <s v="Standard Class"/>
    <x v="238"/>
    <s v="Alan Shonely"/>
    <x v="0"/>
    <s v="United States"/>
    <s v="Tampa"/>
    <x v="2"/>
    <n v="33614"/>
    <x v="0"/>
    <s v="OFF-ST-10001490"/>
    <x v="1"/>
    <x v="4"/>
    <s v="Hot File 7-Pocket, Floor Stand"/>
    <n v="142.77600000000001"/>
    <n v="1"/>
    <n v="0.2"/>
    <n v="17.84699999999998"/>
  </r>
  <r>
    <n v="604"/>
    <s v="CA-2011-149958"/>
    <x v="2"/>
    <x v="234"/>
    <d v="2011-03-19T00:00:00"/>
    <s v="Standard Class"/>
    <x v="238"/>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x v="238"/>
    <s v="Alan Shonely"/>
    <x v="0"/>
    <s v="United States"/>
    <s v="Tampa"/>
    <x v="2"/>
    <n v="33614"/>
    <x v="0"/>
    <s v="OFF-BI-10000773"/>
    <x v="1"/>
    <x v="8"/>
    <s v="Insertable Tab Post Binder Dividers"/>
    <n v="7.218"/>
    <n v="3"/>
    <n v="0.7"/>
    <n v="-5.5338000000000012"/>
  </r>
  <r>
    <n v="606"/>
    <s v="CA-2011-149958"/>
    <x v="2"/>
    <x v="234"/>
    <d v="2011-03-19T00:00:00"/>
    <s v="Standard Class"/>
    <x v="238"/>
    <s v="Alan Shonely"/>
    <x v="0"/>
    <s v="United States"/>
    <s v="Tampa"/>
    <x v="2"/>
    <n v="33614"/>
    <x v="0"/>
    <s v="OFF-BI-10001543"/>
    <x v="1"/>
    <x v="8"/>
    <s v="GBC VeloBinder Manual Binding System"/>
    <n v="43.188000000000009"/>
    <n v="4"/>
    <n v="0.7"/>
    <n v="-31.671199999999999"/>
  </r>
  <r>
    <n v="607"/>
    <s v="CA-2011-149958"/>
    <x v="2"/>
    <x v="234"/>
    <d v="2011-03-19T00:00:00"/>
    <s v="Standard Class"/>
    <x v="238"/>
    <s v="Alan Shonely"/>
    <x v="0"/>
    <s v="United States"/>
    <s v="Tampa"/>
    <x v="2"/>
    <n v="33614"/>
    <x v="0"/>
    <s v="OFF-PA-10002120"/>
    <x v="1"/>
    <x v="10"/>
    <s v="Xerox 1889"/>
    <n v="131.904"/>
    <n v="3"/>
    <n v="0.2"/>
    <n v="47.815200000000004"/>
  </r>
  <r>
    <n v="608"/>
    <s v="US-2011-105767"/>
    <x v="2"/>
    <x v="235"/>
    <d v="2011-05-27T00:00:00"/>
    <s v="Standard Class"/>
    <x v="239"/>
    <s v="Andrew Roberts"/>
    <x v="0"/>
    <s v="United States"/>
    <s v="Philadelphia"/>
    <x v="9"/>
    <n v="19134"/>
    <x v="3"/>
    <s v="OFF-BI-10000848"/>
    <x v="1"/>
    <x v="8"/>
    <s v="Angle-D Ring Binders"/>
    <n v="3.2820000000000005"/>
    <n v="2"/>
    <n v="0.7"/>
    <n v="-2.6256000000000004"/>
  </r>
  <r>
    <n v="609"/>
    <s v="US-2011-105767"/>
    <x v="2"/>
    <x v="235"/>
    <d v="2011-05-27T00:00:00"/>
    <s v="Standard Class"/>
    <x v="239"/>
    <s v="Andrew Roberts"/>
    <x v="0"/>
    <s v="United States"/>
    <s v="Philadelphia"/>
    <x v="9"/>
    <n v="19134"/>
    <x v="3"/>
    <s v="OFF-AR-10001246"/>
    <x v="1"/>
    <x v="6"/>
    <s v="Newell 317"/>
    <n v="21.167999999999999"/>
    <n v="9"/>
    <n v="0.2"/>
    <n v="2.3813999999999984"/>
  </r>
  <r>
    <n v="610"/>
    <s v="US-2011-105767"/>
    <x v="2"/>
    <x v="235"/>
    <d v="2011-05-27T00:00:00"/>
    <s v="Standard Class"/>
    <x v="239"/>
    <s v="Andrew Roberts"/>
    <x v="0"/>
    <s v="United States"/>
    <s v="Philadelphia"/>
    <x v="9"/>
    <n v="19134"/>
    <x v="3"/>
    <s v="TEC-PH-10003092"/>
    <x v="2"/>
    <x v="7"/>
    <s v="Motorola L804"/>
    <n v="55.188000000000002"/>
    <n v="2"/>
    <n v="0.4"/>
    <n v="-10.117800000000003"/>
  </r>
  <r>
    <n v="611"/>
    <s v="CA-2013-161816"/>
    <x v="0"/>
    <x v="236"/>
    <d v="2013-05-02T00:00:00"/>
    <s v="First Class"/>
    <x v="240"/>
    <s v="Nona Balk"/>
    <x v="1"/>
    <s v="United States"/>
    <s v="Dallas"/>
    <x v="5"/>
    <n v="75217"/>
    <x v="2"/>
    <s v="TEC-PH-10003012"/>
    <x v="2"/>
    <x v="7"/>
    <s v="Nortel Meridian M3904 Professional Digital phone"/>
    <n v="369.57600000000002"/>
    <n v="3"/>
    <n v="0.2"/>
    <n v="41.577299999999951"/>
  </r>
  <r>
    <n v="612"/>
    <s v="CA-2013-161816"/>
    <x v="0"/>
    <x v="236"/>
    <d v="2013-05-02T00:00:00"/>
    <s v="First Class"/>
    <x v="240"/>
    <s v="Nona Balk"/>
    <x v="1"/>
    <s v="United States"/>
    <s v="Dallas"/>
    <x v="5"/>
    <n v="75217"/>
    <x v="2"/>
    <s v="OFF-LA-10004345"/>
    <x v="1"/>
    <x v="2"/>
    <s v="Avery 493"/>
    <n v="15.712000000000002"/>
    <n v="4"/>
    <n v="0.2"/>
    <n v="5.6955999999999989"/>
  </r>
  <r>
    <n v="613"/>
    <s v="CA-2013-121223"/>
    <x v="0"/>
    <x v="108"/>
    <d v="2013-09-14T00:00:00"/>
    <s v="Second Class"/>
    <x v="241"/>
    <s v="Giulietta Dortch"/>
    <x v="1"/>
    <s v="United States"/>
    <s v="Philadelphia"/>
    <x v="9"/>
    <n v="19143"/>
    <x v="3"/>
    <s v="OFF-PA-10001204"/>
    <x v="1"/>
    <x v="10"/>
    <s v="Xerox 1972"/>
    <n v="8.4480000000000004"/>
    <n v="2"/>
    <n v="0.2"/>
    <n v="2.6399999999999997"/>
  </r>
  <r>
    <n v="614"/>
    <s v="CA-2013-121223"/>
    <x v="0"/>
    <x v="108"/>
    <d v="2013-09-14T00:00:00"/>
    <s v="Second Class"/>
    <x v="241"/>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x v="242"/>
    <s v="Clytie Kelty"/>
    <x v="0"/>
    <s v="United States"/>
    <s v="Grove City"/>
    <x v="24"/>
    <n v="43123"/>
    <x v="3"/>
    <s v="TEC-PH-10000011"/>
    <x v="2"/>
    <x v="7"/>
    <s v="PureGear Roll-On Screen Protector"/>
    <n v="119.93999999999998"/>
    <n v="10"/>
    <n v="0.4"/>
    <n v="15.99199999999999"/>
  </r>
  <r>
    <n v="616"/>
    <s v="CA-2014-138611"/>
    <x v="3"/>
    <x v="237"/>
    <d v="2014-11-18T00:00:00"/>
    <s v="Second Class"/>
    <x v="242"/>
    <s v="Clytie Kelty"/>
    <x v="0"/>
    <s v="United States"/>
    <s v="Grove City"/>
    <x v="24"/>
    <n v="43123"/>
    <x v="3"/>
    <s v="OFF-BI-10002949"/>
    <x v="1"/>
    <x v="8"/>
    <s v="Prestige Round Ring Binders"/>
    <n v="3.6480000000000006"/>
    <n v="2"/>
    <n v="0.7"/>
    <n v="-2.7967999999999993"/>
  </r>
  <r>
    <n v="617"/>
    <s v="CA-2014-117947"/>
    <x v="3"/>
    <x v="238"/>
    <d v="2014-08-24T00:00:00"/>
    <s v="Second Class"/>
    <x v="243"/>
    <s v="Nat Gilpin"/>
    <x v="1"/>
    <s v="United States"/>
    <s v="New York City"/>
    <x v="15"/>
    <n v="10011"/>
    <x v="3"/>
    <s v="FUR-FU-10003849"/>
    <x v="0"/>
    <x v="5"/>
    <s v="DAX Metal Frame, Desktop, Stepped-Edge"/>
    <n v="40.479999999999997"/>
    <n v="2"/>
    <n v="0"/>
    <n v="15.787199999999999"/>
  </r>
  <r>
    <n v="618"/>
    <s v="CA-2014-117947"/>
    <x v="3"/>
    <x v="238"/>
    <d v="2014-08-24T00:00:00"/>
    <s v="Second Class"/>
    <x v="243"/>
    <s v="Nat Gilpin"/>
    <x v="1"/>
    <s v="United States"/>
    <s v="New York City"/>
    <x v="15"/>
    <n v="10011"/>
    <x v="3"/>
    <s v="FUR-FU-10000010"/>
    <x v="0"/>
    <x v="5"/>
    <s v="DAX Value U-Channel Document Frames, Easel Back"/>
    <n v="9.94"/>
    <n v="2"/>
    <n v="0"/>
    <n v="3.0813999999999995"/>
  </r>
  <r>
    <n v="619"/>
    <s v="CA-2014-117947"/>
    <x v="3"/>
    <x v="238"/>
    <d v="2014-08-24T00:00:00"/>
    <s v="Second Class"/>
    <x v="243"/>
    <s v="Nat Gilpin"/>
    <x v="1"/>
    <s v="United States"/>
    <s v="New York City"/>
    <x v="15"/>
    <n v="10011"/>
    <x v="3"/>
    <s v="OFF-BI-10002824"/>
    <x v="1"/>
    <x v="8"/>
    <s v="Recycled Easel Ring Binders"/>
    <n v="107.42400000000001"/>
    <n v="9"/>
    <n v="0.2"/>
    <n v="33.569999999999986"/>
  </r>
  <r>
    <n v="620"/>
    <s v="CA-2014-117947"/>
    <x v="3"/>
    <x v="238"/>
    <d v="2014-08-24T00:00:00"/>
    <s v="Second Class"/>
    <x v="243"/>
    <s v="Nat Gilpin"/>
    <x v="1"/>
    <s v="United States"/>
    <s v="New York City"/>
    <x v="15"/>
    <n v="10011"/>
    <x v="3"/>
    <s v="TEC-PH-10002538"/>
    <x v="2"/>
    <x v="7"/>
    <s v="Grandstream GXP1160 VoIP phone"/>
    <n v="37.909999999999997"/>
    <n v="1"/>
    <n v="0"/>
    <n v="10.993899999999996"/>
  </r>
  <r>
    <n v="621"/>
    <s v="CA-2014-117947"/>
    <x v="3"/>
    <x v="238"/>
    <d v="2014-08-24T00:00:00"/>
    <s v="Second Class"/>
    <x v="243"/>
    <s v="Nat Gilpin"/>
    <x v="1"/>
    <s v="United States"/>
    <s v="New York City"/>
    <x v="15"/>
    <n v="10011"/>
    <x v="3"/>
    <s v="FUR-FU-10000521"/>
    <x v="0"/>
    <x v="5"/>
    <s v="Seth Thomas 14&quot; Putty-Colored Wall Clock"/>
    <n v="88.02"/>
    <n v="3"/>
    <n v="0"/>
    <n v="27.286199999999994"/>
  </r>
  <r>
    <n v="622"/>
    <s v="US-2011-111171"/>
    <x v="2"/>
    <x v="58"/>
    <d v="2011-12-31T00:00:00"/>
    <s v="Standard Class"/>
    <x v="244"/>
    <s v="Christina Anderson"/>
    <x v="0"/>
    <s v="United States"/>
    <s v="Chicago"/>
    <x v="10"/>
    <n v="60610"/>
    <x v="2"/>
    <s v="OFF-BI-10002103"/>
    <x v="1"/>
    <x v="8"/>
    <s v="Cardinal Slant-D Ring Binder, Heavy Gauge Vinyl"/>
    <n v="8.6899999999999977"/>
    <n v="5"/>
    <n v="0.8"/>
    <n v="-14.773"/>
  </r>
  <r>
    <n v="623"/>
    <s v="CA-2012-138009"/>
    <x v="1"/>
    <x v="239"/>
    <d v="2012-12-03T00:00:00"/>
    <s v="Standard Class"/>
    <x v="245"/>
    <s v="Sylvia Foulston"/>
    <x v="1"/>
    <s v="United States"/>
    <s v="Dearborn"/>
    <x v="12"/>
    <n v="48126"/>
    <x v="2"/>
    <s v="FUR-CH-10004853"/>
    <x v="0"/>
    <x v="1"/>
    <s v="Global Manager's Adjustable Task Chair, Storm"/>
    <n v="301.95999999999998"/>
    <n v="2"/>
    <n v="0"/>
    <n v="87.568399999999968"/>
  </r>
  <r>
    <n v="624"/>
    <s v="CA-2012-138009"/>
    <x v="1"/>
    <x v="239"/>
    <d v="2012-12-03T00:00:00"/>
    <s v="Standard Class"/>
    <x v="24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x v="245"/>
    <s v="Sylvia Foulston"/>
    <x v="1"/>
    <s v="United States"/>
    <s v="Dearborn"/>
    <x v="12"/>
    <n v="48126"/>
    <x v="2"/>
    <s v="OFF-ST-10001272"/>
    <x v="1"/>
    <x v="4"/>
    <s v="Mini 13-1/2 Capacity Data Binder Rack, Pearl"/>
    <n v="523.48"/>
    <n v="4"/>
    <n v="0"/>
    <n v="130.87"/>
  </r>
  <r>
    <n v="626"/>
    <s v="CA-2012-138009"/>
    <x v="1"/>
    <x v="239"/>
    <d v="2012-12-03T00:00:00"/>
    <s v="Standard Class"/>
    <x v="24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x v="246"/>
    <s v="Meg O'Connel"/>
    <x v="2"/>
    <s v="United States"/>
    <s v="New York City"/>
    <x v="15"/>
    <n v="10009"/>
    <x v="3"/>
    <s v="FUR-FU-10000221"/>
    <x v="0"/>
    <x v="5"/>
    <s v="Master Caster Door Stop, Brown"/>
    <n v="35.56"/>
    <n v="7"/>
    <n v="0"/>
    <n v="12.090399999999999"/>
  </r>
  <r>
    <n v="628"/>
    <s v="CA-2014-153787"/>
    <x v="3"/>
    <x v="240"/>
    <d v="2014-05-24T00:00:00"/>
    <s v="Standard Class"/>
    <x v="247"/>
    <s v="Annie Thurman"/>
    <x v="0"/>
    <s v="United States"/>
    <s v="Seattle"/>
    <x v="4"/>
    <n v="98115"/>
    <x v="1"/>
    <s v="OFF-AP-10001563"/>
    <x v="1"/>
    <x v="9"/>
    <s v="Belkin Premiere Surge Master II 8-outlet surge protector"/>
    <n v="97.16"/>
    <n v="2"/>
    <n v="0"/>
    <n v="28.176399999999987"/>
  </r>
  <r>
    <n v="629"/>
    <s v="CA-2014-133431"/>
    <x v="3"/>
    <x v="94"/>
    <d v="2014-12-22T00:00:00"/>
    <s v="Standard Class"/>
    <x v="95"/>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x v="95"/>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x v="248"/>
    <s v="Fred McMath"/>
    <x v="0"/>
    <s v="United States"/>
    <s v="Aurora"/>
    <x v="22"/>
    <n v="80013"/>
    <x v="1"/>
    <s v="OFF-ST-10001963"/>
    <x v="1"/>
    <x v="4"/>
    <s v="Tennsco Regal Shelving Units"/>
    <n v="243.38400000000001"/>
    <n v="3"/>
    <n v="0.2"/>
    <n v="-51.719100000000012"/>
  </r>
  <r>
    <n v="632"/>
    <s v="US-2013-135720"/>
    <x v="0"/>
    <x v="25"/>
    <d v="2013-12-14T00:00:00"/>
    <s v="Second Class"/>
    <x v="248"/>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x v="248"/>
    <s v="Fred McMath"/>
    <x v="0"/>
    <s v="United States"/>
    <s v="Aurora"/>
    <x v="22"/>
    <n v="80013"/>
    <x v="1"/>
    <s v="TEC-PH-10002103"/>
    <x v="2"/>
    <x v="7"/>
    <s v="Jabra SPEAK 410"/>
    <n v="300.76799999999997"/>
    <n v="4"/>
    <n v="0.2"/>
    <n v="30.076800000000006"/>
  </r>
  <r>
    <n v="634"/>
    <s v="CA-2014-144694"/>
    <x v="3"/>
    <x v="241"/>
    <d v="2014-09-27T00:00:00"/>
    <s v="Second Class"/>
    <x v="2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x v="205"/>
    <s v="Brian Dahlen"/>
    <x v="0"/>
    <s v="United States"/>
    <s v="Miami"/>
    <x v="2"/>
    <n v="33180"/>
    <x v="0"/>
    <s v="OFF-LA-10003930"/>
    <x v="1"/>
    <x v="2"/>
    <s v="Dot Matrix Printer Tape Reel Labels, White, 5000/Box"/>
    <n v="235.94400000000002"/>
    <n v="3"/>
    <n v="0.2"/>
    <n v="85.529700000000005"/>
  </r>
  <r>
    <n v="636"/>
    <s v="CA-2012-168004"/>
    <x v="1"/>
    <x v="242"/>
    <d v="2012-10-09T00:00:00"/>
    <s v="Second Class"/>
    <x v="249"/>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x v="250"/>
    <s v="Max Engle"/>
    <x v="0"/>
    <s v="United States"/>
    <s v="Aurora"/>
    <x v="22"/>
    <n v="80013"/>
    <x v="1"/>
    <s v="OFF-BI-10001989"/>
    <x v="1"/>
    <x v="8"/>
    <s v="Premium Transparent Presentation Covers by GBC"/>
    <n v="18.882000000000005"/>
    <n v="3"/>
    <n v="0.7"/>
    <n v="-13.846800000000002"/>
  </r>
  <r>
    <n v="638"/>
    <s v="US-2013-123470"/>
    <x v="0"/>
    <x v="243"/>
    <d v="2013-08-22T00:00:00"/>
    <s v="Standard Class"/>
    <x v="250"/>
    <s v="Max Engle"/>
    <x v="0"/>
    <s v="United States"/>
    <s v="Aurora"/>
    <x v="22"/>
    <n v="80013"/>
    <x v="1"/>
    <s v="OFF-AP-10003287"/>
    <x v="1"/>
    <x v="9"/>
    <s v="Tripp Lite TLP810NET Broadband Surge for Modem/Fax"/>
    <n v="122.328"/>
    <n v="3"/>
    <n v="0.2"/>
    <n v="12.232799999999997"/>
  </r>
  <r>
    <n v="639"/>
    <s v="CA-2013-115917"/>
    <x v="0"/>
    <x v="244"/>
    <d v="2013-05-26T00:00:00"/>
    <s v="Standard Class"/>
    <x v="46"/>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x v="46"/>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x v="251"/>
    <s v="Justin Deggeller"/>
    <x v="1"/>
    <s v="United States"/>
    <s v="Minneapolis"/>
    <x v="11"/>
    <n v="55407"/>
    <x v="2"/>
    <s v="FUR-FU-10000732"/>
    <x v="0"/>
    <x v="5"/>
    <s v="Eldon 200 Class Desk Accessories"/>
    <n v="18.84"/>
    <n v="3"/>
    <n v="0"/>
    <n v="6.0287999999999995"/>
  </r>
  <r>
    <n v="642"/>
    <s v="CA-2014-167913"/>
    <x v="3"/>
    <x v="245"/>
    <d v="2014-08-04T00:00:00"/>
    <s v="Second Class"/>
    <x v="252"/>
    <s v="John Lee"/>
    <x v="0"/>
    <s v="United States"/>
    <s v="Mission Viejo"/>
    <x v="1"/>
    <n v="92691"/>
    <x v="1"/>
    <s v="OFF-ST-10000585"/>
    <x v="1"/>
    <x v="4"/>
    <s v="Economy Rollaway Files"/>
    <n v="330.4"/>
    <n v="2"/>
    <n v="0"/>
    <n v="85.903999999999996"/>
  </r>
  <r>
    <n v="643"/>
    <s v="CA-2014-167913"/>
    <x v="3"/>
    <x v="245"/>
    <d v="2014-08-04T00:00:00"/>
    <s v="Second Class"/>
    <x v="252"/>
    <s v="John Lee"/>
    <x v="0"/>
    <s v="United States"/>
    <s v="Mission Viejo"/>
    <x v="1"/>
    <n v="92691"/>
    <x v="1"/>
    <s v="OFF-LA-10002787"/>
    <x v="1"/>
    <x v="2"/>
    <s v="Avery 480"/>
    <n v="26.25"/>
    <n v="7"/>
    <n v="0"/>
    <n v="12.599999999999998"/>
  </r>
  <r>
    <n v="644"/>
    <s v="CA-2014-106103"/>
    <x v="3"/>
    <x v="193"/>
    <d v="2014-06-16T00:00:00"/>
    <s v="Standard Class"/>
    <x v="253"/>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x v="69"/>
    <s v="Tamara Willingham"/>
    <x v="2"/>
    <s v="United States"/>
    <s v="Plainfield"/>
    <x v="30"/>
    <n v="7060"/>
    <x v="3"/>
    <s v="OFF-PA-10001934"/>
    <x v="1"/>
    <x v="10"/>
    <s v="Xerox 1993"/>
    <n v="6.48"/>
    <n v="1"/>
    <n v="0"/>
    <n v="3.1752000000000002"/>
  </r>
  <r>
    <n v="646"/>
    <s v="CA-2014-126221"/>
    <x v="3"/>
    <x v="247"/>
    <d v="2015-01-06T00:00:00"/>
    <s v="Standard Class"/>
    <x v="254"/>
    <s v="Chuck Clark"/>
    <x v="2"/>
    <s v="United States"/>
    <s v="Columbus"/>
    <x v="14"/>
    <n v="47201"/>
    <x v="2"/>
    <s v="OFF-AP-10002457"/>
    <x v="1"/>
    <x v="9"/>
    <s v="Eureka The Boss Plus 12-Amp Hard Box Upright Vacuum, Red"/>
    <n v="209.3"/>
    <n v="2"/>
    <n v="0"/>
    <n v="56.510999999999996"/>
  </r>
  <r>
    <n v="647"/>
    <s v="CA-2013-103947"/>
    <x v="0"/>
    <x v="178"/>
    <d v="2013-04-09T00:00:00"/>
    <s v="Standard Class"/>
    <x v="121"/>
    <s v="Barry Blumstein"/>
    <x v="1"/>
    <s v="United States"/>
    <s v="Sierra Vista"/>
    <x v="16"/>
    <n v="85635"/>
    <x v="1"/>
    <s v="OFF-FA-10003112"/>
    <x v="1"/>
    <x v="13"/>
    <s v="Staples"/>
    <n v="31.560000000000002"/>
    <n v="5"/>
    <n v="0.2"/>
    <n v="9.8624999999999972"/>
  </r>
  <r>
    <n v="648"/>
    <s v="CA-2013-103947"/>
    <x v="0"/>
    <x v="178"/>
    <d v="2013-04-09T00:00:00"/>
    <s v="Standard Class"/>
    <x v="121"/>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x v="255"/>
    <s v="Anthony Rawles"/>
    <x v="1"/>
    <s v="United States"/>
    <s v="Vancouver"/>
    <x v="4"/>
    <n v="98661"/>
    <x v="1"/>
    <s v="FUR-FU-10001935"/>
    <x v="0"/>
    <x v="5"/>
    <s v="3M Hangers With Command Adhesive"/>
    <n v="14.8"/>
    <n v="4"/>
    <n v="0"/>
    <n v="6.0680000000000014"/>
  </r>
  <r>
    <n v="650"/>
    <s v="CA-2013-160745"/>
    <x v="0"/>
    <x v="25"/>
    <d v="2013-12-17T00:00:00"/>
    <s v="Second Class"/>
    <x v="255"/>
    <s v="Anthony Rawles"/>
    <x v="1"/>
    <s v="United States"/>
    <s v="Vancouver"/>
    <x v="4"/>
    <n v="98661"/>
    <x v="1"/>
    <s v="TEC-PH-10003273"/>
    <x v="2"/>
    <x v="7"/>
    <s v="AT&amp;T TR1909W"/>
    <n v="302.37599999999998"/>
    <n v="3"/>
    <n v="0.2"/>
    <n v="22.678200000000018"/>
  </r>
  <r>
    <n v="651"/>
    <s v="CA-2013-160745"/>
    <x v="0"/>
    <x v="25"/>
    <d v="2013-12-17T00:00:00"/>
    <s v="Second Class"/>
    <x v="255"/>
    <s v="Anthony Rawles"/>
    <x v="1"/>
    <s v="United States"/>
    <s v="Vancouver"/>
    <x v="4"/>
    <n v="98661"/>
    <x v="1"/>
    <s v="TEC-AC-10001142"/>
    <x v="2"/>
    <x v="11"/>
    <s v="First Data FD10 PIN Pad"/>
    <n v="316"/>
    <n v="4"/>
    <n v="0"/>
    <n v="31.599999999999966"/>
  </r>
  <r>
    <n v="652"/>
    <s v="CA-2013-132661"/>
    <x v="0"/>
    <x v="248"/>
    <d v="2013-10-30T00:00:00"/>
    <s v="Standard Class"/>
    <x v="256"/>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x v="153"/>
    <s v="Allen Rosenblatt"/>
    <x v="1"/>
    <s v="United States"/>
    <s v="New York City"/>
    <x v="15"/>
    <n v="10035"/>
    <x v="3"/>
    <s v="OFF-PA-10003892"/>
    <x v="1"/>
    <x v="10"/>
    <s v="Xerox 1943"/>
    <n v="97.82"/>
    <n v="2"/>
    <n v="0"/>
    <n v="45.975399999999993"/>
  </r>
  <r>
    <n v="654"/>
    <s v="CA-2014-140844"/>
    <x v="3"/>
    <x v="249"/>
    <d v="2014-06-24T00:00:00"/>
    <s v="Standard Class"/>
    <x v="153"/>
    <s v="Allen Rosenblatt"/>
    <x v="1"/>
    <s v="United States"/>
    <s v="New York City"/>
    <x v="15"/>
    <n v="10035"/>
    <x v="3"/>
    <s v="TEC-AC-10001101"/>
    <x v="2"/>
    <x v="11"/>
    <s v="Sony 16GB Class 10 Micro SDHC R40 Memory Card"/>
    <n v="103.12"/>
    <n v="8"/>
    <n v="0"/>
    <n v="10.311999999999998"/>
  </r>
  <r>
    <n v="655"/>
    <s v="CA-2013-137239"/>
    <x v="0"/>
    <x v="250"/>
    <d v="2013-08-29T00:00:00"/>
    <s v="Standard Class"/>
    <x v="257"/>
    <s v="Craig Reiter"/>
    <x v="0"/>
    <s v="United States"/>
    <s v="Columbus"/>
    <x v="24"/>
    <n v="43229"/>
    <x v="3"/>
    <s v="OFF-AP-10002439"/>
    <x v="1"/>
    <x v="9"/>
    <s v="Tripp Lite Isotel 8 Ultra 8 Outlet Metal Surge"/>
    <n v="113.55200000000001"/>
    <n v="2"/>
    <n v="0.2"/>
    <n v="8.5163999999999938"/>
  </r>
  <r>
    <n v="656"/>
    <s v="CA-2013-137239"/>
    <x v="0"/>
    <x v="250"/>
    <d v="2013-08-29T00:00:00"/>
    <s v="Standard Class"/>
    <x v="257"/>
    <s v="Craig Reiter"/>
    <x v="0"/>
    <s v="United States"/>
    <s v="Columbus"/>
    <x v="24"/>
    <n v="43229"/>
    <x v="3"/>
    <s v="OFF-BI-10002827"/>
    <x v="1"/>
    <x v="8"/>
    <s v="Avery Durable Poly Binders"/>
    <n v="3.3180000000000005"/>
    <n v="2"/>
    <n v="0.7"/>
    <n v="-2.6543999999999999"/>
  </r>
  <r>
    <n v="657"/>
    <s v="CA-2013-137239"/>
    <x v="0"/>
    <x v="250"/>
    <d v="2013-08-29T00:00:00"/>
    <s v="Standard Class"/>
    <x v="257"/>
    <s v="Craig Reiter"/>
    <x v="0"/>
    <s v="United States"/>
    <s v="Columbus"/>
    <x v="24"/>
    <n v="43229"/>
    <x v="3"/>
    <s v="OFF-EN-10002230"/>
    <x v="1"/>
    <x v="12"/>
    <s v="Airmail Envelopes"/>
    <n v="134.28800000000001"/>
    <n v="2"/>
    <n v="0.2"/>
    <n v="45.322199999999995"/>
  </r>
  <r>
    <n v="658"/>
    <s v="US-2013-156097"/>
    <x v="0"/>
    <x v="251"/>
    <d v="2013-09-20T00:00:00"/>
    <s v="Same Day"/>
    <x v="258"/>
    <s v="Eugene Hildebrand"/>
    <x v="2"/>
    <s v="United States"/>
    <s v="Aurora"/>
    <x v="10"/>
    <n v="60505"/>
    <x v="2"/>
    <s v="FUR-CH-10001215"/>
    <x v="0"/>
    <x v="1"/>
    <s v="Global Troy Executive Leather Low-Back Tilter"/>
    <n v="701.37199999999996"/>
    <n v="2"/>
    <n v="0.3"/>
    <n v="-50.098000000000013"/>
  </r>
  <r>
    <n v="659"/>
    <s v="US-2013-156097"/>
    <x v="0"/>
    <x v="251"/>
    <d v="2013-09-20T00:00:00"/>
    <s v="Same Day"/>
    <x v="258"/>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x v="90"/>
    <s v="Cassandra Brandow"/>
    <x v="0"/>
    <s v="United States"/>
    <s v="Arlington"/>
    <x v="5"/>
    <n v="76017"/>
    <x v="2"/>
    <s v="OFF-ST-10001490"/>
    <x v="1"/>
    <x v="4"/>
    <s v="Hot File 7-Pocket, Floor Stand"/>
    <n v="999.43200000000002"/>
    <n v="7"/>
    <n v="0.2"/>
    <n v="124.92899999999986"/>
  </r>
  <r>
    <n v="661"/>
    <s v="CA-2012-146563"/>
    <x v="1"/>
    <x v="252"/>
    <d v="2012-08-28T00:00:00"/>
    <s v="Standard Class"/>
    <x v="90"/>
    <s v="Cassandra Brandow"/>
    <x v="0"/>
    <s v="United States"/>
    <s v="Arlington"/>
    <x v="5"/>
    <n v="76017"/>
    <x v="2"/>
    <s v="OFF-ST-10001511"/>
    <x v="1"/>
    <x v="4"/>
    <s v="Space Solutions Commercial Steel Shelving"/>
    <n v="724.08"/>
    <n v="14"/>
    <n v="0.2"/>
    <n v="-135.7650000000001"/>
  </r>
  <r>
    <n v="662"/>
    <s v="CA-2012-146563"/>
    <x v="1"/>
    <x v="252"/>
    <d v="2012-08-28T00:00:00"/>
    <s v="Standard Class"/>
    <x v="90"/>
    <s v="Cassandra Brandow"/>
    <x v="0"/>
    <s v="United States"/>
    <s v="Arlington"/>
    <x v="5"/>
    <n v="76017"/>
    <x v="2"/>
    <s v="FUR-TA-10001768"/>
    <x v="0"/>
    <x v="3"/>
    <s v="Hon Racetrack Conference Tables"/>
    <n v="918.78499999999985"/>
    <n v="5"/>
    <n v="0.3"/>
    <n v="-118.12950000000006"/>
  </r>
  <r>
    <n v="663"/>
    <s v="CA-2012-146563"/>
    <x v="1"/>
    <x v="252"/>
    <d v="2012-08-28T00:00:00"/>
    <s v="Standard Class"/>
    <x v="90"/>
    <s v="Cassandra Brandow"/>
    <x v="0"/>
    <s v="United States"/>
    <s v="Arlington"/>
    <x v="5"/>
    <n v="76017"/>
    <x v="2"/>
    <s v="OFF-BI-10003981"/>
    <x v="1"/>
    <x v="8"/>
    <s v="Avery Durable Plastic 1&quot; Binders"/>
    <n v="2.7239999999999993"/>
    <n v="3"/>
    <n v="0.8"/>
    <n v="-4.2222000000000008"/>
  </r>
  <r>
    <n v="664"/>
    <s v="CA-2013-123666"/>
    <x v="0"/>
    <x v="253"/>
    <d v="2013-03-31T00:00:00"/>
    <s v="Standard Class"/>
    <x v="259"/>
    <s v="Sibella Parks"/>
    <x v="1"/>
    <s v="United States"/>
    <s v="New York City"/>
    <x v="15"/>
    <n v="10011"/>
    <x v="3"/>
    <s v="OFF-ST-10001522"/>
    <x v="1"/>
    <x v="4"/>
    <s v="Gould Plastics 18-Pocket Panel Bin, 34w x 5-1/4d x 20-1/2h"/>
    <n v="459.95"/>
    <n v="5"/>
    <n v="0"/>
    <n v="18.397999999999968"/>
  </r>
  <r>
    <n v="665"/>
    <s v="CA-2013-143308"/>
    <x v="0"/>
    <x v="254"/>
    <d v="2013-11-05T00:00:00"/>
    <s v="Same Day"/>
    <x v="116"/>
    <s v="Roy Collins"/>
    <x v="0"/>
    <s v="United States"/>
    <s v="Louisville"/>
    <x v="0"/>
    <n v="40214"/>
    <x v="0"/>
    <s v="OFF-FA-10000621"/>
    <x v="1"/>
    <x v="13"/>
    <s v="OIC Colored Binder Clips, Assorted Sizes"/>
    <n v="10.74"/>
    <n v="3"/>
    <n v="0"/>
    <n v="5.2625999999999999"/>
  </r>
  <r>
    <n v="666"/>
    <s v="CA-2014-132682"/>
    <x v="3"/>
    <x v="110"/>
    <d v="2014-06-11T00:00:00"/>
    <s v="Second Class"/>
    <x v="260"/>
    <s v="Tiffany House"/>
    <x v="1"/>
    <s v="United States"/>
    <s v="Dallas"/>
    <x v="5"/>
    <n v="75081"/>
    <x v="2"/>
    <s v="OFF-SU-10004231"/>
    <x v="1"/>
    <x v="14"/>
    <s v="Acme Tagit Stainless Steel Antibacterial Scissors"/>
    <n v="23.76"/>
    <n v="3"/>
    <n v="0.2"/>
    <n v="2.0789999999999997"/>
  </r>
  <r>
    <n v="667"/>
    <s v="CA-2014-132682"/>
    <x v="3"/>
    <x v="110"/>
    <d v="2014-06-11T00:00:00"/>
    <s v="Second Class"/>
    <x v="260"/>
    <s v="Tiffany House"/>
    <x v="1"/>
    <s v="United States"/>
    <s v="Dallas"/>
    <x v="5"/>
    <n v="75081"/>
    <x v="2"/>
    <s v="OFF-PA-10000474"/>
    <x v="1"/>
    <x v="10"/>
    <s v="Staples"/>
    <n v="85.055999999999997"/>
    <n v="3"/>
    <n v="0.2"/>
    <n v="28.706399999999991"/>
  </r>
  <r>
    <n v="668"/>
    <s v="CA-2014-132682"/>
    <x v="3"/>
    <x v="110"/>
    <d v="2014-06-11T00:00:00"/>
    <s v="Second Class"/>
    <x v="260"/>
    <s v="Tiffany House"/>
    <x v="1"/>
    <s v="United States"/>
    <s v="Dallas"/>
    <x v="5"/>
    <n v="75081"/>
    <x v="2"/>
    <s v="TEC-PH-10004042"/>
    <x v="2"/>
    <x v="7"/>
    <s v="ClearOne Communications CHAT 70 OC Speaker Phone"/>
    <n v="381.57600000000002"/>
    <n v="3"/>
    <n v="0.2"/>
    <n v="28.618200000000002"/>
  </r>
  <r>
    <n v="669"/>
    <s v="CA-2011-156314"/>
    <x v="2"/>
    <x v="163"/>
    <d v="2011-12-26T00:00:00"/>
    <s v="First Class"/>
    <x v="261"/>
    <s v="Resi Pölking"/>
    <x v="0"/>
    <s v="United States"/>
    <s v="Cleveland"/>
    <x v="24"/>
    <n v="44105"/>
    <x v="3"/>
    <s v="FUR-FU-10003096"/>
    <x v="0"/>
    <x v="5"/>
    <s v="Master Giant Foot Doorstop, Safety Yellow"/>
    <n v="30.36"/>
    <n v="5"/>
    <n v="0.2"/>
    <n v="8.7285000000000004"/>
  </r>
  <r>
    <n v="670"/>
    <s v="US-2014-106663"/>
    <x v="3"/>
    <x v="255"/>
    <d v="2014-06-14T00:00:00"/>
    <s v="Standard Class"/>
    <x v="246"/>
    <s v="Meg O'Connel"/>
    <x v="2"/>
    <s v="United States"/>
    <s v="Chicago"/>
    <x v="10"/>
    <n v="60653"/>
    <x v="2"/>
    <s v="FUR-FU-10002759"/>
    <x v="0"/>
    <x v="5"/>
    <s v="12-1/2 Diameter Round Wall Clock"/>
    <n v="23.976000000000003"/>
    <n v="3"/>
    <n v="0.6"/>
    <n v="-14.385599999999997"/>
  </r>
  <r>
    <n v="671"/>
    <s v="US-2014-106663"/>
    <x v="3"/>
    <x v="255"/>
    <d v="2014-06-14T00:00:00"/>
    <s v="Standard Class"/>
    <x v="246"/>
    <s v="Meg O'Connel"/>
    <x v="2"/>
    <s v="United States"/>
    <s v="Chicago"/>
    <x v="10"/>
    <n v="60653"/>
    <x v="2"/>
    <s v="FUR-TA-10000688"/>
    <x v="0"/>
    <x v="3"/>
    <s v="Chromcraft Bull-Nose Wood Round Conference Table Top, Wood Base"/>
    <n v="108.925"/>
    <n v="1"/>
    <n v="0.5"/>
    <n v="-71.890500000000017"/>
  </r>
  <r>
    <n v="672"/>
    <s v="US-2014-106663"/>
    <x v="3"/>
    <x v="255"/>
    <d v="2014-06-14T00:00:00"/>
    <s v="Standard Class"/>
    <x v="246"/>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x v="143"/>
    <s v="Tamara Dahlen"/>
    <x v="0"/>
    <s v="United States"/>
    <s v="Quincy"/>
    <x v="10"/>
    <n v="62301"/>
    <x v="2"/>
    <s v="OFF-AR-10001954"/>
    <x v="1"/>
    <x v="6"/>
    <s v="Newell 331"/>
    <n v="19.559999999999999"/>
    <n v="5"/>
    <n v="0.2"/>
    <n v="1.7115"/>
  </r>
  <r>
    <n v="674"/>
    <s v="CA-2014-130351"/>
    <x v="3"/>
    <x v="256"/>
    <d v="2014-12-09T00:00:00"/>
    <s v="First Class"/>
    <x v="262"/>
    <s v="Rob Beeghly"/>
    <x v="0"/>
    <s v="United States"/>
    <s v="Columbus"/>
    <x v="14"/>
    <n v="47201"/>
    <x v="2"/>
    <s v="OFF-AP-10004532"/>
    <x v="1"/>
    <x v="9"/>
    <s v="Kensington 6 Outlet Guardian Standard Surge Protector"/>
    <n v="61.44"/>
    <n v="3"/>
    <n v="0"/>
    <n v="16.588799999999999"/>
  </r>
  <r>
    <n v="675"/>
    <s v="CA-2014-130351"/>
    <x v="3"/>
    <x v="256"/>
    <d v="2014-12-09T00:00:00"/>
    <s v="First Class"/>
    <x v="262"/>
    <s v="Rob Beeghly"/>
    <x v="0"/>
    <s v="United States"/>
    <s v="Columbus"/>
    <x v="14"/>
    <n v="47201"/>
    <x v="2"/>
    <s v="OFF-PA-10002137"/>
    <x v="1"/>
    <x v="10"/>
    <s v="Southworth 100% Résumé Paper, 24lb."/>
    <n v="38.9"/>
    <n v="5"/>
    <n v="0"/>
    <n v="17.504999999999995"/>
  </r>
  <r>
    <n v="676"/>
    <s v="CA-2014-130351"/>
    <x v="3"/>
    <x v="256"/>
    <d v="2014-12-09T00:00:00"/>
    <s v="First Class"/>
    <x v="262"/>
    <s v="Rob Beeghly"/>
    <x v="0"/>
    <s v="United States"/>
    <s v="Columbus"/>
    <x v="14"/>
    <n v="47201"/>
    <x v="2"/>
    <s v="TEC-AC-10003832"/>
    <x v="2"/>
    <x v="11"/>
    <s v="Imation 16GB Mini TravelDrive USB 2.0 Flash Drive"/>
    <n v="99.390000000000015"/>
    <n v="3"/>
    <n v="0"/>
    <n v="40.749900000000004"/>
  </r>
  <r>
    <n v="677"/>
    <s v="US-2014-119438"/>
    <x v="3"/>
    <x v="257"/>
    <d v="2014-03-24T00:00:00"/>
    <s v="Standard Class"/>
    <x v="263"/>
    <s v="Carol Darley"/>
    <x v="0"/>
    <s v="United States"/>
    <s v="Tyler"/>
    <x v="5"/>
    <n v="75701"/>
    <x v="2"/>
    <s v="OFF-AP-10000804"/>
    <x v="1"/>
    <x v="9"/>
    <s v="Hoover Portapower Portable Vacuum"/>
    <n v="2.6879999999999997"/>
    <n v="3"/>
    <n v="0.8"/>
    <n v="-7.3920000000000021"/>
  </r>
  <r>
    <n v="678"/>
    <s v="US-2014-119438"/>
    <x v="3"/>
    <x v="257"/>
    <d v="2014-03-24T00:00:00"/>
    <s v="Standard Class"/>
    <x v="263"/>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x v="263"/>
    <s v="Carol Darley"/>
    <x v="0"/>
    <s v="United States"/>
    <s v="Tyler"/>
    <x v="5"/>
    <n v="75701"/>
    <x v="2"/>
    <s v="FUR-FU-10003553"/>
    <x v="0"/>
    <x v="5"/>
    <s v="Howard Miller 13-1/2&quot; Diameter Rosebrook Wall Clock"/>
    <n v="82.524000000000001"/>
    <n v="3"/>
    <n v="0.6"/>
    <n v="-41.261999999999972"/>
  </r>
  <r>
    <n v="680"/>
    <s v="US-2014-119438"/>
    <x v="3"/>
    <x v="257"/>
    <d v="2014-03-24T00:00:00"/>
    <s v="Standard Class"/>
    <x v="263"/>
    <s v="Carol Darley"/>
    <x v="0"/>
    <s v="United States"/>
    <s v="Tyler"/>
    <x v="5"/>
    <n v="75701"/>
    <x v="2"/>
    <s v="OFF-BI-10004632"/>
    <x v="1"/>
    <x v="8"/>
    <s v="Ibico Hi-Tech Manual Binding System"/>
    <n v="182.99399999999997"/>
    <n v="3"/>
    <n v="0.8"/>
    <n v="-320.23950000000013"/>
  </r>
  <r>
    <n v="681"/>
    <s v="CA-2013-164511"/>
    <x v="0"/>
    <x v="258"/>
    <d v="2013-11-25T00:00:00"/>
    <s v="Standard Class"/>
    <x v="264"/>
    <s v="Doug Jacobs"/>
    <x v="0"/>
    <s v="United States"/>
    <s v="New York City"/>
    <x v="15"/>
    <n v="10024"/>
    <x v="3"/>
    <s v="OFF-BI-10003305"/>
    <x v="1"/>
    <x v="8"/>
    <s v="Avery Hanging File Binders"/>
    <n v="14.352000000000002"/>
    <n v="3"/>
    <n v="0.2"/>
    <n v="4.6643999999999988"/>
  </r>
  <r>
    <n v="682"/>
    <s v="CA-2013-164511"/>
    <x v="0"/>
    <x v="258"/>
    <d v="2013-11-25T00:00:00"/>
    <s v="Standard Class"/>
    <x v="264"/>
    <s v="Doug Jacobs"/>
    <x v="0"/>
    <s v="United States"/>
    <s v="New York City"/>
    <x v="15"/>
    <n v="10024"/>
    <x v="3"/>
    <s v="OFF-ST-10002583"/>
    <x v="1"/>
    <x v="4"/>
    <s v="Fellowes Neat Ideas Storage Cubes"/>
    <n v="64.959999999999994"/>
    <n v="2"/>
    <n v="0"/>
    <n v="2.598399999999998"/>
  </r>
  <r>
    <n v="683"/>
    <s v="CA-2013-164511"/>
    <x v="0"/>
    <x v="258"/>
    <d v="2013-11-25T00:00:00"/>
    <s v="Standard Class"/>
    <x v="264"/>
    <s v="Doug Jacobs"/>
    <x v="0"/>
    <s v="United States"/>
    <s v="New York City"/>
    <x v="15"/>
    <n v="10024"/>
    <x v="3"/>
    <s v="OFF-ST-10004507"/>
    <x v="1"/>
    <x v="4"/>
    <s v="Advantus Rolling Storage Box"/>
    <n v="68.599999999999994"/>
    <n v="4"/>
    <n v="0"/>
    <n v="18.521999999999998"/>
  </r>
  <r>
    <n v="684"/>
    <s v="US-2014-168116"/>
    <x v="3"/>
    <x v="259"/>
    <d v="2014-11-05T00:00:00"/>
    <s v="Same Day"/>
    <x v="265"/>
    <s v="Grant Thornton"/>
    <x v="1"/>
    <s v="United States"/>
    <s v="Burlington"/>
    <x v="3"/>
    <n v="27217"/>
    <x v="0"/>
    <s v="TEC-MA-10004125"/>
    <x v="2"/>
    <x v="15"/>
    <s v="Cubify CubeX 3D Printer Triple Head Print"/>
    <n v="7999.98"/>
    <n v="4"/>
    <n v="0.5"/>
    <n v="-3839.9903999999988"/>
  </r>
  <r>
    <n v="685"/>
    <s v="US-2014-168116"/>
    <x v="3"/>
    <x v="259"/>
    <d v="2014-11-05T00:00:00"/>
    <s v="Same Day"/>
    <x v="26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x v="266"/>
    <s v="Michael Chen"/>
    <x v="0"/>
    <s v="United States"/>
    <s v="Jackson"/>
    <x v="35"/>
    <n v="39212"/>
    <x v="0"/>
    <s v="TEC-AC-10003911"/>
    <x v="2"/>
    <x v="11"/>
    <s v="NETGEAR AC1750 Dual Band Gigabit Smart WiFi Router"/>
    <n v="479.97"/>
    <n v="3"/>
    <n v="0"/>
    <n v="163.18979999999999"/>
  </r>
  <r>
    <n v="687"/>
    <s v="CA-2011-157784"/>
    <x v="2"/>
    <x v="260"/>
    <d v="2011-07-08T00:00:00"/>
    <s v="First Class"/>
    <x v="266"/>
    <s v="Michael Chen"/>
    <x v="0"/>
    <s v="United States"/>
    <s v="Jackson"/>
    <x v="35"/>
    <n v="39212"/>
    <x v="0"/>
    <s v="OFF-LA-10001934"/>
    <x v="1"/>
    <x v="2"/>
    <s v="Avery 516"/>
    <n v="14.62"/>
    <n v="2"/>
    <n v="0"/>
    <n v="6.8713999999999995"/>
  </r>
  <r>
    <n v="688"/>
    <s v="CA-2011-157784"/>
    <x v="2"/>
    <x v="260"/>
    <d v="2011-07-08T00:00:00"/>
    <s v="First Class"/>
    <x v="266"/>
    <s v="Michael Chen"/>
    <x v="0"/>
    <s v="United States"/>
    <s v="Jackson"/>
    <x v="35"/>
    <n v="39212"/>
    <x v="0"/>
    <s v="OFF-PA-10000304"/>
    <x v="1"/>
    <x v="10"/>
    <s v="Xerox 1995"/>
    <n v="19.440000000000001"/>
    <n v="3"/>
    <n v="0"/>
    <n v="9.3312000000000008"/>
  </r>
  <r>
    <n v="689"/>
    <s v="CA-2014-161480"/>
    <x v="3"/>
    <x v="53"/>
    <d v="2014-12-30T00:00:00"/>
    <s v="Standard Class"/>
    <x v="267"/>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x v="268"/>
    <s v="Naresj Patel"/>
    <x v="0"/>
    <s v="United States"/>
    <s v="Waynesboro"/>
    <x v="17"/>
    <n v="22980"/>
    <x v="0"/>
    <s v="FUR-FU-10004071"/>
    <x v="0"/>
    <x v="5"/>
    <s v="Luxo Professional Magnifying Clamp-On Fluorescent Lamps"/>
    <n v="104.01"/>
    <n v="1"/>
    <n v="0"/>
    <n v="14.561400000000006"/>
  </r>
  <r>
    <n v="691"/>
    <s v="US-2011-117135"/>
    <x v="2"/>
    <x v="261"/>
    <d v="2011-06-23T00:00:00"/>
    <s v="Second Class"/>
    <x v="268"/>
    <s v="Naresj Patel"/>
    <x v="0"/>
    <s v="United States"/>
    <s v="Waynesboro"/>
    <x v="17"/>
    <n v="22980"/>
    <x v="0"/>
    <s v="TEC-PH-10002033"/>
    <x v="2"/>
    <x v="7"/>
    <s v="Konftel 250 Conference phone - Charcoal black"/>
    <n v="284.82"/>
    <n v="1"/>
    <n v="0"/>
    <n v="74.053200000000004"/>
  </r>
  <r>
    <n v="692"/>
    <s v="US-2011-117135"/>
    <x v="2"/>
    <x v="261"/>
    <d v="2011-06-23T00:00:00"/>
    <s v="Second Class"/>
    <x v="268"/>
    <s v="Naresj Patel"/>
    <x v="0"/>
    <s v="United States"/>
    <s v="Waynesboro"/>
    <x v="17"/>
    <n v="22980"/>
    <x v="0"/>
    <s v="OFF-ST-10002444"/>
    <x v="1"/>
    <x v="4"/>
    <s v="Recycled Eldon Regeneration Jumbo File"/>
    <n v="36.839999999999996"/>
    <n v="3"/>
    <n v="0"/>
    <n v="10.315199999999999"/>
  </r>
  <r>
    <n v="693"/>
    <s v="CA-2012-131534"/>
    <x v="1"/>
    <x v="262"/>
    <d v="2012-04-02T00:00:00"/>
    <s v="Standard Class"/>
    <x v="269"/>
    <s v="Alan Barnes"/>
    <x v="0"/>
    <s v="United States"/>
    <s v="Los Angeles"/>
    <x v="1"/>
    <n v="90036"/>
    <x v="1"/>
    <s v="TEC-AC-10002253"/>
    <x v="2"/>
    <x v="11"/>
    <s v="Imation Bio 8GB USB Flash Drive Imation Corp"/>
    <n v="166.24"/>
    <n v="1"/>
    <n v="0"/>
    <n v="24.936000000000007"/>
  </r>
  <r>
    <n v="694"/>
    <s v="CA-2012-131534"/>
    <x v="1"/>
    <x v="262"/>
    <d v="2012-04-02T00:00:00"/>
    <s v="Standard Class"/>
    <x v="269"/>
    <s v="Alan Barnes"/>
    <x v="0"/>
    <s v="United States"/>
    <s v="Los Angeles"/>
    <x v="1"/>
    <n v="90036"/>
    <x v="1"/>
    <s v="OFF-PA-10000743"/>
    <x v="1"/>
    <x v="10"/>
    <s v="Xerox 1977"/>
    <n v="33.4"/>
    <n v="5"/>
    <n v="0"/>
    <n v="16.032"/>
  </r>
  <r>
    <n v="695"/>
    <s v="CA-2012-119291"/>
    <x v="1"/>
    <x v="263"/>
    <d v="2012-05-17T00:00:00"/>
    <s v="First Class"/>
    <x v="270"/>
    <s v="Jesus Ocampo"/>
    <x v="2"/>
    <s v="United States"/>
    <s v="Chester"/>
    <x v="9"/>
    <n v="19013"/>
    <x v="3"/>
    <s v="OFF-AR-10003373"/>
    <x v="1"/>
    <x v="6"/>
    <s v="Boston School Pro Electric Pencil Sharpener, 1670"/>
    <n v="198.27200000000002"/>
    <n v="8"/>
    <n v="0.2"/>
    <n v="17.34879999999999"/>
  </r>
  <r>
    <n v="696"/>
    <s v="CA-2012-119291"/>
    <x v="1"/>
    <x v="263"/>
    <d v="2012-05-17T00:00:00"/>
    <s v="First Class"/>
    <x v="270"/>
    <s v="Jesus Ocampo"/>
    <x v="2"/>
    <s v="United States"/>
    <s v="Chester"/>
    <x v="9"/>
    <n v="19013"/>
    <x v="3"/>
    <s v="OFF-LA-10002312"/>
    <x v="1"/>
    <x v="2"/>
    <s v="Avery 490"/>
    <n v="47.360000000000007"/>
    <n v="4"/>
    <n v="0.2"/>
    <n v="17.759999999999998"/>
  </r>
  <r>
    <n v="697"/>
    <s v="CA-2012-119291"/>
    <x v="1"/>
    <x v="263"/>
    <d v="2012-05-17T00:00:00"/>
    <s v="First Class"/>
    <x v="270"/>
    <s v="Jesus Ocampo"/>
    <x v="2"/>
    <s v="United States"/>
    <s v="Chester"/>
    <x v="9"/>
    <n v="19013"/>
    <x v="3"/>
    <s v="OFF-EN-10000927"/>
    <x v="1"/>
    <x v="12"/>
    <s v="Jet-Pak Recycled Peel 'N' Seal Padded Mailers"/>
    <n v="200.98400000000004"/>
    <n v="7"/>
    <n v="0.2"/>
    <n v="62.807499999999976"/>
  </r>
  <r>
    <n v="698"/>
    <s v="CA-2012-119291"/>
    <x v="1"/>
    <x v="263"/>
    <d v="2012-05-17T00:00:00"/>
    <s v="First Class"/>
    <x v="27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x v="27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x v="270"/>
    <s v="Jesus Ocampo"/>
    <x v="2"/>
    <s v="United States"/>
    <s v="Chester"/>
    <x v="9"/>
    <n v="19013"/>
    <x v="3"/>
    <s v="OFF-BI-10001575"/>
    <x v="1"/>
    <x v="8"/>
    <s v="GBC Linen Binding Covers"/>
    <n v="18.588000000000005"/>
    <n v="2"/>
    <n v="0.7"/>
    <n v="-13.6312"/>
  </r>
  <r>
    <n v="701"/>
    <s v="CA-2012-119291"/>
    <x v="1"/>
    <x v="263"/>
    <d v="2012-05-17T00:00:00"/>
    <s v="First Class"/>
    <x v="270"/>
    <s v="Jesus Ocampo"/>
    <x v="2"/>
    <s v="United States"/>
    <s v="Chester"/>
    <x v="9"/>
    <n v="19013"/>
    <x v="3"/>
    <s v="OFF-BI-10001982"/>
    <x v="1"/>
    <x v="8"/>
    <s v="Wilson Jones Custom Binder Spines &amp; Labels"/>
    <n v="4.8960000000000008"/>
    <n v="3"/>
    <n v="0.7"/>
    <n v="-3.4271999999999991"/>
  </r>
  <r>
    <n v="702"/>
    <s v="CA-2014-114552"/>
    <x v="3"/>
    <x v="264"/>
    <d v="2014-09-09T00:00:00"/>
    <s v="Standard Class"/>
    <x v="114"/>
    <s v="Dorris liebe"/>
    <x v="1"/>
    <s v="United States"/>
    <s v="Cleveland"/>
    <x v="24"/>
    <n v="44105"/>
    <x v="3"/>
    <s v="FUR-FU-10002960"/>
    <x v="0"/>
    <x v="5"/>
    <s v="Eldon 200 Class Desk Accessories, Burgundy"/>
    <n v="15.072000000000003"/>
    <n v="3"/>
    <n v="0.2"/>
    <n v="4.1448"/>
  </r>
  <r>
    <n v="703"/>
    <s v="CA-2013-163755"/>
    <x v="0"/>
    <x v="254"/>
    <d v="2013-11-09T00:00:00"/>
    <s v="Second Class"/>
    <x v="155"/>
    <s v="Alejandro Savely"/>
    <x v="1"/>
    <s v="United States"/>
    <s v="Seattle"/>
    <x v="4"/>
    <n v="98103"/>
    <x v="1"/>
    <s v="FUR-FU-10003394"/>
    <x v="0"/>
    <x v="5"/>
    <s v="Tenex &quot;The Solids&quot; Textured Chair Mats"/>
    <n v="209.88"/>
    <n v="3"/>
    <n v="0"/>
    <n v="35.679599999999979"/>
  </r>
  <r>
    <n v="704"/>
    <s v="CA-2012-142027"/>
    <x v="1"/>
    <x v="265"/>
    <d v="2012-04-14T00:00:00"/>
    <s v="Standard Class"/>
    <x v="271"/>
    <s v="Jay Kimmel"/>
    <x v="0"/>
    <s v="United States"/>
    <s v="Long Beach"/>
    <x v="1"/>
    <n v="90805"/>
    <x v="1"/>
    <s v="FUR-TA-10002774"/>
    <x v="0"/>
    <x v="3"/>
    <s v="Laminate Occasional Tables"/>
    <n v="369.91200000000003"/>
    <n v="3"/>
    <n v="0.2"/>
    <n v="-13.871700000000047"/>
  </r>
  <r>
    <n v="705"/>
    <s v="CA-2011-138527"/>
    <x v="2"/>
    <x v="171"/>
    <d v="2011-09-17T00:00:00"/>
    <s v="Standard Class"/>
    <x v="272"/>
    <s v="Brad Norvell"/>
    <x v="1"/>
    <s v="United States"/>
    <s v="Cary"/>
    <x v="3"/>
    <n v="27511"/>
    <x v="0"/>
    <s v="OFF-PA-10001800"/>
    <x v="1"/>
    <x v="10"/>
    <s v="Xerox 220"/>
    <n v="10.368000000000002"/>
    <n v="2"/>
    <n v="0.2"/>
    <n v="3.6288"/>
  </r>
  <r>
    <n v="706"/>
    <s v="CA-2011-138527"/>
    <x v="2"/>
    <x v="171"/>
    <d v="2011-09-17T00:00:00"/>
    <s v="Standard Class"/>
    <x v="272"/>
    <s v="Brad Norvell"/>
    <x v="1"/>
    <s v="United States"/>
    <s v="Cary"/>
    <x v="3"/>
    <n v="27511"/>
    <x v="0"/>
    <s v="OFF-AP-10001469"/>
    <x v="1"/>
    <x v="9"/>
    <s v="Fellowes 8 Outlet Superior Workstation Surge Protector"/>
    <n v="166.84"/>
    <n v="5"/>
    <n v="0.2"/>
    <n v="18.769499999999987"/>
  </r>
  <r>
    <n v="707"/>
    <s v="CA-2011-138527"/>
    <x v="2"/>
    <x v="171"/>
    <d v="2011-09-17T00:00:00"/>
    <s v="Standard Class"/>
    <x v="272"/>
    <s v="Brad Norvell"/>
    <x v="1"/>
    <s v="United States"/>
    <s v="Cary"/>
    <x v="3"/>
    <n v="27511"/>
    <x v="0"/>
    <s v="TEC-AC-10002399"/>
    <x v="2"/>
    <x v="11"/>
    <s v="SanDisk Cruzer 32 GB USB Flash Drive"/>
    <n v="15.216000000000001"/>
    <n v="1"/>
    <n v="0.2"/>
    <n v="2.2823999999999991"/>
  </r>
  <r>
    <n v="708"/>
    <s v="CA-2011-112158"/>
    <x v="2"/>
    <x v="266"/>
    <d v="2011-12-04T00:00:00"/>
    <s v="First Class"/>
    <x v="273"/>
    <s v="David Philippe"/>
    <x v="0"/>
    <s v="United States"/>
    <s v="New York City"/>
    <x v="15"/>
    <n v="10035"/>
    <x v="3"/>
    <s v="TEC-AC-10003628"/>
    <x v="2"/>
    <x v="11"/>
    <s v="Logitech 910-002974 M325 Wireless Mouse for Web Scrolling"/>
    <n v="119.96"/>
    <n v="4"/>
    <n v="0"/>
    <n v="52.78240000000001"/>
  </r>
  <r>
    <n v="709"/>
    <s v="CA-2011-112158"/>
    <x v="2"/>
    <x v="266"/>
    <d v="2011-12-04T00:00:00"/>
    <s v="First Class"/>
    <x v="273"/>
    <s v="David Philippe"/>
    <x v="0"/>
    <s v="United States"/>
    <s v="New York City"/>
    <x v="15"/>
    <n v="10035"/>
    <x v="3"/>
    <s v="FUR-BO-10003272"/>
    <x v="0"/>
    <x v="0"/>
    <s v="O'Sullivan Living Dimensions 5-Shelf Bookcases"/>
    <n v="883.92"/>
    <n v="5"/>
    <n v="0.2"/>
    <n v="-110.49000000000007"/>
  </r>
  <r>
    <n v="710"/>
    <s v="CA-2011-112158"/>
    <x v="2"/>
    <x v="266"/>
    <d v="2011-12-04T00:00:00"/>
    <s v="First Class"/>
    <x v="273"/>
    <s v="David Philippe"/>
    <x v="0"/>
    <s v="United States"/>
    <s v="New York City"/>
    <x v="15"/>
    <n v="10035"/>
    <x v="3"/>
    <s v="OFF-BI-10000050"/>
    <x v="1"/>
    <x v="8"/>
    <s v="Angle-D Binders with Locking Rings, Label Holders"/>
    <n v="46.72"/>
    <n v="8"/>
    <n v="0.2"/>
    <n v="15.767999999999997"/>
  </r>
  <r>
    <n v="711"/>
    <s v="CA-2011-113887"/>
    <x v="2"/>
    <x v="267"/>
    <d v="2011-04-07T00:00:00"/>
    <s v="First Class"/>
    <x v="274"/>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x v="275"/>
    <s v="Arthur Prichep"/>
    <x v="0"/>
    <s v="United States"/>
    <s v="Palm Coast"/>
    <x v="2"/>
    <n v="32137"/>
    <x v="0"/>
    <s v="OFF-EN-10001219"/>
    <x v="1"/>
    <x v="12"/>
    <s v="#10- 4 1/8&quot; x 9 1/2&quot; Security-Tint Envelopes"/>
    <n v="24.448"/>
    <n v="4"/>
    <n v="0.2"/>
    <n v="8.8623999999999992"/>
  </r>
  <r>
    <n v="713"/>
    <s v="US-2014-100048"/>
    <x v="3"/>
    <x v="240"/>
    <d v="2014-05-25T00:00:00"/>
    <s v="Standard Class"/>
    <x v="276"/>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x v="276"/>
    <s v="Roland Schwarz"/>
    <x v="1"/>
    <s v="United States"/>
    <s v="Mount Vernon"/>
    <x v="15"/>
    <n v="10550"/>
    <x v="3"/>
    <s v="TEC-PH-10003012"/>
    <x v="2"/>
    <x v="7"/>
    <s v="Nortel Meridian M3904 Professional Digital phone"/>
    <n v="307.98"/>
    <n v="2"/>
    <n v="0"/>
    <n v="89.314199999999971"/>
  </r>
  <r>
    <n v="715"/>
    <s v="US-2014-100048"/>
    <x v="3"/>
    <x v="240"/>
    <d v="2014-05-25T00:00:00"/>
    <s v="Standard Class"/>
    <x v="276"/>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x v="114"/>
    <s v="Dorris liebe"/>
    <x v="1"/>
    <s v="United States"/>
    <s v="Seattle"/>
    <x v="4"/>
    <n v="98105"/>
    <x v="1"/>
    <s v="OFF-BI-10003355"/>
    <x v="1"/>
    <x v="8"/>
    <s v="Cardinal Holdit Business Card Pockets"/>
    <n v="19.920000000000002"/>
    <n v="5"/>
    <n v="0.2"/>
    <n v="6.9719999999999995"/>
  </r>
  <r>
    <n v="717"/>
    <s v="CA-2011-130092"/>
    <x v="2"/>
    <x v="269"/>
    <d v="2011-01-15T00:00:00"/>
    <s v="First Class"/>
    <x v="277"/>
    <s v="Seth Vernon"/>
    <x v="0"/>
    <s v="United States"/>
    <s v="Dover"/>
    <x v="13"/>
    <n v="19901"/>
    <x v="3"/>
    <s v="FUR-FU-10000010"/>
    <x v="0"/>
    <x v="5"/>
    <s v="DAX Value U-Channel Document Frames, Easel Back"/>
    <n v="9.94"/>
    <n v="2"/>
    <n v="0"/>
    <n v="3.0813999999999995"/>
  </r>
  <r>
    <n v="718"/>
    <s v="CA-2014-108910"/>
    <x v="3"/>
    <x v="241"/>
    <d v="2014-09-30T00:00:00"/>
    <s v="Standard Class"/>
    <x v="11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x v="278"/>
    <s v="Christine Kargatis"/>
    <x v="2"/>
    <s v="United States"/>
    <s v="Orem"/>
    <x v="7"/>
    <n v="84057"/>
    <x v="1"/>
    <s v="OFF-BI-10001658"/>
    <x v="1"/>
    <x v="8"/>
    <s v="GBC Standard Therm-A-Bind Covers"/>
    <n v="59.808000000000007"/>
    <n v="3"/>
    <n v="0.2"/>
    <n v="19.4376"/>
  </r>
  <r>
    <n v="720"/>
    <s v="CA-2011-104472"/>
    <x v="2"/>
    <x v="270"/>
    <d v="2011-06-07T00:00:00"/>
    <s v="Standard Class"/>
    <x v="278"/>
    <s v="Christine Kargatis"/>
    <x v="2"/>
    <s v="United States"/>
    <s v="Orem"/>
    <x v="7"/>
    <n v="84057"/>
    <x v="1"/>
    <s v="FUR-FU-10000246"/>
    <x v="0"/>
    <x v="5"/>
    <s v="Aluminum Document Frame"/>
    <n v="73.320000000000007"/>
    <n v="6"/>
    <n v="0"/>
    <n v="21.995999999999992"/>
  </r>
  <r>
    <n v="721"/>
    <s v="CA-2013-112942"/>
    <x v="0"/>
    <x v="271"/>
    <d v="2013-02-18T00:00:00"/>
    <s v="Standard Class"/>
    <x v="279"/>
    <s v="Ross DeVincentis"/>
    <x v="2"/>
    <s v="United States"/>
    <s v="Los Angeles"/>
    <x v="1"/>
    <n v="90045"/>
    <x v="1"/>
    <s v="OFF-PA-10004092"/>
    <x v="1"/>
    <x v="10"/>
    <s v="Tops Green Bar Computer Printout Paper"/>
    <n v="146.82"/>
    <n v="3"/>
    <n v="0"/>
    <n v="73.41"/>
  </r>
  <r>
    <n v="722"/>
    <s v="CA-2013-142335"/>
    <x v="0"/>
    <x v="272"/>
    <d v="2013-12-20T00:00:00"/>
    <s v="Standard Class"/>
    <x v="172"/>
    <s v="Michael Paige"/>
    <x v="1"/>
    <s v="United States"/>
    <s v="Detroit"/>
    <x v="12"/>
    <n v="48205"/>
    <x v="2"/>
    <s v="FUR-TA-10000198"/>
    <x v="0"/>
    <x v="3"/>
    <s v="Chromcraft Bull-Nose Wood Oval Conference Tables &amp; Bases"/>
    <n v="1652.94"/>
    <n v="3"/>
    <n v="0"/>
    <n v="231.41160000000002"/>
  </r>
  <r>
    <n v="723"/>
    <s v="CA-2013-142335"/>
    <x v="0"/>
    <x v="272"/>
    <d v="2013-12-20T00:00:00"/>
    <s v="Standard Class"/>
    <x v="172"/>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x v="280"/>
    <s v="Mathew Reese"/>
    <x v="2"/>
    <s v="United States"/>
    <s v="Philadelphia"/>
    <x v="9"/>
    <n v="19140"/>
    <x v="3"/>
    <s v="FUR-FU-10000222"/>
    <x v="0"/>
    <x v="5"/>
    <s v="Seth Thomas 16&quot; Steel Case Clock"/>
    <n v="129.91999999999999"/>
    <n v="5"/>
    <n v="0.2"/>
    <n v="21.112000000000002"/>
  </r>
  <r>
    <n v="725"/>
    <s v="CA-2013-114713"/>
    <x v="0"/>
    <x v="274"/>
    <d v="2013-07-13T00:00:00"/>
    <s v="Standard Class"/>
    <x v="281"/>
    <s v="Steve Chapman"/>
    <x v="1"/>
    <s v="United States"/>
    <s v="Hialeah"/>
    <x v="2"/>
    <n v="33012"/>
    <x v="0"/>
    <s v="OFF-SU-10004664"/>
    <x v="1"/>
    <x v="14"/>
    <s v="Acme Softgrip Scissors"/>
    <n v="45.584000000000003"/>
    <n v="7"/>
    <n v="0.2"/>
    <n v="5.1281999999999996"/>
  </r>
  <r>
    <n v="726"/>
    <s v="CA-2014-144113"/>
    <x v="3"/>
    <x v="118"/>
    <d v="2014-09-21T00:00:00"/>
    <s v="Standard Class"/>
    <x v="282"/>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x v="282"/>
    <s v="Jay Fein"/>
    <x v="0"/>
    <s v="United States"/>
    <s v="Austin"/>
    <x v="5"/>
    <n v="78745"/>
    <x v="2"/>
    <s v="TEC-PH-10002170"/>
    <x v="2"/>
    <x v="7"/>
    <s v="ClearSounds CSC500 Amplified Spirit Phone Corded phone"/>
    <n v="55.991999999999997"/>
    <n v="1"/>
    <n v="0.2"/>
    <n v="5.5992000000000015"/>
  </r>
  <r>
    <n v="728"/>
    <s v="US-2013-150861"/>
    <x v="0"/>
    <x v="275"/>
    <d v="2013-12-07T00:00:00"/>
    <s v="First Class"/>
    <x v="283"/>
    <s v="Emily Grady"/>
    <x v="0"/>
    <s v="United States"/>
    <s v="Oceanside"/>
    <x v="15"/>
    <n v="11572"/>
    <x v="3"/>
    <s v="OFF-PA-10001954"/>
    <x v="1"/>
    <x v="10"/>
    <s v="Xerox 1964"/>
    <n v="182.72"/>
    <n v="8"/>
    <n v="0"/>
    <n v="84.051199999999994"/>
  </r>
  <r>
    <n v="729"/>
    <s v="US-2013-150861"/>
    <x v="0"/>
    <x v="275"/>
    <d v="2013-12-07T00:00:00"/>
    <s v="First Class"/>
    <x v="283"/>
    <s v="Emily Grady"/>
    <x v="0"/>
    <s v="United States"/>
    <s v="Oceanside"/>
    <x v="15"/>
    <n v="11572"/>
    <x v="3"/>
    <s v="FUR-TA-10002228"/>
    <x v="0"/>
    <x v="3"/>
    <s v="Bevis Traditional Conference Table Top, Plinth Base"/>
    <n v="400.03199999999998"/>
    <n v="2"/>
    <n v="0.4"/>
    <n v="-153.34560000000005"/>
  </r>
  <r>
    <n v="730"/>
    <s v="US-2013-150861"/>
    <x v="0"/>
    <x v="275"/>
    <d v="2013-12-07T00:00:00"/>
    <s v="First Class"/>
    <x v="283"/>
    <s v="Emily Grady"/>
    <x v="0"/>
    <s v="United States"/>
    <s v="Oceanside"/>
    <x v="15"/>
    <n v="11572"/>
    <x v="3"/>
    <s v="OFF-ST-10004634"/>
    <x v="1"/>
    <x v="4"/>
    <s v="Personal Folder Holder, Ebony"/>
    <n v="33.630000000000003"/>
    <n v="3"/>
    <n v="0"/>
    <n v="10.088999999999999"/>
  </r>
  <r>
    <n v="731"/>
    <s v="US-2013-150861"/>
    <x v="0"/>
    <x v="275"/>
    <d v="2013-12-07T00:00:00"/>
    <s v="First Class"/>
    <x v="283"/>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x v="283"/>
    <s v="Emily Grady"/>
    <x v="0"/>
    <s v="United States"/>
    <s v="Oceanside"/>
    <x v="15"/>
    <n v="11572"/>
    <x v="3"/>
    <s v="OFF-LA-10001317"/>
    <x v="1"/>
    <x v="2"/>
    <s v="Avery 520"/>
    <n v="6.3"/>
    <n v="2"/>
    <n v="0"/>
    <n v="3.024"/>
  </r>
  <r>
    <n v="733"/>
    <s v="CA-2014-131954"/>
    <x v="3"/>
    <x v="276"/>
    <d v="2014-01-26T00:00:00"/>
    <s v="Standard Class"/>
    <x v="284"/>
    <s v="Darrin Sayre"/>
    <x v="2"/>
    <s v="United States"/>
    <s v="Seattle"/>
    <x v="4"/>
    <n v="98115"/>
    <x v="1"/>
    <s v="OFF-ST-10000736"/>
    <x v="1"/>
    <x v="4"/>
    <s v="Carina Double Wide Media Storage Towers in Natural &amp; Black"/>
    <n v="242.94"/>
    <n v="3"/>
    <n v="0"/>
    <n v="9.7175999999999902"/>
  </r>
  <r>
    <n v="734"/>
    <s v="CA-2014-131954"/>
    <x v="3"/>
    <x v="276"/>
    <d v="2014-01-26T00:00:00"/>
    <s v="Standard Class"/>
    <x v="284"/>
    <s v="Darrin Sayre"/>
    <x v="2"/>
    <s v="United States"/>
    <s v="Seattle"/>
    <x v="4"/>
    <n v="98115"/>
    <x v="1"/>
    <s v="TEC-AC-10003610"/>
    <x v="2"/>
    <x v="11"/>
    <s v="Logitech Illuminated - Keyboard"/>
    <n v="179.97"/>
    <n v="3"/>
    <n v="0"/>
    <n v="86.385600000000011"/>
  </r>
  <r>
    <n v="735"/>
    <s v="CA-2014-131954"/>
    <x v="3"/>
    <x v="276"/>
    <d v="2014-01-26T00:00:00"/>
    <s v="Standard Class"/>
    <x v="284"/>
    <s v="Darrin Sayre"/>
    <x v="2"/>
    <s v="United States"/>
    <s v="Seattle"/>
    <x v="4"/>
    <n v="98115"/>
    <x v="1"/>
    <s v="OFF-BI-10003982"/>
    <x v="1"/>
    <x v="8"/>
    <s v="Wilson Jones Century Plastic Molded Ring Binders"/>
    <n v="99.695999999999998"/>
    <n v="6"/>
    <n v="0.2"/>
    <n v="33.647399999999998"/>
  </r>
  <r>
    <n v="736"/>
    <s v="CA-2014-131954"/>
    <x v="3"/>
    <x v="276"/>
    <d v="2014-01-26T00:00:00"/>
    <s v="Standard Class"/>
    <x v="284"/>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x v="284"/>
    <s v="Darrin Sayre"/>
    <x v="2"/>
    <s v="United States"/>
    <s v="Seattle"/>
    <x v="4"/>
    <n v="98115"/>
    <x v="1"/>
    <s v="FUR-BO-10001619"/>
    <x v="0"/>
    <x v="0"/>
    <s v="O'Sullivan Cherrywood Estates Traditional Bookcase"/>
    <n v="84.98"/>
    <n v="1"/>
    <n v="0"/>
    <n v="18.695599999999999"/>
  </r>
  <r>
    <n v="738"/>
    <s v="CA-2014-131954"/>
    <x v="3"/>
    <x v="276"/>
    <d v="2014-01-26T00:00:00"/>
    <s v="Standard Class"/>
    <x v="284"/>
    <s v="Darrin Sayre"/>
    <x v="2"/>
    <s v="United States"/>
    <s v="Seattle"/>
    <x v="4"/>
    <n v="98115"/>
    <x v="1"/>
    <s v="OFF-BI-10000138"/>
    <x v="1"/>
    <x v="8"/>
    <s v="Acco Translucent Poly Ring Binders"/>
    <n v="18.72"/>
    <n v="5"/>
    <n v="0.2"/>
    <n v="6.5519999999999996"/>
  </r>
  <r>
    <n v="739"/>
    <s v="CA-2011-132500"/>
    <x v="2"/>
    <x v="78"/>
    <d v="2011-09-12T00:00:00"/>
    <s v="Standard Class"/>
    <x v="47"/>
    <s v="Gary Zandusky"/>
    <x v="0"/>
    <s v="United States"/>
    <s v="San Francisco"/>
    <x v="1"/>
    <n v="94110"/>
    <x v="1"/>
    <s v="TEC-AC-10001383"/>
    <x v="2"/>
    <x v="11"/>
    <s v="Logitech Wireless Touch Keyboard K400"/>
    <n v="49.98"/>
    <n v="2"/>
    <n v="0"/>
    <n v="8.4965999999999937"/>
  </r>
  <r>
    <n v="740"/>
    <s v="CA-2011-112326"/>
    <x v="2"/>
    <x v="277"/>
    <d v="2011-01-09T00:00:00"/>
    <s v="Standard Class"/>
    <x v="285"/>
    <s v="Phillina Ober"/>
    <x v="2"/>
    <s v="United States"/>
    <s v="Naperville"/>
    <x v="10"/>
    <n v="60540"/>
    <x v="2"/>
    <s v="OFF-LA-10003223"/>
    <x v="1"/>
    <x v="2"/>
    <s v="Avery 508"/>
    <n v="11.784000000000001"/>
    <n v="3"/>
    <n v="0.2"/>
    <n v="4.2716999999999992"/>
  </r>
  <r>
    <n v="741"/>
    <s v="CA-2011-112326"/>
    <x v="2"/>
    <x v="277"/>
    <d v="2011-01-09T00:00:00"/>
    <s v="Standard Class"/>
    <x v="285"/>
    <s v="Phillina Ober"/>
    <x v="2"/>
    <s v="United States"/>
    <s v="Naperville"/>
    <x v="10"/>
    <n v="60540"/>
    <x v="2"/>
    <s v="OFF-ST-10002743"/>
    <x v="1"/>
    <x v="4"/>
    <s v="SAFCO Boltless Steel Shelving"/>
    <n v="272.73599999999999"/>
    <n v="3"/>
    <n v="0.2"/>
    <n v="-64.774800000000013"/>
  </r>
  <r>
    <n v="742"/>
    <s v="CA-2011-112326"/>
    <x v="2"/>
    <x v="277"/>
    <d v="2011-01-09T00:00:00"/>
    <s v="Standard Class"/>
    <x v="285"/>
    <s v="Phillina Ober"/>
    <x v="2"/>
    <s v="United States"/>
    <s v="Naperville"/>
    <x v="10"/>
    <n v="60540"/>
    <x v="2"/>
    <s v="OFF-BI-10004094"/>
    <x v="1"/>
    <x v="8"/>
    <s v="GBC Standard Plastic Binding Systems Combs"/>
    <n v="3.5399999999999991"/>
    <n v="2"/>
    <n v="0.8"/>
    <n v="-5.4870000000000001"/>
  </r>
  <r>
    <n v="743"/>
    <s v="US-2013-146710"/>
    <x v="0"/>
    <x v="278"/>
    <d v="2013-09-02T00:00:00"/>
    <s v="Standard Class"/>
    <x v="286"/>
    <s v="Sung Shariari"/>
    <x v="0"/>
    <s v="United States"/>
    <s v="Dallas"/>
    <x v="5"/>
    <n v="75220"/>
    <x v="2"/>
    <s v="OFF-SU-10004498"/>
    <x v="1"/>
    <x v="14"/>
    <s v="Martin-Yale Premier Letter Opener"/>
    <n v="51.52000000000001"/>
    <n v="5"/>
    <n v="0.2"/>
    <n v="-10.948000000000002"/>
  </r>
  <r>
    <n v="744"/>
    <s v="US-2013-146710"/>
    <x v="0"/>
    <x v="278"/>
    <d v="2013-09-02T00:00:00"/>
    <s v="Standard Class"/>
    <x v="286"/>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x v="286"/>
    <s v="Sung Shariari"/>
    <x v="0"/>
    <s v="United States"/>
    <s v="Dallas"/>
    <x v="5"/>
    <n v="75220"/>
    <x v="2"/>
    <s v="OFF-PA-10004971"/>
    <x v="1"/>
    <x v="10"/>
    <s v="Xerox 196"/>
    <n v="4.6240000000000006"/>
    <n v="1"/>
    <n v="0.2"/>
    <n v="1.6762000000000001"/>
  </r>
  <r>
    <n v="746"/>
    <s v="US-2013-146710"/>
    <x v="0"/>
    <x v="278"/>
    <d v="2013-09-02T00:00:00"/>
    <s v="Standard Class"/>
    <x v="286"/>
    <s v="Sung Shariari"/>
    <x v="0"/>
    <s v="United States"/>
    <s v="Dallas"/>
    <x v="5"/>
    <n v="75220"/>
    <x v="2"/>
    <s v="OFF-SU-10004261"/>
    <x v="1"/>
    <x v="14"/>
    <s v="Fiskars 8&quot; Scissors, 2/Pack"/>
    <n v="55.167999999999999"/>
    <n v="4"/>
    <n v="0.2"/>
    <n v="6.2063999999999897"/>
  </r>
  <r>
    <n v="747"/>
    <s v="CA-2011-124429"/>
    <x v="2"/>
    <x v="279"/>
    <d v="2011-05-27T00:00:00"/>
    <s v="Same Day"/>
    <x v="186"/>
    <s v="Maya Herman"/>
    <x v="1"/>
    <s v="United States"/>
    <s v="San Diego"/>
    <x v="1"/>
    <n v="92105"/>
    <x v="1"/>
    <s v="FUR-TA-10002607"/>
    <x v="0"/>
    <x v="3"/>
    <s v="KI Conference Tables"/>
    <n v="567.12"/>
    <n v="10"/>
    <n v="0.2"/>
    <n v="-28.355999999999952"/>
  </r>
  <r>
    <n v="748"/>
    <s v="CA-2011-124429"/>
    <x v="2"/>
    <x v="279"/>
    <d v="2011-05-27T00:00:00"/>
    <s v="Same Day"/>
    <x v="186"/>
    <s v="Maya Herman"/>
    <x v="1"/>
    <s v="United States"/>
    <s v="San Diego"/>
    <x v="1"/>
    <n v="92105"/>
    <x v="1"/>
    <s v="OFF-ST-10001809"/>
    <x v="1"/>
    <x v="4"/>
    <s v="Fellowes Officeware Wire Shelving"/>
    <n v="359.32"/>
    <n v="4"/>
    <n v="0"/>
    <n v="7.1863999999999919"/>
  </r>
  <r>
    <n v="749"/>
    <s v="CA-2013-150889"/>
    <x v="0"/>
    <x v="231"/>
    <d v="2013-03-23T00:00:00"/>
    <s v="Second Class"/>
    <x v="287"/>
    <s v="Peter Bühler"/>
    <x v="0"/>
    <s v="United States"/>
    <s v="Evanston"/>
    <x v="10"/>
    <n v="60201"/>
    <x v="2"/>
    <s v="TEC-PH-10000004"/>
    <x v="2"/>
    <x v="7"/>
    <s v="Belkin iPhone and iPad Lightning Cable"/>
    <n v="11.992000000000001"/>
    <n v="1"/>
    <n v="0.2"/>
    <n v="0.89939999999999909"/>
  </r>
  <r>
    <n v="750"/>
    <s v="CA-2014-126074"/>
    <x v="3"/>
    <x v="280"/>
    <d v="2014-10-07T00:00:00"/>
    <s v="Standard Class"/>
    <x v="288"/>
    <s v="Roland Fjeld"/>
    <x v="0"/>
    <s v="United States"/>
    <s v="Trenton"/>
    <x v="12"/>
    <n v="48183"/>
    <x v="2"/>
    <s v="OFF-BI-10003638"/>
    <x v="1"/>
    <x v="8"/>
    <s v="GBC Durable Plastic Covers"/>
    <n v="58.050000000000004"/>
    <n v="3"/>
    <n v="0"/>
    <n v="26.702999999999999"/>
  </r>
  <r>
    <n v="751"/>
    <s v="CA-2014-126074"/>
    <x v="3"/>
    <x v="280"/>
    <d v="2014-10-07T00:00:00"/>
    <s v="Standard Class"/>
    <x v="288"/>
    <s v="Roland Fjeld"/>
    <x v="0"/>
    <s v="United States"/>
    <s v="Trenton"/>
    <x v="12"/>
    <n v="48183"/>
    <x v="2"/>
    <s v="FUR-FU-10003577"/>
    <x v="0"/>
    <x v="5"/>
    <s v="Nu-Dell Leatherette Frames"/>
    <n v="157.74"/>
    <n v="11"/>
    <n v="0"/>
    <n v="56.7864"/>
  </r>
  <r>
    <n v="752"/>
    <s v="CA-2014-126074"/>
    <x v="3"/>
    <x v="280"/>
    <d v="2014-10-07T00:00:00"/>
    <s v="Standard Class"/>
    <x v="288"/>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x v="288"/>
    <s v="Roland Fjeld"/>
    <x v="0"/>
    <s v="United States"/>
    <s v="Trenton"/>
    <x v="12"/>
    <n v="48183"/>
    <x v="2"/>
    <s v="OFF-BI-10000546"/>
    <x v="1"/>
    <x v="8"/>
    <s v="Avery Durable Binders"/>
    <n v="2.88"/>
    <n v="1"/>
    <n v="0"/>
    <n v="1.4112"/>
  </r>
  <r>
    <n v="754"/>
    <s v="CA-2013-110499"/>
    <x v="0"/>
    <x v="281"/>
    <d v="2013-04-10T00:00:00"/>
    <s v="First Class"/>
    <x v="289"/>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x v="234"/>
    <s v="Melanie Seite"/>
    <x v="0"/>
    <s v="United States"/>
    <s v="Los Angeles"/>
    <x v="1"/>
    <n v="90036"/>
    <x v="1"/>
    <s v="FUR-FU-10002759"/>
    <x v="0"/>
    <x v="5"/>
    <s v="12-1/2 Diameter Round Wall Clock"/>
    <n v="79.92"/>
    <n v="4"/>
    <n v="0"/>
    <n v="28.7712"/>
  </r>
  <r>
    <n v="756"/>
    <s v="CA-2013-140928"/>
    <x v="0"/>
    <x v="31"/>
    <d v="2013-09-23T00:00:00"/>
    <s v="Standard Class"/>
    <x v="240"/>
    <s v="Nona Balk"/>
    <x v="1"/>
    <s v="United States"/>
    <s v="Jacksonville"/>
    <x v="2"/>
    <n v="32216"/>
    <x v="0"/>
    <s v="FUR-TA-10001095"/>
    <x v="0"/>
    <x v="3"/>
    <s v="Chromcraft Round Conference Tables"/>
    <n v="383.43799999999999"/>
    <n v="4"/>
    <n v="0.45"/>
    <n v="-167.3184"/>
  </r>
  <r>
    <n v="757"/>
    <s v="CA-2011-106803"/>
    <x v="2"/>
    <x v="282"/>
    <d v="2012-01-02T00:00:00"/>
    <s v="Standard Class"/>
    <x v="290"/>
    <s v="Debra Catini"/>
    <x v="0"/>
    <s v="United States"/>
    <s v="Cottage Grove"/>
    <x v="11"/>
    <n v="55016"/>
    <x v="2"/>
    <s v="OFF-ST-10002444"/>
    <x v="1"/>
    <x v="4"/>
    <s v="Recycled Eldon Regeneration Jumbo File"/>
    <n v="24.56"/>
    <n v="2"/>
    <n v="0"/>
    <n v="6.8767999999999994"/>
  </r>
  <r>
    <n v="758"/>
    <s v="CA-2011-106803"/>
    <x v="2"/>
    <x v="282"/>
    <d v="2012-01-02T00:00:00"/>
    <s v="Standard Class"/>
    <x v="290"/>
    <s v="Debra Catini"/>
    <x v="0"/>
    <s v="United States"/>
    <s v="Cottage Grove"/>
    <x v="11"/>
    <n v="55016"/>
    <x v="2"/>
    <s v="TEC-AC-10001267"/>
    <x v="2"/>
    <x v="11"/>
    <s v="Imation 32GB Pocket Pro USB 3.0 Flash Drive - 32 GB - Black - 1 P ..."/>
    <n v="119.8"/>
    <n v="4"/>
    <n v="0"/>
    <n v="47.92"/>
  </r>
  <r>
    <n v="759"/>
    <s v="CA-2014-117240"/>
    <x v="3"/>
    <x v="283"/>
    <d v="2014-07-29T00:00:00"/>
    <s v="Standard Class"/>
    <x v="291"/>
    <s v="Christine Phan"/>
    <x v="1"/>
    <s v="United States"/>
    <s v="New York City"/>
    <x v="15"/>
    <n v="10009"/>
    <x v="3"/>
    <s v="OFF-BI-10000848"/>
    <x v="1"/>
    <x v="8"/>
    <s v="Angle-D Ring Binders"/>
    <n v="13.128"/>
    <n v="3"/>
    <n v="0.2"/>
    <n v="4.2665999999999986"/>
  </r>
  <r>
    <n v="760"/>
    <s v="CA-2014-133333"/>
    <x v="3"/>
    <x v="65"/>
    <d v="2014-09-23T00:00:00"/>
    <s v="Standard Class"/>
    <x v="292"/>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x v="239"/>
    <s v="Andrew Roberts"/>
    <x v="0"/>
    <s v="United States"/>
    <s v="Los Angeles"/>
    <x v="1"/>
    <n v="90004"/>
    <x v="1"/>
    <s v="OFF-PA-10003441"/>
    <x v="1"/>
    <x v="10"/>
    <s v="Xerox 226"/>
    <n v="58.320000000000007"/>
    <n v="9"/>
    <n v="0"/>
    <n v="27.993600000000001"/>
  </r>
  <r>
    <n v="762"/>
    <s v="CA-2014-126046"/>
    <x v="3"/>
    <x v="132"/>
    <d v="2014-11-08T00:00:00"/>
    <s v="Standard Class"/>
    <x v="36"/>
    <s v="Julie Creighton"/>
    <x v="1"/>
    <s v="United States"/>
    <s v="Atlanta"/>
    <x v="32"/>
    <n v="30318"/>
    <x v="0"/>
    <s v="OFF-LA-10004484"/>
    <x v="1"/>
    <x v="2"/>
    <s v="Avery 476"/>
    <n v="12.39"/>
    <n v="3"/>
    <n v="0"/>
    <n v="5.6993999999999998"/>
  </r>
  <r>
    <n v="763"/>
    <s v="CA-2012-114923"/>
    <x v="1"/>
    <x v="285"/>
    <d v="2012-02-13T00:00:00"/>
    <s v="Standard Class"/>
    <x v="293"/>
    <s v="Lisa Hazard"/>
    <x v="0"/>
    <s v="United States"/>
    <s v="Columbus"/>
    <x v="24"/>
    <n v="43229"/>
    <x v="3"/>
    <s v="TEC-PH-10003931"/>
    <x v="2"/>
    <x v="7"/>
    <s v="JBL Micro Wireless Portable Bluetooth Speaker"/>
    <n v="107.982"/>
    <n v="3"/>
    <n v="0.4"/>
    <n v="-26.995499999999993"/>
  </r>
  <r>
    <n v="764"/>
    <s v="CA-2011-162775"/>
    <x v="2"/>
    <x v="286"/>
    <d v="2011-01-16T00:00:00"/>
    <s v="Second Class"/>
    <x v="294"/>
    <s v="Chris Selesnick"/>
    <x v="1"/>
    <s v="United States"/>
    <s v="Bossier City"/>
    <x v="28"/>
    <n v="71111"/>
    <x v="0"/>
    <s v="OFF-EN-10001990"/>
    <x v="1"/>
    <x v="12"/>
    <s v="Staples"/>
    <n v="11.36"/>
    <n v="2"/>
    <n v="0"/>
    <n v="5.3391999999999991"/>
  </r>
  <r>
    <n v="765"/>
    <s v="CA-2011-162775"/>
    <x v="2"/>
    <x v="286"/>
    <d v="2011-01-16T00:00:00"/>
    <s v="Second Class"/>
    <x v="294"/>
    <s v="Chris Selesnick"/>
    <x v="1"/>
    <s v="United States"/>
    <s v="Bossier City"/>
    <x v="28"/>
    <n v="71111"/>
    <x v="0"/>
    <s v="OFF-EN-10001532"/>
    <x v="1"/>
    <x v="12"/>
    <s v="Brown Kraft Recycled Envelopes"/>
    <n v="50.94"/>
    <n v="3"/>
    <n v="0"/>
    <n v="25.47"/>
  </r>
  <r>
    <n v="766"/>
    <s v="CA-2011-162775"/>
    <x v="2"/>
    <x v="286"/>
    <d v="2011-01-16T00:00:00"/>
    <s v="Second Class"/>
    <x v="294"/>
    <s v="Chris Selesnick"/>
    <x v="1"/>
    <s v="United States"/>
    <s v="Bossier City"/>
    <x v="28"/>
    <n v="71111"/>
    <x v="0"/>
    <s v="TEC-AC-10003174"/>
    <x v="2"/>
    <x v="11"/>
    <s v="Plantronics S12 Corded Telephone Headset System"/>
    <n v="646.74"/>
    <n v="6"/>
    <n v="0"/>
    <n v="258.69600000000003"/>
  </r>
  <r>
    <n v="767"/>
    <s v="CA-2011-162775"/>
    <x v="2"/>
    <x v="286"/>
    <d v="2011-01-16T00:00:00"/>
    <s v="Second Class"/>
    <x v="294"/>
    <s v="Chris Selesnick"/>
    <x v="1"/>
    <s v="United States"/>
    <s v="Bossier City"/>
    <x v="28"/>
    <n v="71111"/>
    <x v="0"/>
    <s v="OFF-BI-10004187"/>
    <x v="1"/>
    <x v="8"/>
    <s v="Staples"/>
    <n v="5.64"/>
    <n v="3"/>
    <n v="0"/>
    <n v="2.7071999999999994"/>
  </r>
  <r>
    <n v="768"/>
    <s v="CA-2011-162775"/>
    <x v="2"/>
    <x v="286"/>
    <d v="2011-01-16T00:00:00"/>
    <s v="Second Class"/>
    <x v="294"/>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x v="295"/>
    <s v="Anthony Johnson"/>
    <x v="1"/>
    <s v="United States"/>
    <s v="Saint Petersburg"/>
    <x v="2"/>
    <n v="33710"/>
    <x v="0"/>
    <s v="FUR-FU-10004306"/>
    <x v="0"/>
    <x v="5"/>
    <s v="Electrix Halogen Magnifier Lamp"/>
    <n v="310.88000000000005"/>
    <n v="2"/>
    <n v="0.2"/>
    <n v="23.315999999999988"/>
  </r>
  <r>
    <n v="770"/>
    <s v="CA-2013-157245"/>
    <x v="0"/>
    <x v="288"/>
    <d v="2013-05-25T00:00:00"/>
    <s v="Standard Class"/>
    <x v="97"/>
    <s v="Laurel Elliston"/>
    <x v="0"/>
    <s v="United States"/>
    <s v="Arlington"/>
    <x v="17"/>
    <n v="22204"/>
    <x v="0"/>
    <s v="FUR-CH-10003746"/>
    <x v="0"/>
    <x v="1"/>
    <s v="Hon 4070 Series Pagoda Round Back Stacking Chairs"/>
    <n v="641.96"/>
    <n v="2"/>
    <n v="0"/>
    <n v="179.74880000000002"/>
  </r>
  <r>
    <n v="771"/>
    <s v="CA-2014-104220"/>
    <x v="3"/>
    <x v="289"/>
    <d v="2014-02-06T00:00:00"/>
    <s v="Standard Class"/>
    <x v="296"/>
    <s v="Benjamin Venier"/>
    <x v="1"/>
    <s v="United States"/>
    <s v="Des Moines"/>
    <x v="23"/>
    <n v="50315"/>
    <x v="2"/>
    <s v="OFF-BI-10001036"/>
    <x v="1"/>
    <x v="8"/>
    <s v="Cardinal EasyOpen D-Ring Binders"/>
    <n v="18.28"/>
    <n v="2"/>
    <n v="0"/>
    <n v="9.14"/>
  </r>
  <r>
    <n v="772"/>
    <s v="CA-2014-104220"/>
    <x v="3"/>
    <x v="289"/>
    <d v="2014-02-06T00:00:00"/>
    <s v="Standard Class"/>
    <x v="296"/>
    <s v="Benjamin Venier"/>
    <x v="1"/>
    <s v="United States"/>
    <s v="Des Moines"/>
    <x v="23"/>
    <n v="50315"/>
    <x v="2"/>
    <s v="TEC-PH-10004614"/>
    <x v="2"/>
    <x v="7"/>
    <s v="AT&amp;T 841000 Phone"/>
    <n v="207"/>
    <n v="3"/>
    <n v="0"/>
    <n v="51.75"/>
  </r>
  <r>
    <n v="773"/>
    <s v="CA-2014-104220"/>
    <x v="3"/>
    <x v="289"/>
    <d v="2014-02-06T00:00:00"/>
    <s v="Standard Class"/>
    <x v="296"/>
    <s v="Benjamin Venier"/>
    <x v="1"/>
    <s v="United States"/>
    <s v="Des Moines"/>
    <x v="23"/>
    <n v="50315"/>
    <x v="2"/>
    <s v="OFF-BI-10000301"/>
    <x v="1"/>
    <x v="8"/>
    <s v="GBC Instant Report Kit"/>
    <n v="32.35"/>
    <n v="5"/>
    <n v="0"/>
    <n v="16.175000000000001"/>
  </r>
  <r>
    <n v="774"/>
    <s v="CA-2014-104220"/>
    <x v="3"/>
    <x v="289"/>
    <d v="2014-02-06T00:00:00"/>
    <s v="Standard Class"/>
    <x v="296"/>
    <s v="Benjamin Venier"/>
    <x v="1"/>
    <s v="United States"/>
    <s v="Des Moines"/>
    <x v="23"/>
    <n v="50315"/>
    <x v="2"/>
    <s v="OFF-BI-10003910"/>
    <x v="1"/>
    <x v="8"/>
    <s v="DXL Angle-View Binders with Locking Rings by Samsill"/>
    <n v="7.71"/>
    <n v="1"/>
    <n v="0"/>
    <n v="3.4695"/>
  </r>
  <r>
    <n v="775"/>
    <s v="CA-2014-104220"/>
    <x v="3"/>
    <x v="289"/>
    <d v="2014-02-06T00:00:00"/>
    <s v="Standard Class"/>
    <x v="296"/>
    <s v="Benjamin Venier"/>
    <x v="1"/>
    <s v="United States"/>
    <s v="Des Moines"/>
    <x v="23"/>
    <n v="50315"/>
    <x v="2"/>
    <s v="OFF-AR-10004648"/>
    <x v="1"/>
    <x v="6"/>
    <s v="Boston 19500 Mighty Mite Electric Pencil Sharpener"/>
    <n v="40.299999999999997"/>
    <n v="2"/>
    <n v="0"/>
    <n v="10.881"/>
  </r>
  <r>
    <n v="776"/>
    <s v="CA-2014-104220"/>
    <x v="3"/>
    <x v="289"/>
    <d v="2014-02-06T00:00:00"/>
    <s v="Standard Class"/>
    <x v="296"/>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x v="297"/>
    <s v="Dan Lawera"/>
    <x v="0"/>
    <s v="United States"/>
    <s v="Cincinnati"/>
    <x v="24"/>
    <n v="45231"/>
    <x v="3"/>
    <s v="OFF-AR-10003405"/>
    <x v="1"/>
    <x v="6"/>
    <s v="Dixon My First Ticonderoga Pencil, #2"/>
    <n v="32.76"/>
    <n v="7"/>
    <n v="0.2"/>
    <n v="3.6854999999999958"/>
  </r>
  <r>
    <n v="778"/>
    <s v="CA-2012-144267"/>
    <x v="1"/>
    <x v="291"/>
    <d v="2012-08-23T00:00:00"/>
    <s v="First Class"/>
    <x v="125"/>
    <s v="Nick Zandusky"/>
    <x v="2"/>
    <s v="United States"/>
    <s v="San Francisco"/>
    <x v="1"/>
    <n v="94110"/>
    <x v="1"/>
    <s v="FUR-CH-10002335"/>
    <x v="0"/>
    <x v="1"/>
    <s v="Hon GuestStacker Chair"/>
    <n v="544.00800000000004"/>
    <n v="3"/>
    <n v="0.2"/>
    <n v="40.800600000000003"/>
  </r>
  <r>
    <n v="779"/>
    <s v="CA-2012-144267"/>
    <x v="1"/>
    <x v="291"/>
    <d v="2012-08-23T00:00:00"/>
    <s v="First Class"/>
    <x v="125"/>
    <s v="Nick Zandusky"/>
    <x v="2"/>
    <s v="United States"/>
    <s v="San Francisco"/>
    <x v="1"/>
    <n v="94110"/>
    <x v="1"/>
    <s v="OFF-PA-10000157"/>
    <x v="1"/>
    <x v="10"/>
    <s v="Xerox 191"/>
    <n v="59.94"/>
    <n v="3"/>
    <n v="0"/>
    <n v="28.171799999999998"/>
  </r>
  <r>
    <n v="780"/>
    <s v="CA-2012-144267"/>
    <x v="1"/>
    <x v="291"/>
    <d v="2012-08-23T00:00:00"/>
    <s v="First Class"/>
    <x v="125"/>
    <s v="Nick Zandusky"/>
    <x v="2"/>
    <s v="United States"/>
    <s v="San Francisco"/>
    <x v="1"/>
    <n v="94110"/>
    <x v="1"/>
    <s v="OFF-PA-10001947"/>
    <x v="1"/>
    <x v="10"/>
    <s v="Xerox 1974"/>
    <n v="23.92"/>
    <n v="4"/>
    <n v="0"/>
    <n v="11.720800000000001"/>
  </r>
  <r>
    <n v="781"/>
    <s v="CA-2012-144267"/>
    <x v="1"/>
    <x v="291"/>
    <d v="2012-08-23T00:00:00"/>
    <s v="First Class"/>
    <x v="125"/>
    <s v="Nick Zandusky"/>
    <x v="2"/>
    <s v="United States"/>
    <s v="San Francisco"/>
    <x v="1"/>
    <n v="94110"/>
    <x v="1"/>
    <s v="OFF-PA-10003657"/>
    <x v="1"/>
    <x v="10"/>
    <s v="Xerox 1927"/>
    <n v="4.28"/>
    <n v="1"/>
    <n v="0"/>
    <n v="1.9259999999999997"/>
  </r>
  <r>
    <n v="782"/>
    <s v="US-2012-157014"/>
    <x v="1"/>
    <x v="292"/>
    <d v="2012-10-06T00:00:00"/>
    <s v="Second Class"/>
    <x v="298"/>
    <s v="Bryan Mills"/>
    <x v="0"/>
    <s v="United States"/>
    <s v="Columbus"/>
    <x v="24"/>
    <n v="43229"/>
    <x v="3"/>
    <s v="OFF-BI-10001098"/>
    <x v="1"/>
    <x v="8"/>
    <s v="Acco D-Ring Binder w/DublLock"/>
    <n v="32.07"/>
    <n v="5"/>
    <n v="0.7"/>
    <n v="-22.448999999999991"/>
  </r>
  <r>
    <n v="783"/>
    <s v="US-2012-157014"/>
    <x v="1"/>
    <x v="292"/>
    <d v="2012-10-06T00:00:00"/>
    <s v="Second Class"/>
    <x v="298"/>
    <s v="Bryan Mills"/>
    <x v="0"/>
    <s v="United States"/>
    <s v="Columbus"/>
    <x v="24"/>
    <n v="43229"/>
    <x v="3"/>
    <s v="TEC-AC-10002167"/>
    <x v="2"/>
    <x v="11"/>
    <s v="Imation 8gb Micro Traveldrive Usb 2.0 Flash Drive"/>
    <n v="24"/>
    <n v="2"/>
    <n v="0.2"/>
    <n v="-2.6999999999999993"/>
  </r>
  <r>
    <n v="784"/>
    <s v="US-2012-157014"/>
    <x v="1"/>
    <x v="292"/>
    <d v="2012-10-06T00:00:00"/>
    <s v="Second Class"/>
    <x v="298"/>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x v="298"/>
    <s v="Bryan Mills"/>
    <x v="0"/>
    <s v="United States"/>
    <s v="Columbus"/>
    <x v="24"/>
    <n v="43229"/>
    <x v="3"/>
    <s v="TEC-AC-10000057"/>
    <x v="2"/>
    <x v="11"/>
    <s v="Microsoft Natural Ergonomic Keyboard 4000"/>
    <n v="47.984000000000002"/>
    <n v="2"/>
    <n v="0.2"/>
    <n v="0.59979999999999656"/>
  </r>
  <r>
    <n v="786"/>
    <s v="CA-2012-154921"/>
    <x v="1"/>
    <x v="293"/>
    <d v="2012-05-28T00:00:00"/>
    <s v="Standard Class"/>
    <x v="105"/>
    <s v="Erin Ashbrook"/>
    <x v="1"/>
    <s v="United States"/>
    <s v="Columbia"/>
    <x v="20"/>
    <n v="29203"/>
    <x v="0"/>
    <s v="OFF-EN-10000056"/>
    <x v="1"/>
    <x v="12"/>
    <s v="Cameo Buff Policy Envelopes"/>
    <n v="186.69"/>
    <n v="3"/>
    <n v="0"/>
    <n v="87.744299999999981"/>
  </r>
  <r>
    <n v="787"/>
    <s v="CA-2014-129567"/>
    <x v="3"/>
    <x v="294"/>
    <d v="2014-03-22T00:00:00"/>
    <s v="Second Class"/>
    <x v="52"/>
    <s v="Clay Ludtke"/>
    <x v="0"/>
    <s v="United States"/>
    <s v="Lancaster"/>
    <x v="1"/>
    <n v="93534"/>
    <x v="1"/>
    <s v="OFF-BI-10000014"/>
    <x v="1"/>
    <x v="8"/>
    <s v="Heavy-Duty E-Z-D Binders"/>
    <n v="17.456"/>
    <n v="2"/>
    <n v="0.2"/>
    <n v="5.8914"/>
  </r>
  <r>
    <n v="788"/>
    <s v="CA-2012-154620"/>
    <x v="1"/>
    <x v="295"/>
    <d v="2012-12-16T00:00:00"/>
    <s v="Standard Class"/>
    <x v="299"/>
    <s v="Liz Thompson"/>
    <x v="0"/>
    <s v="United States"/>
    <s v="Lancaster"/>
    <x v="1"/>
    <n v="93534"/>
    <x v="1"/>
    <s v="FUR-CH-10004675"/>
    <x v="0"/>
    <x v="1"/>
    <s v="Lifetime Advantage Folding Chairs, 4/Carton"/>
    <n v="348.92800000000005"/>
    <n v="2"/>
    <n v="0.2"/>
    <n v="34.89279999999998"/>
  </r>
  <r>
    <n v="789"/>
    <s v="CA-2012-115938"/>
    <x v="1"/>
    <x v="153"/>
    <d v="2012-06-30T00:00:00"/>
    <s v="Standard Class"/>
    <x v="193"/>
    <s v="Sue Ann Reed"/>
    <x v="0"/>
    <s v="United States"/>
    <s v="Richmond"/>
    <x v="17"/>
    <n v="23223"/>
    <x v="0"/>
    <s v="OFF-BI-10001543"/>
    <x v="1"/>
    <x v="8"/>
    <s v="GBC VeloBinder Manual Binding System"/>
    <n v="143.96"/>
    <n v="4"/>
    <n v="0"/>
    <n v="69.100800000000007"/>
  </r>
  <r>
    <n v="790"/>
    <s v="CA-2012-115938"/>
    <x v="1"/>
    <x v="153"/>
    <d v="2012-06-30T00:00:00"/>
    <s v="Standard Class"/>
    <x v="193"/>
    <s v="Sue Ann Reed"/>
    <x v="0"/>
    <s v="United States"/>
    <s v="Richmond"/>
    <x v="17"/>
    <n v="23223"/>
    <x v="0"/>
    <s v="OFF-ST-10001321"/>
    <x v="1"/>
    <x v="4"/>
    <s v="Decoflex Hanging Personal Folder File, Blue"/>
    <n v="15.42"/>
    <n v="1"/>
    <n v="0"/>
    <n v="4.1634000000000011"/>
  </r>
  <r>
    <n v="791"/>
    <s v="CA-2012-115938"/>
    <x v="1"/>
    <x v="153"/>
    <d v="2012-06-30T00:00:00"/>
    <s v="Standard Class"/>
    <x v="193"/>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x v="193"/>
    <s v="Sue Ann Reed"/>
    <x v="0"/>
    <s v="United States"/>
    <s v="Richmond"/>
    <x v="17"/>
    <n v="23223"/>
    <x v="0"/>
    <s v="FUR-CH-10003199"/>
    <x v="0"/>
    <x v="1"/>
    <s v="Office Star - Contemporary Task Swivel Chair"/>
    <n v="332.94"/>
    <n v="3"/>
    <n v="0"/>
    <n v="79.905599999999993"/>
  </r>
  <r>
    <n v="793"/>
    <s v="CA-2013-105256"/>
    <x v="0"/>
    <x v="244"/>
    <d v="2013-05-21T00:00:00"/>
    <s v="Same Day"/>
    <x v="300"/>
    <s v="Joe Kamberova"/>
    <x v="0"/>
    <s v="United States"/>
    <s v="Asheville"/>
    <x v="3"/>
    <n v="28806"/>
    <x v="0"/>
    <s v="TEC-PH-10001530"/>
    <x v="2"/>
    <x v="7"/>
    <s v="Cisco Unified IP Phone 7945G VoIP phone"/>
    <n v="1363.96"/>
    <n v="5"/>
    <n v="0.2"/>
    <n v="85.247500000000002"/>
  </r>
  <r>
    <n v="794"/>
    <s v="CA-2011-156433"/>
    <x v="2"/>
    <x v="59"/>
    <d v="2011-09-26T00:00:00"/>
    <s v="Standard Class"/>
    <x v="301"/>
    <s v="Erica Smith"/>
    <x v="0"/>
    <s v="United States"/>
    <s v="San Francisco"/>
    <x v="1"/>
    <n v="94110"/>
    <x v="1"/>
    <s v="OFF-LA-10001569"/>
    <x v="1"/>
    <x v="2"/>
    <s v="Avery 499"/>
    <n v="9.9600000000000009"/>
    <n v="2"/>
    <n v="0"/>
    <n v="4.5815999999999999"/>
  </r>
  <r>
    <n v="795"/>
    <s v="CA-2011-156433"/>
    <x v="2"/>
    <x v="59"/>
    <d v="2011-09-26T00:00:00"/>
    <s v="Standard Class"/>
    <x v="301"/>
    <s v="Erica Smith"/>
    <x v="0"/>
    <s v="United States"/>
    <s v="San Francisco"/>
    <x v="1"/>
    <n v="94110"/>
    <x v="1"/>
    <s v="OFF-PA-10003724"/>
    <x v="1"/>
    <x v="10"/>
    <s v="Wirebound Message Book, 4 per Page"/>
    <n v="21.72"/>
    <n v="4"/>
    <n v="0"/>
    <n v="10.642799999999999"/>
  </r>
  <r>
    <n v="796"/>
    <s v="CA-2014-151428"/>
    <x v="3"/>
    <x v="296"/>
    <d v="2014-09-27T00:00:00"/>
    <s v="Standard Class"/>
    <x v="302"/>
    <s v="Rick Hansen"/>
    <x v="0"/>
    <s v="United States"/>
    <s v="Rochester"/>
    <x v="11"/>
    <n v="55901"/>
    <x v="2"/>
    <s v="OFF-BI-10000546"/>
    <x v="1"/>
    <x v="8"/>
    <s v="Avery Durable Binders"/>
    <n v="20.16"/>
    <n v="7"/>
    <n v="0"/>
    <n v="9.8783999999999992"/>
  </r>
  <r>
    <n v="797"/>
    <s v="CA-2012-124653"/>
    <x v="1"/>
    <x v="100"/>
    <d v="2012-12-26T00:00:00"/>
    <s v="First Class"/>
    <x v="106"/>
    <s v="David Bremer"/>
    <x v="1"/>
    <s v="United States"/>
    <s v="Rochester"/>
    <x v="15"/>
    <n v="14609"/>
    <x v="3"/>
    <s v="OFF-PA-10000176"/>
    <x v="1"/>
    <x v="10"/>
    <s v="Xerox 1887"/>
    <n v="132.79"/>
    <n v="7"/>
    <n v="0"/>
    <n v="63.739199999999997"/>
  </r>
  <r>
    <n v="798"/>
    <s v="CA-2012-124653"/>
    <x v="1"/>
    <x v="100"/>
    <d v="2012-12-26T00:00:00"/>
    <s v="First Class"/>
    <x v="106"/>
    <s v="David Bremer"/>
    <x v="1"/>
    <s v="United States"/>
    <s v="Rochester"/>
    <x v="15"/>
    <n v="14609"/>
    <x v="3"/>
    <s v="OFF-PA-10002365"/>
    <x v="1"/>
    <x v="10"/>
    <s v="Xerox 1967"/>
    <n v="12.96"/>
    <n v="2"/>
    <n v="0"/>
    <n v="6.2208000000000006"/>
  </r>
  <r>
    <n v="799"/>
    <s v="CA-2012-124653"/>
    <x v="1"/>
    <x v="100"/>
    <d v="2012-12-26T00:00:00"/>
    <s v="First Class"/>
    <x v="106"/>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x v="303"/>
    <s v="Carlos Daly"/>
    <x v="0"/>
    <s v="United States"/>
    <s v="Lake Elsinore"/>
    <x v="1"/>
    <n v="92530"/>
    <x v="1"/>
    <s v="FUR-CH-10002647"/>
    <x v="0"/>
    <x v="1"/>
    <s v="Situations Contoured Folding Chairs, 4/Set"/>
    <n v="283.92"/>
    <n v="5"/>
    <n v="0.2"/>
    <n v="17.745000000000019"/>
  </r>
  <r>
    <n v="801"/>
    <s v="CA-2014-105809"/>
    <x v="3"/>
    <x v="297"/>
    <d v="2014-02-24T00:00:00"/>
    <s v="First Class"/>
    <x v="304"/>
    <s v="Helen Wasserman"/>
    <x v="1"/>
    <s v="United States"/>
    <s v="San Diego"/>
    <x v="1"/>
    <n v="92105"/>
    <x v="1"/>
    <s v="FUR-FU-10004090"/>
    <x v="0"/>
    <x v="5"/>
    <s v="Executive Impressions 14&quot; Contract Wall Clock"/>
    <n v="22.23"/>
    <n v="1"/>
    <n v="0"/>
    <n v="7.3358999999999988"/>
  </r>
  <r>
    <n v="802"/>
    <s v="CA-2014-105809"/>
    <x v="3"/>
    <x v="297"/>
    <d v="2014-02-24T00:00:00"/>
    <s v="First Class"/>
    <x v="304"/>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x v="304"/>
    <s v="Helen Wasserman"/>
    <x v="1"/>
    <s v="United States"/>
    <s v="New York City"/>
    <x v="15"/>
    <n v="10024"/>
    <x v="3"/>
    <s v="OFF-AP-10000576"/>
    <x v="1"/>
    <x v="9"/>
    <s v="Belkin 7 Outlet SurgeMaster II"/>
    <n v="355.32"/>
    <n v="9"/>
    <n v="0"/>
    <n v="99.48960000000001"/>
  </r>
  <r>
    <n v="804"/>
    <s v="CA-2013-115504"/>
    <x v="0"/>
    <x v="299"/>
    <d v="2013-03-18T00:00:00"/>
    <s v="Standard Class"/>
    <x v="305"/>
    <s v="Mike Caudle"/>
    <x v="1"/>
    <s v="United States"/>
    <s v="Monroe"/>
    <x v="28"/>
    <n v="71203"/>
    <x v="0"/>
    <s v="OFF-PA-10003953"/>
    <x v="1"/>
    <x v="10"/>
    <s v="Xerox 218"/>
    <n v="12.96"/>
    <n v="2"/>
    <n v="0"/>
    <n v="6.2208000000000006"/>
  </r>
  <r>
    <n v="805"/>
    <s v="CA-2014-135783"/>
    <x v="3"/>
    <x v="300"/>
    <d v="2014-04-25T00:00:00"/>
    <s v="First Class"/>
    <x v="306"/>
    <s v="Gary McGarr"/>
    <x v="0"/>
    <s v="United States"/>
    <s v="San Francisco"/>
    <x v="1"/>
    <n v="94122"/>
    <x v="1"/>
    <s v="FUR-FU-10000794"/>
    <x v="0"/>
    <x v="5"/>
    <s v="Eldon Stackable Tray, Side-Load, Legal, Smoke"/>
    <n v="18.28"/>
    <n v="2"/>
    <n v="0"/>
    <n v="6.2151999999999994"/>
  </r>
  <r>
    <n v="806"/>
    <s v="CA-2011-134313"/>
    <x v="2"/>
    <x v="301"/>
    <d v="2011-11-07T00:00:00"/>
    <s v="Standard Class"/>
    <x v="154"/>
    <s v="Russell Applegate"/>
    <x v="0"/>
    <s v="United States"/>
    <s v="Denver"/>
    <x v="22"/>
    <n v="80219"/>
    <x v="1"/>
    <s v="OFF-AR-10001897"/>
    <x v="1"/>
    <x v="6"/>
    <s v="Model L Table or Wall-Mount Pencil Sharpener"/>
    <n v="43.176000000000002"/>
    <n v="3"/>
    <n v="0.2"/>
    <n v="4.3176000000000005"/>
  </r>
  <r>
    <n v="807"/>
    <s v="CA-2011-134313"/>
    <x v="2"/>
    <x v="301"/>
    <d v="2011-11-07T00:00:00"/>
    <s v="Standard Class"/>
    <x v="154"/>
    <s v="Russell Applegate"/>
    <x v="0"/>
    <s v="United States"/>
    <s v="Denver"/>
    <x v="22"/>
    <n v="80219"/>
    <x v="1"/>
    <s v="TEC-PH-10001795"/>
    <x v="2"/>
    <x v="7"/>
    <s v="ClearOne CHATAttach 160 - speaker phone"/>
    <n v="1983.9680000000001"/>
    <n v="4"/>
    <n v="0.2"/>
    <n v="247.99599999999981"/>
  </r>
  <r>
    <n v="808"/>
    <s v="CA-2012-140921"/>
    <x v="1"/>
    <x v="302"/>
    <d v="2012-02-05T00:00:00"/>
    <s v="First Class"/>
    <x v="211"/>
    <s v="Allen Armold"/>
    <x v="0"/>
    <s v="United States"/>
    <s v="Omaha"/>
    <x v="8"/>
    <n v="68104"/>
    <x v="2"/>
    <s v="FUR-FU-10003347"/>
    <x v="0"/>
    <x v="5"/>
    <s v="Coloredge Poster Frame"/>
    <n v="28.4"/>
    <n v="2"/>
    <n v="0"/>
    <n v="11.076000000000001"/>
  </r>
  <r>
    <n v="809"/>
    <s v="CA-2012-140921"/>
    <x v="1"/>
    <x v="302"/>
    <d v="2012-02-05T00:00:00"/>
    <s v="First Class"/>
    <x v="211"/>
    <s v="Allen Armold"/>
    <x v="0"/>
    <s v="United States"/>
    <s v="Omaha"/>
    <x v="8"/>
    <n v="68104"/>
    <x v="2"/>
    <s v="TEC-AC-10004901"/>
    <x v="2"/>
    <x v="11"/>
    <s v="Kensington SlimBlade Notebook Wireless Mouse with Nano Receiver "/>
    <n v="149.97"/>
    <n v="3"/>
    <n v="0"/>
    <n v="50.989800000000002"/>
  </r>
  <r>
    <n v="810"/>
    <s v="CA-2011-151995"/>
    <x v="2"/>
    <x v="303"/>
    <d v="2011-10-15T00:00:00"/>
    <s v="First Class"/>
    <x v="233"/>
    <s v="Zuschuss Carroll"/>
    <x v="0"/>
    <s v="United States"/>
    <s v="Edmonds"/>
    <x v="4"/>
    <n v="98026"/>
    <x v="1"/>
    <s v="OFF-AR-10003190"/>
    <x v="1"/>
    <x v="6"/>
    <s v="Newell 32"/>
    <n v="11.52"/>
    <n v="4"/>
    <n v="0"/>
    <n v="3.2256"/>
  </r>
  <r>
    <n v="811"/>
    <s v="CA-2011-151995"/>
    <x v="2"/>
    <x v="303"/>
    <d v="2011-10-15T00:00:00"/>
    <s v="First Class"/>
    <x v="233"/>
    <s v="Zuschuss Carroll"/>
    <x v="0"/>
    <s v="United States"/>
    <s v="Edmonds"/>
    <x v="4"/>
    <n v="98026"/>
    <x v="1"/>
    <s v="FUR-TA-10002903"/>
    <x v="0"/>
    <x v="3"/>
    <s v="Bevis Round Bullnose 29&quot; High Table Top"/>
    <n v="1298.55"/>
    <n v="5"/>
    <n v="0"/>
    <n v="311.65199999999999"/>
  </r>
  <r>
    <n v="812"/>
    <s v="CA-2011-151995"/>
    <x v="2"/>
    <x v="303"/>
    <d v="2011-10-15T00:00:00"/>
    <s v="First Class"/>
    <x v="233"/>
    <s v="Zuschuss Carroll"/>
    <x v="0"/>
    <s v="United States"/>
    <s v="Edmonds"/>
    <x v="4"/>
    <n v="98026"/>
    <x v="1"/>
    <s v="OFF-AP-10000240"/>
    <x v="1"/>
    <x v="9"/>
    <s v="Belkin F9G930V10-GRY 9 Outlet Surge"/>
    <n v="213.92"/>
    <n v="4"/>
    <n v="0"/>
    <n v="62.036799999999971"/>
  </r>
  <r>
    <n v="813"/>
    <s v="CA-2011-151995"/>
    <x v="2"/>
    <x v="303"/>
    <d v="2011-10-15T00:00:00"/>
    <s v="First Class"/>
    <x v="233"/>
    <s v="Zuschuss Carroll"/>
    <x v="0"/>
    <s v="United States"/>
    <s v="Edmonds"/>
    <x v="4"/>
    <n v="98026"/>
    <x v="1"/>
    <s v="TEC-AC-10001101"/>
    <x v="2"/>
    <x v="11"/>
    <s v="Sony 16GB Class 10 Micro SDHC R40 Memory Card"/>
    <n v="25.78"/>
    <n v="2"/>
    <n v="0"/>
    <n v="2.5779999999999994"/>
  </r>
  <r>
    <n v="814"/>
    <s v="CA-2014-143686"/>
    <x v="3"/>
    <x v="304"/>
    <d v="2014-05-15T00:00:00"/>
    <s v="Same Day"/>
    <x v="307"/>
    <s v="Pauline Johnson"/>
    <x v="0"/>
    <s v="United States"/>
    <s v="Santa Ana"/>
    <x v="1"/>
    <n v="92704"/>
    <x v="1"/>
    <s v="FUR-FU-10000794"/>
    <x v="0"/>
    <x v="5"/>
    <s v="Eldon Stackable Tray, Side-Load, Legal, Smoke"/>
    <n v="18.28"/>
    <n v="2"/>
    <n v="0"/>
    <n v="6.2151999999999994"/>
  </r>
  <r>
    <n v="815"/>
    <s v="CA-2014-143686"/>
    <x v="3"/>
    <x v="304"/>
    <d v="2014-05-15T00:00:00"/>
    <s v="Same Day"/>
    <x v="307"/>
    <s v="Pauline Johnson"/>
    <x v="0"/>
    <s v="United States"/>
    <s v="Santa Ana"/>
    <x v="1"/>
    <n v="92704"/>
    <x v="1"/>
    <s v="TEC-AC-10001838"/>
    <x v="2"/>
    <x v="11"/>
    <s v="Razer Tiamat Over Ear 7.1 Surround Sound PC Gaming Headset"/>
    <n v="1399.93"/>
    <n v="7"/>
    <n v="0"/>
    <n v="601.96990000000005"/>
  </r>
  <r>
    <n v="816"/>
    <s v="CA-2012-106565"/>
    <x v="1"/>
    <x v="305"/>
    <d v="2012-03-23T00:00:00"/>
    <s v="First Class"/>
    <x v="308"/>
    <s v="Bart Watters"/>
    <x v="1"/>
    <s v="United States"/>
    <s v="Milwaukee"/>
    <x v="6"/>
    <n v="53209"/>
    <x v="2"/>
    <s v="OFF-PA-10000061"/>
    <x v="1"/>
    <x v="10"/>
    <s v="Xerox 205"/>
    <n v="51.84"/>
    <n v="8"/>
    <n v="0"/>
    <n v="24.883200000000002"/>
  </r>
  <r>
    <n v="817"/>
    <s v="CA-2013-149370"/>
    <x v="0"/>
    <x v="306"/>
    <d v="2013-09-20T00:00:00"/>
    <s v="Standard Class"/>
    <x v="203"/>
    <s v="Dean Braden"/>
    <x v="0"/>
    <s v="United States"/>
    <s v="Philadelphia"/>
    <x v="9"/>
    <n v="19140"/>
    <x v="3"/>
    <s v="OFF-PA-10003651"/>
    <x v="1"/>
    <x v="10"/>
    <s v="Xerox 1968"/>
    <n v="5.3440000000000003"/>
    <n v="1"/>
    <n v="0.2"/>
    <n v="1.8703999999999998"/>
  </r>
  <r>
    <n v="818"/>
    <s v="CA-2011-140858"/>
    <x v="2"/>
    <x v="307"/>
    <d v="2011-07-02T00:00:00"/>
    <s v="Standard Class"/>
    <x v="222"/>
    <s v="Cynthia Arntzen"/>
    <x v="0"/>
    <s v="United States"/>
    <s v="Philadelphia"/>
    <x v="9"/>
    <n v="19140"/>
    <x v="3"/>
    <s v="OFF-PA-10000304"/>
    <x v="1"/>
    <x v="10"/>
    <s v="Xerox 1995"/>
    <n v="41.472000000000008"/>
    <n v="8"/>
    <n v="0.2"/>
    <n v="14.5152"/>
  </r>
  <r>
    <n v="819"/>
    <s v="CA-2011-140858"/>
    <x v="2"/>
    <x v="307"/>
    <d v="2011-07-02T00:00:00"/>
    <s v="Standard Class"/>
    <x v="222"/>
    <s v="Cynthia Arntzen"/>
    <x v="0"/>
    <s v="United States"/>
    <s v="Philadelphia"/>
    <x v="9"/>
    <n v="19140"/>
    <x v="3"/>
    <s v="OFF-BI-10003094"/>
    <x v="1"/>
    <x v="8"/>
    <s v="Self-Adhesive Ring Binder Labels"/>
    <n v="3.168000000000001"/>
    <n v="3"/>
    <n v="0.7"/>
    <n v="-2.4287999999999998"/>
  </r>
  <r>
    <n v="820"/>
    <s v="CA-2011-140858"/>
    <x v="2"/>
    <x v="307"/>
    <d v="2011-07-02T00:00:00"/>
    <s v="Standard Class"/>
    <x v="222"/>
    <s v="Cynthia Arntzen"/>
    <x v="0"/>
    <s v="United States"/>
    <s v="Philadelphia"/>
    <x v="9"/>
    <n v="19140"/>
    <x v="3"/>
    <s v="FUR-CH-10001394"/>
    <x v="0"/>
    <x v="1"/>
    <s v="Global Leather Executive Chair"/>
    <n v="1228.4649999999999"/>
    <n v="5"/>
    <n v="0.3"/>
    <n v="0"/>
  </r>
  <r>
    <n v="821"/>
    <s v="CA-2011-140858"/>
    <x v="2"/>
    <x v="307"/>
    <d v="2011-07-02T00:00:00"/>
    <s v="Standard Class"/>
    <x v="222"/>
    <s v="Cynthia Arntzen"/>
    <x v="0"/>
    <s v="United States"/>
    <s v="Philadelphia"/>
    <x v="9"/>
    <n v="19140"/>
    <x v="3"/>
    <s v="OFF-BI-10004230"/>
    <x v="1"/>
    <x v="8"/>
    <s v="GBC Recycled Grain Textured Covers"/>
    <n v="31.086000000000006"/>
    <n v="3"/>
    <n v="0.7"/>
    <n v="-22.796399999999991"/>
  </r>
  <r>
    <n v="822"/>
    <s v="CA-2011-140858"/>
    <x v="2"/>
    <x v="307"/>
    <d v="2011-07-02T00:00:00"/>
    <s v="Standard Class"/>
    <x v="222"/>
    <s v="Cynthia Arntzen"/>
    <x v="0"/>
    <s v="United States"/>
    <s v="Philadelphia"/>
    <x v="9"/>
    <n v="19140"/>
    <x v="3"/>
    <s v="OFF-PA-10003395"/>
    <x v="1"/>
    <x v="10"/>
    <s v="Xerox 1941"/>
    <n v="335.52"/>
    <n v="4"/>
    <n v="0.2"/>
    <n v="117.43199999999999"/>
  </r>
  <r>
    <n v="823"/>
    <s v="CA-2014-101434"/>
    <x v="3"/>
    <x v="308"/>
    <d v="2014-06-28T00:00:00"/>
    <s v="Standard Class"/>
    <x v="309"/>
    <s v="Toby Ritter"/>
    <x v="0"/>
    <s v="United States"/>
    <s v="Belleville"/>
    <x v="30"/>
    <n v="7109"/>
    <x v="3"/>
    <s v="TEC-AC-10002402"/>
    <x v="2"/>
    <x v="11"/>
    <s v="Razer Kraken PRO Over Ear PC and Music Headset"/>
    <n v="239.96999999999997"/>
    <n v="3"/>
    <n v="0"/>
    <n v="71.990999999999985"/>
  </r>
  <r>
    <n v="824"/>
    <s v="CA-2014-101434"/>
    <x v="3"/>
    <x v="308"/>
    <d v="2014-06-28T00:00:00"/>
    <s v="Standard Class"/>
    <x v="309"/>
    <s v="Toby Ritter"/>
    <x v="0"/>
    <s v="United States"/>
    <s v="Belleville"/>
    <x v="30"/>
    <n v="7109"/>
    <x v="3"/>
    <s v="OFF-LA-10003223"/>
    <x v="1"/>
    <x v="2"/>
    <s v="Avery 508"/>
    <n v="9.82"/>
    <n v="2"/>
    <n v="0"/>
    <n v="4.8117999999999999"/>
  </r>
  <r>
    <n v="825"/>
    <s v="US-2011-102071"/>
    <x v="2"/>
    <x v="309"/>
    <d v="2011-05-15T00:00:00"/>
    <s v="Standard Class"/>
    <x v="310"/>
    <s v="Patrick Gardner"/>
    <x v="0"/>
    <s v="United States"/>
    <s v="San Francisco"/>
    <x v="1"/>
    <n v="94110"/>
    <x v="1"/>
    <s v="TEC-AC-10003441"/>
    <x v="2"/>
    <x v="11"/>
    <s v="Kingston Digital DataTraveler 32GB USB 2.0"/>
    <n v="67.8"/>
    <n v="4"/>
    <n v="0"/>
    <n v="4.0679999999999978"/>
  </r>
  <r>
    <n v="826"/>
    <s v="US-2011-102071"/>
    <x v="2"/>
    <x v="309"/>
    <d v="2011-05-15T00:00:00"/>
    <s v="Standard Class"/>
    <x v="310"/>
    <s v="Patrick Gardner"/>
    <x v="0"/>
    <s v="United States"/>
    <s v="San Francisco"/>
    <x v="1"/>
    <n v="94110"/>
    <x v="1"/>
    <s v="TEC-AC-10000109"/>
    <x v="2"/>
    <x v="11"/>
    <s v="Sony Micro Vault Click 16 GB USB 2.0 Flash Drive"/>
    <n v="167.97"/>
    <n v="3"/>
    <n v="0"/>
    <n v="40.31280000000001"/>
  </r>
  <r>
    <n v="827"/>
    <s v="CA-2014-126956"/>
    <x v="3"/>
    <x v="170"/>
    <d v="2014-08-29T00:00:00"/>
    <s v="Standard Class"/>
    <x v="218"/>
    <s v="Greg Tran"/>
    <x v="0"/>
    <s v="United States"/>
    <s v="Lakeville"/>
    <x v="11"/>
    <n v="55044"/>
    <x v="2"/>
    <s v="OFF-FA-10002280"/>
    <x v="1"/>
    <x v="13"/>
    <s v="Advantus Plastic Paper Clips"/>
    <n v="35"/>
    <n v="7"/>
    <n v="0"/>
    <n v="16.8"/>
  </r>
  <r>
    <n v="828"/>
    <s v="CA-2014-126956"/>
    <x v="3"/>
    <x v="170"/>
    <d v="2014-08-29T00:00:00"/>
    <s v="Standard Class"/>
    <x v="218"/>
    <s v="Greg Tran"/>
    <x v="0"/>
    <s v="United States"/>
    <s v="Lakeville"/>
    <x v="11"/>
    <n v="55044"/>
    <x v="2"/>
    <s v="OFF-SU-10000381"/>
    <x v="1"/>
    <x v="14"/>
    <s v="Acme Forged Steel Scissors with Black Enamel Handles"/>
    <n v="37.24"/>
    <n v="4"/>
    <n v="0"/>
    <n v="10.799599999999998"/>
  </r>
  <r>
    <n v="829"/>
    <s v="CA-2014-126956"/>
    <x v="3"/>
    <x v="170"/>
    <d v="2014-08-29T00:00:00"/>
    <s v="Standard Class"/>
    <x v="218"/>
    <s v="Greg Tran"/>
    <x v="0"/>
    <s v="United States"/>
    <s v="Lakeville"/>
    <x v="11"/>
    <n v="55044"/>
    <x v="2"/>
    <s v="OFF-EN-10004459"/>
    <x v="1"/>
    <x v="12"/>
    <s v="Security-Tint Envelopes"/>
    <n v="15.28"/>
    <n v="2"/>
    <n v="0"/>
    <n v="7.4871999999999996"/>
  </r>
  <r>
    <n v="830"/>
    <s v="CA-2014-129462"/>
    <x v="3"/>
    <x v="114"/>
    <d v="2014-06-22T00:00:00"/>
    <s v="Second Class"/>
    <x v="32"/>
    <s v="Joel Eaton"/>
    <x v="0"/>
    <s v="United States"/>
    <s v="Florence"/>
    <x v="0"/>
    <n v="41042"/>
    <x v="0"/>
    <s v="FUR-CH-10000665"/>
    <x v="0"/>
    <x v="1"/>
    <s v="Global Airflow Leather Mesh Back Chair, Black"/>
    <n v="301.95999999999998"/>
    <n v="2"/>
    <n v="0"/>
    <n v="90.587999999999965"/>
  </r>
  <r>
    <n v="831"/>
    <s v="CA-2014-129462"/>
    <x v="3"/>
    <x v="114"/>
    <d v="2014-06-22T00:00:00"/>
    <s v="Second Class"/>
    <x v="32"/>
    <s v="Joel Eaton"/>
    <x v="0"/>
    <s v="United States"/>
    <s v="Florence"/>
    <x v="0"/>
    <n v="41042"/>
    <x v="0"/>
    <s v="OFF-AP-10003884"/>
    <x v="1"/>
    <x v="9"/>
    <s v="Fellowes Smart Surge Ten-Outlet Protector, Platinum"/>
    <n v="180.66"/>
    <n v="3"/>
    <n v="0"/>
    <n v="50.584800000000008"/>
  </r>
  <r>
    <n v="832"/>
    <s v="CA-2014-129462"/>
    <x v="3"/>
    <x v="114"/>
    <d v="2014-06-22T00:00:00"/>
    <s v="Second Class"/>
    <x v="32"/>
    <s v="Joel Eaton"/>
    <x v="0"/>
    <s v="United States"/>
    <s v="Florence"/>
    <x v="0"/>
    <n v="41042"/>
    <x v="0"/>
    <s v="TEC-PH-10001557"/>
    <x v="2"/>
    <x v="7"/>
    <s v="Pyle PMP37LED"/>
    <n v="191.98"/>
    <n v="2"/>
    <n v="0"/>
    <n v="51.834599999999995"/>
  </r>
  <r>
    <n v="833"/>
    <s v="CA-2014-129462"/>
    <x v="3"/>
    <x v="114"/>
    <d v="2014-06-22T00:00:00"/>
    <s v="Second Class"/>
    <x v="32"/>
    <s v="Joel Eaton"/>
    <x v="0"/>
    <s v="United States"/>
    <s v="Florence"/>
    <x v="0"/>
    <n v="41042"/>
    <x v="0"/>
    <s v="TEC-PH-10002085"/>
    <x v="2"/>
    <x v="7"/>
    <s v="Clarity 53712"/>
    <n v="65.989999999999995"/>
    <n v="1"/>
    <n v="0"/>
    <n v="17.157400000000003"/>
  </r>
  <r>
    <n v="834"/>
    <s v="CA-2013-165316"/>
    <x v="0"/>
    <x v="310"/>
    <d v="2013-07-28T00:00:00"/>
    <s v="Standard Class"/>
    <x v="80"/>
    <s v="Jennifer Braxton"/>
    <x v="1"/>
    <s v="United States"/>
    <s v="Tampa"/>
    <x v="2"/>
    <n v="33614"/>
    <x v="0"/>
    <s v="OFF-AR-10002956"/>
    <x v="1"/>
    <x v="6"/>
    <s v="Boston 16801 Nautilus Battery Pencil Sharpener"/>
    <n v="35.216000000000001"/>
    <n v="2"/>
    <n v="0.2"/>
    <n v="2.6411999999999995"/>
  </r>
  <r>
    <n v="835"/>
    <s v="CA-2013-165316"/>
    <x v="0"/>
    <x v="310"/>
    <d v="2013-07-28T00:00:00"/>
    <s v="Standard Class"/>
    <x v="80"/>
    <s v="Jennifer Braxton"/>
    <x v="1"/>
    <s v="United States"/>
    <s v="Tampa"/>
    <x v="2"/>
    <n v="33614"/>
    <x v="0"/>
    <s v="OFF-AP-10003266"/>
    <x v="1"/>
    <x v="9"/>
    <s v="Holmes Replacement Filter for HEPA Air Cleaner, Large Room"/>
    <n v="23.696000000000002"/>
    <n v="2"/>
    <n v="0.2"/>
    <n v="6.5164"/>
  </r>
  <r>
    <n v="836"/>
    <s v="CA-2013-165316"/>
    <x v="0"/>
    <x v="310"/>
    <d v="2013-07-28T00:00:00"/>
    <s v="Standard Class"/>
    <x v="8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x v="293"/>
    <s v="Lisa Hazard"/>
    <x v="0"/>
    <s v="United States"/>
    <s v="Tyler"/>
    <x v="5"/>
    <n v="75701"/>
    <x v="2"/>
    <s v="OFF-BI-10001071"/>
    <x v="1"/>
    <x v="8"/>
    <s v="GBC ProClick Punch Binding System"/>
    <n v="51.183999999999983"/>
    <n v="4"/>
    <n v="0.8"/>
    <n v="-79.335199999999986"/>
  </r>
  <r>
    <n v="838"/>
    <s v="US-2014-156083"/>
    <x v="3"/>
    <x v="259"/>
    <d v="2014-11-12T00:00:00"/>
    <s v="Standard Class"/>
    <x v="311"/>
    <s v="James Lanier"/>
    <x v="2"/>
    <s v="United States"/>
    <s v="Columbia"/>
    <x v="18"/>
    <n v="38401"/>
    <x v="0"/>
    <s v="OFF-PA-10001560"/>
    <x v="1"/>
    <x v="10"/>
    <s v="Adams Telephone Message Books, 5 1/4” x 11”"/>
    <n v="9.6640000000000015"/>
    <n v="2"/>
    <n v="0.2"/>
    <n v="3.2615999999999996"/>
  </r>
  <r>
    <n v="839"/>
    <s v="US-2013-137547"/>
    <x v="0"/>
    <x v="311"/>
    <d v="2013-03-13T00:00:00"/>
    <s v="Standard Class"/>
    <x v="182"/>
    <s v="Ed Braxton"/>
    <x v="1"/>
    <s v="United States"/>
    <s v="Fort Worth"/>
    <x v="5"/>
    <n v="76106"/>
    <x v="2"/>
    <s v="TEC-PH-10002365"/>
    <x v="2"/>
    <x v="7"/>
    <s v="Belkin Grip Candy Sheer Case / Cover for iPhone 5 and 5S"/>
    <n v="21.071999999999999"/>
    <n v="3"/>
    <n v="0.2"/>
    <n v="1.5804"/>
  </r>
  <r>
    <n v="840"/>
    <s v="CA-2012-100454"/>
    <x v="1"/>
    <x v="312"/>
    <d v="2012-11-25T00:00:00"/>
    <s v="Standard Class"/>
    <x v="312"/>
    <s v="Brian Moss"/>
    <x v="1"/>
    <s v="United States"/>
    <s v="New York City"/>
    <x v="15"/>
    <n v="10035"/>
    <x v="3"/>
    <s v="OFF-AR-10004648"/>
    <x v="1"/>
    <x v="6"/>
    <s v="Boston 19500 Mighty Mite Electric Pencil Sharpener"/>
    <n v="60.449999999999996"/>
    <n v="3"/>
    <n v="0"/>
    <n v="16.3215"/>
  </r>
  <r>
    <n v="841"/>
    <s v="CA-2012-100454"/>
    <x v="1"/>
    <x v="312"/>
    <d v="2012-11-25T00:00:00"/>
    <s v="Standard Class"/>
    <x v="312"/>
    <s v="Brian Moss"/>
    <x v="1"/>
    <s v="United States"/>
    <s v="New York City"/>
    <x v="15"/>
    <n v="10035"/>
    <x v="3"/>
    <s v="OFF-AR-10002578"/>
    <x v="1"/>
    <x v="6"/>
    <s v="Newell 335"/>
    <n v="11.52"/>
    <n v="4"/>
    <n v="0"/>
    <n v="3.3407999999999998"/>
  </r>
  <r>
    <n v="842"/>
    <s v="CA-2012-100454"/>
    <x v="1"/>
    <x v="312"/>
    <d v="2012-11-25T00:00:00"/>
    <s v="Standard Class"/>
    <x v="312"/>
    <s v="Brian Moss"/>
    <x v="1"/>
    <s v="United States"/>
    <s v="New York City"/>
    <x v="15"/>
    <n v="10035"/>
    <x v="3"/>
    <s v="FUR-BO-10001519"/>
    <x v="0"/>
    <x v="0"/>
    <s v="O'Sullivan 3-Shelf Heavy-Duty Bookcases"/>
    <n v="186.048"/>
    <n v="4"/>
    <n v="0.2"/>
    <n v="9.3024000000000058"/>
  </r>
  <r>
    <n v="843"/>
    <s v="CA-2013-161669"/>
    <x v="0"/>
    <x v="77"/>
    <d v="2013-11-10T00:00:00"/>
    <s v="First Class"/>
    <x v="313"/>
    <s v="Eudokia Martin"/>
    <x v="1"/>
    <s v="United States"/>
    <s v="Los Angeles"/>
    <x v="1"/>
    <n v="90036"/>
    <x v="1"/>
    <s v="OFF-BI-10001294"/>
    <x v="1"/>
    <x v="8"/>
    <s v="Fellowes Binding Cases"/>
    <n v="37.44"/>
    <n v="4"/>
    <n v="0.2"/>
    <n v="11.699999999999996"/>
  </r>
  <r>
    <n v="844"/>
    <s v="CA-2013-161669"/>
    <x v="0"/>
    <x v="77"/>
    <d v="2013-11-10T00:00:00"/>
    <s v="First Class"/>
    <x v="313"/>
    <s v="Eudokia Martin"/>
    <x v="1"/>
    <s v="United States"/>
    <s v="Los Angeles"/>
    <x v="1"/>
    <n v="90036"/>
    <x v="1"/>
    <s v="OFF-BI-10001636"/>
    <x v="1"/>
    <x v="8"/>
    <s v="Ibico Plastic and Wire Spiral Binding Combs"/>
    <n v="26.975999999999999"/>
    <n v="4"/>
    <n v="0.2"/>
    <n v="8.767199999999999"/>
  </r>
  <r>
    <n v="845"/>
    <s v="CA-2013-161669"/>
    <x v="0"/>
    <x v="77"/>
    <d v="2013-11-10T00:00:00"/>
    <s v="First Class"/>
    <x v="313"/>
    <s v="Eudokia Martin"/>
    <x v="1"/>
    <s v="United States"/>
    <s v="Los Angeles"/>
    <x v="1"/>
    <n v="90036"/>
    <x v="1"/>
    <s v="OFF-SU-10002503"/>
    <x v="1"/>
    <x v="14"/>
    <s v="Acme Preferred Stainless Steel Scissors"/>
    <n v="11.36"/>
    <n v="2"/>
    <n v="0"/>
    <n v="3.2943999999999996"/>
  </r>
  <r>
    <n v="846"/>
    <s v="CA-2013-161669"/>
    <x v="0"/>
    <x v="77"/>
    <d v="2013-11-10T00:00:00"/>
    <s v="First Class"/>
    <x v="313"/>
    <s v="Eudokia Martin"/>
    <x v="1"/>
    <s v="United States"/>
    <s v="Los Angeles"/>
    <x v="1"/>
    <n v="90036"/>
    <x v="1"/>
    <s v="OFF-LA-10004093"/>
    <x v="1"/>
    <x v="2"/>
    <s v="Avery 486"/>
    <n v="14.62"/>
    <n v="2"/>
    <n v="0"/>
    <n v="6.8713999999999995"/>
  </r>
  <r>
    <n v="847"/>
    <s v="CA-2012-114300"/>
    <x v="1"/>
    <x v="313"/>
    <d v="2012-10-17T00:00:00"/>
    <s v="Standard Class"/>
    <x v="314"/>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x v="314"/>
    <s v="Art Foster"/>
    <x v="0"/>
    <s v="United States"/>
    <s v="Louisville"/>
    <x v="0"/>
    <n v="40214"/>
    <x v="0"/>
    <s v="FUR-CH-10001891"/>
    <x v="0"/>
    <x v="1"/>
    <s v="Global Deluxe Office Fabric Chairs"/>
    <n v="287.94"/>
    <n v="3"/>
    <n v="0"/>
    <n v="77.743800000000022"/>
  </r>
  <r>
    <n v="849"/>
    <s v="CA-2014-107503"/>
    <x v="3"/>
    <x v="314"/>
    <d v="2014-01-07T00:00:00"/>
    <s v="Standard Class"/>
    <x v="315"/>
    <s v="Guy Armstrong"/>
    <x v="0"/>
    <s v="United States"/>
    <s v="Lorain"/>
    <x v="24"/>
    <n v="44052"/>
    <x v="3"/>
    <s v="FUR-FU-10003878"/>
    <x v="0"/>
    <x v="5"/>
    <s v="Linden 10&quot; Round Wall Clock, Black"/>
    <n v="48.896000000000001"/>
    <n v="4"/>
    <n v="0.2"/>
    <n v="8.5567999999999991"/>
  </r>
  <r>
    <n v="850"/>
    <s v="CA-2011-107755"/>
    <x v="2"/>
    <x v="315"/>
    <d v="2011-02-13T00:00:00"/>
    <s v="Standard Class"/>
    <x v="316"/>
    <s v="Cyma Kinney"/>
    <x v="1"/>
    <s v="United States"/>
    <s v="Linden"/>
    <x v="30"/>
    <n v="7036"/>
    <x v="3"/>
    <s v="TEC-AC-10000710"/>
    <x v="2"/>
    <x v="11"/>
    <s v="Maxell DVD-RAM Discs"/>
    <n v="115.36"/>
    <n v="7"/>
    <n v="0"/>
    <n v="49.604800000000012"/>
  </r>
  <r>
    <n v="851"/>
    <s v="CA-2013-152534"/>
    <x v="0"/>
    <x v="23"/>
    <d v="2013-06-26T00:00:00"/>
    <s v="Second Class"/>
    <x v="317"/>
    <s v="Dave Poirier"/>
    <x v="1"/>
    <s v="United States"/>
    <s v="Salinas"/>
    <x v="1"/>
    <n v="93905"/>
    <x v="1"/>
    <s v="OFF-AR-10002335"/>
    <x v="1"/>
    <x v="6"/>
    <s v="DIXON Oriole Pencils"/>
    <n v="5.16"/>
    <n v="2"/>
    <n v="0"/>
    <n v="1.3416000000000001"/>
  </r>
  <r>
    <n v="852"/>
    <s v="CA-2013-152534"/>
    <x v="0"/>
    <x v="23"/>
    <d v="2013-06-26T00:00:00"/>
    <s v="Second Class"/>
    <x v="317"/>
    <s v="Dave Poirier"/>
    <x v="1"/>
    <s v="United States"/>
    <s v="Salinas"/>
    <x v="1"/>
    <n v="93905"/>
    <x v="1"/>
    <s v="OFF-PA-10001870"/>
    <x v="1"/>
    <x v="10"/>
    <s v="Xerox 202"/>
    <n v="38.880000000000003"/>
    <n v="6"/>
    <n v="0"/>
    <n v="18.662400000000002"/>
  </r>
  <r>
    <n v="853"/>
    <s v="CA-2013-113747"/>
    <x v="0"/>
    <x v="316"/>
    <d v="2013-06-05T00:00:00"/>
    <s v="Standard Class"/>
    <x v="104"/>
    <s v="Valerie Dominguez"/>
    <x v="0"/>
    <s v="United States"/>
    <s v="Jackson"/>
    <x v="35"/>
    <n v="39212"/>
    <x v="0"/>
    <s v="OFF-AR-10003373"/>
    <x v="1"/>
    <x v="6"/>
    <s v="Boston School Pro Electric Pencil Sharpener, 1670"/>
    <n v="185.88"/>
    <n v="6"/>
    <n v="0"/>
    <n v="50.187599999999996"/>
  </r>
  <r>
    <n v="854"/>
    <s v="CA-2013-123274"/>
    <x v="0"/>
    <x v="317"/>
    <d v="2013-02-24T00:00:00"/>
    <s v="Standard Class"/>
    <x v="218"/>
    <s v="Greg Tran"/>
    <x v="0"/>
    <s v="United States"/>
    <s v="New York City"/>
    <x v="15"/>
    <n v="10035"/>
    <x v="3"/>
    <s v="FUR-FU-10004090"/>
    <x v="0"/>
    <x v="5"/>
    <s v="Executive Impressions 14&quot; Contract Wall Clock"/>
    <n v="44.46"/>
    <n v="2"/>
    <n v="0"/>
    <n v="14.671799999999998"/>
  </r>
  <r>
    <n v="855"/>
    <s v="CA-2013-123274"/>
    <x v="0"/>
    <x v="317"/>
    <d v="2013-02-24T00:00:00"/>
    <s v="Standard Class"/>
    <x v="218"/>
    <s v="Greg Tran"/>
    <x v="0"/>
    <s v="United States"/>
    <s v="New York City"/>
    <x v="15"/>
    <n v="10035"/>
    <x v="3"/>
    <s v="OFF-ST-10000736"/>
    <x v="1"/>
    <x v="4"/>
    <s v="Carina Double Wide Media Storage Towers in Natural &amp; Black"/>
    <n v="242.94"/>
    <n v="3"/>
    <n v="0"/>
    <n v="9.7175999999999902"/>
  </r>
  <r>
    <n v="856"/>
    <s v="CA-2011-125612"/>
    <x v="2"/>
    <x v="93"/>
    <d v="2011-08-08T00:00:00"/>
    <s v="Standard Class"/>
    <x v="318"/>
    <s v="Berenike Kampe"/>
    <x v="0"/>
    <s v="United States"/>
    <s v="New York City"/>
    <x v="15"/>
    <n v="10035"/>
    <x v="3"/>
    <s v="OFF-PA-10001019"/>
    <x v="1"/>
    <x v="10"/>
    <s v="Xerox 1884"/>
    <n v="39.96"/>
    <n v="2"/>
    <n v="0"/>
    <n v="18.781199999999998"/>
  </r>
  <r>
    <n v="857"/>
    <s v="CA-2011-125612"/>
    <x v="2"/>
    <x v="93"/>
    <d v="2011-08-08T00:00:00"/>
    <s v="Standard Class"/>
    <x v="318"/>
    <s v="Berenike Kampe"/>
    <x v="0"/>
    <s v="United States"/>
    <s v="New York City"/>
    <x v="15"/>
    <n v="10035"/>
    <x v="3"/>
    <s v="OFF-SU-10002537"/>
    <x v="1"/>
    <x v="14"/>
    <s v="Acme Box Cutter Scissors"/>
    <n v="102.30000000000001"/>
    <n v="10"/>
    <n v="0"/>
    <n v="26.598000000000006"/>
  </r>
  <r>
    <n v="858"/>
    <s v="CA-2011-125612"/>
    <x v="2"/>
    <x v="93"/>
    <d v="2011-08-08T00:00:00"/>
    <s v="Standard Class"/>
    <x v="318"/>
    <s v="Berenike Kampe"/>
    <x v="0"/>
    <s v="United States"/>
    <s v="New York City"/>
    <x v="15"/>
    <n v="10035"/>
    <x v="3"/>
    <s v="OFF-ST-10003221"/>
    <x v="1"/>
    <x v="4"/>
    <s v="Staples"/>
    <n v="21.36"/>
    <n v="2"/>
    <n v="0"/>
    <n v="5.7672000000000008"/>
  </r>
  <r>
    <n v="859"/>
    <s v="CA-2014-161984"/>
    <x v="3"/>
    <x v="318"/>
    <d v="2014-04-16T00:00:00"/>
    <s v="Standard Class"/>
    <x v="319"/>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x v="319"/>
    <s v="Sanjit Jacobs"/>
    <x v="2"/>
    <s v="United States"/>
    <s v="New Brunswick"/>
    <x v="30"/>
    <n v="8901"/>
    <x v="3"/>
    <s v="OFF-FA-10000624"/>
    <x v="1"/>
    <x v="13"/>
    <s v="OIC Binder Clips"/>
    <n v="7.16"/>
    <n v="2"/>
    <n v="0"/>
    <n v="3.58"/>
  </r>
  <r>
    <n v="861"/>
    <s v="CA-2011-133851"/>
    <x v="2"/>
    <x v="3"/>
    <d v="2011-06-16T00:00:00"/>
    <s v="Standard Class"/>
    <x v="320"/>
    <s v="Chuck Magee"/>
    <x v="0"/>
    <s v="United States"/>
    <s v="San Francisco"/>
    <x v="1"/>
    <n v="94122"/>
    <x v="1"/>
    <s v="OFF-SU-10001225"/>
    <x v="1"/>
    <x v="14"/>
    <s v="Staples"/>
    <n v="7.36"/>
    <n v="2"/>
    <n v="0"/>
    <n v="0.14719999999999978"/>
  </r>
  <r>
    <n v="862"/>
    <s v="CA-2011-133851"/>
    <x v="2"/>
    <x v="3"/>
    <d v="2011-06-16T00:00:00"/>
    <s v="Standard Class"/>
    <x v="320"/>
    <s v="Chuck Magee"/>
    <x v="0"/>
    <s v="United States"/>
    <s v="San Francisco"/>
    <x v="1"/>
    <n v="94122"/>
    <x v="1"/>
    <s v="OFF-AR-10003752"/>
    <x v="1"/>
    <x v="6"/>
    <s v="Deluxe Chalkboard Eraser Cleaner"/>
    <n v="23.1"/>
    <n v="2"/>
    <n v="0"/>
    <n v="10.625999999999999"/>
  </r>
  <r>
    <n v="863"/>
    <s v="CA-2013-134474"/>
    <x v="0"/>
    <x v="319"/>
    <d v="2013-01-07T00:00:00"/>
    <s v="Second Class"/>
    <x v="295"/>
    <s v="Anthony Johnson"/>
    <x v="1"/>
    <s v="United States"/>
    <s v="Jacksonville"/>
    <x v="2"/>
    <n v="32216"/>
    <x v="0"/>
    <s v="TEC-AC-10001714"/>
    <x v="2"/>
    <x v="11"/>
    <s v="Logitech MX Performance Wireless Mouse"/>
    <n v="191.47200000000001"/>
    <n v="6"/>
    <n v="0.2"/>
    <n v="40.687800000000003"/>
  </r>
  <r>
    <n v="864"/>
    <s v="CA-2013-134474"/>
    <x v="0"/>
    <x v="319"/>
    <d v="2013-01-07T00:00:00"/>
    <s v="Second Class"/>
    <x v="295"/>
    <s v="Anthony Johnson"/>
    <x v="1"/>
    <s v="United States"/>
    <s v="Jacksonville"/>
    <x v="2"/>
    <n v="32216"/>
    <x v="0"/>
    <s v="OFF-AR-10003958"/>
    <x v="1"/>
    <x v="6"/>
    <s v="Newell 337"/>
    <n v="5.2480000000000002"/>
    <n v="2"/>
    <n v="0.2"/>
    <n v="0.59039999999999915"/>
  </r>
  <r>
    <n v="865"/>
    <s v="CA-2013-134474"/>
    <x v="0"/>
    <x v="319"/>
    <d v="2013-01-07T00:00:00"/>
    <s v="Second Class"/>
    <x v="2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x v="321"/>
    <s v="Anthony Jacobs"/>
    <x v="1"/>
    <s v="United States"/>
    <s v="Springfield"/>
    <x v="17"/>
    <n v="22153"/>
    <x v="0"/>
    <s v="OFF-LA-10004272"/>
    <x v="1"/>
    <x v="2"/>
    <s v="Avery 482"/>
    <n v="2.89"/>
    <n v="1"/>
    <n v="0"/>
    <n v="1.3583000000000001"/>
  </r>
  <r>
    <n v="867"/>
    <s v="CA-2011-149020"/>
    <x v="2"/>
    <x v="320"/>
    <d v="2011-01-16T00:00:00"/>
    <s v="Standard Class"/>
    <x v="321"/>
    <s v="Anthony Jacobs"/>
    <x v="1"/>
    <s v="United States"/>
    <s v="Springfield"/>
    <x v="17"/>
    <n v="22153"/>
    <x v="0"/>
    <s v="FUR-FU-10000965"/>
    <x v="0"/>
    <x v="5"/>
    <s v="Howard Miller 11-1/2&quot; Diameter Ridgewood Wall Clock"/>
    <n v="51.94"/>
    <n v="1"/>
    <n v="0"/>
    <n v="21.295400000000001"/>
  </r>
  <r>
    <n v="868"/>
    <s v="CA-2013-134362"/>
    <x v="0"/>
    <x v="321"/>
    <d v="2013-10-03T00:00:00"/>
    <s v="First Class"/>
    <x v="322"/>
    <s v="Linda Southworth"/>
    <x v="1"/>
    <s v="United States"/>
    <s v="Philadelphia"/>
    <x v="9"/>
    <n v="19140"/>
    <x v="3"/>
    <s v="OFF-LA-10004853"/>
    <x v="1"/>
    <x v="2"/>
    <s v="Avery 483"/>
    <n v="15.936000000000002"/>
    <n v="4"/>
    <n v="0.2"/>
    <n v="5.1791999999999998"/>
  </r>
  <r>
    <n v="869"/>
    <s v="CA-2011-136742"/>
    <x v="2"/>
    <x v="322"/>
    <d v="2011-04-10T00:00:00"/>
    <s v="Standard Class"/>
    <x v="323"/>
    <s v="Guy Phonely"/>
    <x v="1"/>
    <s v="United States"/>
    <s v="Lancaster"/>
    <x v="9"/>
    <n v="17602"/>
    <x v="3"/>
    <s v="OFF-BI-10003719"/>
    <x v="1"/>
    <x v="8"/>
    <s v="Large Capacity Hanging Post Binders"/>
    <n v="44.910000000000011"/>
    <n v="6"/>
    <n v="0.7"/>
    <n v="-35.927999999999997"/>
  </r>
  <r>
    <n v="870"/>
    <s v="CA-2013-158099"/>
    <x v="0"/>
    <x v="323"/>
    <d v="2013-09-06T00:00:00"/>
    <s v="First Class"/>
    <x v="324"/>
    <s v="Paul Knutson"/>
    <x v="2"/>
    <s v="United States"/>
    <s v="Philadelphia"/>
    <x v="9"/>
    <n v="19143"/>
    <x v="3"/>
    <s v="OFF-BI-10000545"/>
    <x v="1"/>
    <x v="8"/>
    <s v="GBC Ibimaster 500 Manual ProClick Binding System"/>
    <n v="1141.4700000000003"/>
    <n v="5"/>
    <n v="0.7"/>
    <n v="-760.98000000000025"/>
  </r>
  <r>
    <n v="871"/>
    <s v="CA-2013-158099"/>
    <x v="0"/>
    <x v="323"/>
    <d v="2013-09-06T00:00:00"/>
    <s v="First Class"/>
    <x v="324"/>
    <s v="Paul Knutson"/>
    <x v="2"/>
    <s v="United States"/>
    <s v="Philadelphia"/>
    <x v="9"/>
    <n v="19143"/>
    <x v="3"/>
    <s v="TEC-PH-10002496"/>
    <x v="2"/>
    <x v="7"/>
    <s v="Cisco SPA301"/>
    <n v="280.78200000000004"/>
    <n v="3"/>
    <n v="0.4"/>
    <n v="-46.797000000000025"/>
  </r>
  <r>
    <n v="872"/>
    <s v="CA-2012-131128"/>
    <x v="1"/>
    <x v="324"/>
    <d v="2012-10-20T00:00:00"/>
    <s v="First Class"/>
    <x v="14"/>
    <s v="Tracy Blumstein"/>
    <x v="0"/>
    <s v="United States"/>
    <s v="Concord"/>
    <x v="38"/>
    <n v="3301"/>
    <x v="3"/>
    <s v="OFF-PA-10003591"/>
    <x v="1"/>
    <x v="10"/>
    <s v="Southworth 100% Cotton The Best Paper"/>
    <n v="34.44"/>
    <n v="3"/>
    <n v="0"/>
    <n v="17.22"/>
  </r>
  <r>
    <n v="873"/>
    <s v="CA-2011-148488"/>
    <x v="2"/>
    <x v="325"/>
    <d v="2011-12-15T00:00:00"/>
    <s v="Standard Class"/>
    <x v="32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x v="325"/>
    <s v="Sally Matthias"/>
    <x v="0"/>
    <s v="United States"/>
    <s v="New York City"/>
    <x v="15"/>
    <n v="10009"/>
    <x v="3"/>
    <s v="OFF-BI-10000315"/>
    <x v="1"/>
    <x v="8"/>
    <s v="Poly Designer Cover &amp; Back"/>
    <n v="106.34399999999999"/>
    <n v="7"/>
    <n v="0.2"/>
    <n v="37.220399999999998"/>
  </r>
  <r>
    <n v="875"/>
    <s v="CA-2014-114636"/>
    <x v="3"/>
    <x v="326"/>
    <d v="2014-08-30T00:00:00"/>
    <s v="Standard Class"/>
    <x v="315"/>
    <s v="Guy Armstrong"/>
    <x v="0"/>
    <s v="United States"/>
    <s v="Charlotte"/>
    <x v="3"/>
    <n v="28205"/>
    <x v="0"/>
    <s v="OFF-PA-10001790"/>
    <x v="1"/>
    <x v="10"/>
    <s v="Xerox 1910"/>
    <n v="192.16000000000003"/>
    <n v="5"/>
    <n v="0.2"/>
    <n v="67.255999999999986"/>
  </r>
  <r>
    <n v="876"/>
    <s v="CA-2013-116736"/>
    <x v="0"/>
    <x v="327"/>
    <d v="2013-01-21T00:00:00"/>
    <s v="Standard Class"/>
    <x v="254"/>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x v="254"/>
    <s v="Chuck Clark"/>
    <x v="2"/>
    <s v="United States"/>
    <s v="Concord"/>
    <x v="38"/>
    <n v="3301"/>
    <x v="3"/>
    <s v="TEC-AC-10003628"/>
    <x v="2"/>
    <x v="11"/>
    <s v="Logitech 910-002974 M325 Wireless Mouse for Web Scrolling"/>
    <n v="29.99"/>
    <n v="1"/>
    <n v="0"/>
    <n v="13.195600000000002"/>
  </r>
  <r>
    <n v="878"/>
    <s v="CA-2013-116736"/>
    <x v="0"/>
    <x v="327"/>
    <d v="2013-01-21T00:00:00"/>
    <s v="Standard Class"/>
    <x v="254"/>
    <s v="Chuck Clark"/>
    <x v="2"/>
    <s v="United States"/>
    <s v="Concord"/>
    <x v="38"/>
    <n v="3301"/>
    <x v="3"/>
    <s v="TEC-AC-10002049"/>
    <x v="2"/>
    <x v="11"/>
    <s v="Logitech G19 Programmable Gaming Keyboard"/>
    <n v="371.96999999999997"/>
    <n v="3"/>
    <n v="0"/>
    <n v="66.954599999999971"/>
  </r>
  <r>
    <n v="879"/>
    <s v="US-2011-158638"/>
    <x v="2"/>
    <x v="328"/>
    <d v="2011-09-21T00:00:00"/>
    <s v="Standard Class"/>
    <x v="326"/>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x v="6"/>
    <s v="Harold Pawlan"/>
    <x v="2"/>
    <s v="United States"/>
    <s v="New York City"/>
    <x v="15"/>
    <n v="10024"/>
    <x v="3"/>
    <s v="OFF-BI-10003984"/>
    <x v="1"/>
    <x v="8"/>
    <s v="Lock-Up Easel 'Spel-Binder'"/>
    <n v="68.472000000000008"/>
    <n v="3"/>
    <n v="0.2"/>
    <n v="23.109299999999998"/>
  </r>
  <r>
    <n v="881"/>
    <s v="CA-2014-111689"/>
    <x v="3"/>
    <x v="329"/>
    <d v="2014-12-03T00:00:00"/>
    <s v="Second Class"/>
    <x v="6"/>
    <s v="Harold Pawlan"/>
    <x v="2"/>
    <s v="United States"/>
    <s v="New York City"/>
    <x v="15"/>
    <n v="10024"/>
    <x v="3"/>
    <s v="FUR-CH-10004287"/>
    <x v="0"/>
    <x v="1"/>
    <s v="SAFCO Arco Folding Chair"/>
    <n v="1242.8999999999999"/>
    <n v="5"/>
    <n v="0.1"/>
    <n v="262.38999999999987"/>
  </r>
  <r>
    <n v="882"/>
    <s v="CA-2012-129098"/>
    <x v="1"/>
    <x v="330"/>
    <d v="2012-10-13T00:00:00"/>
    <s v="Standard Class"/>
    <x v="54"/>
    <s v="Dave Kipp"/>
    <x v="0"/>
    <s v="United States"/>
    <s v="Springfield"/>
    <x v="17"/>
    <n v="22153"/>
    <x v="0"/>
    <s v="OFF-ST-10001321"/>
    <x v="1"/>
    <x v="4"/>
    <s v="Decoflex Hanging Personal Folder File, Blue"/>
    <n v="30.84"/>
    <n v="2"/>
    <n v="0"/>
    <n v="8.3268000000000022"/>
  </r>
  <r>
    <n v="883"/>
    <s v="US-2014-123463"/>
    <x v="3"/>
    <x v="331"/>
    <d v="2014-12-24T00:00:00"/>
    <s v="Same Day"/>
    <x v="47"/>
    <s v="Gary Zandusky"/>
    <x v="0"/>
    <s v="United States"/>
    <s v="San Francisco"/>
    <x v="1"/>
    <n v="94109"/>
    <x v="1"/>
    <s v="OFF-AR-10001118"/>
    <x v="1"/>
    <x v="6"/>
    <s v="Binney &amp; Smith Crayola Metallic Crayons, 16-Color Pack"/>
    <n v="13.48"/>
    <n v="4"/>
    <n v="0"/>
    <n v="5.9312000000000014"/>
  </r>
  <r>
    <n v="884"/>
    <s v="CA-2013-165148"/>
    <x v="0"/>
    <x v="332"/>
    <d v="2013-10-25T00:00:00"/>
    <s v="First Class"/>
    <x v="327"/>
    <s v="Peter McVee"/>
    <x v="2"/>
    <s v="United States"/>
    <s v="Detroit"/>
    <x v="12"/>
    <n v="48227"/>
    <x v="2"/>
    <s v="FUR-FU-10000732"/>
    <x v="0"/>
    <x v="5"/>
    <s v="Eldon 200 Class Desk Accessories"/>
    <n v="31.400000000000002"/>
    <n v="5"/>
    <n v="0"/>
    <n v="10.047999999999998"/>
  </r>
  <r>
    <n v="885"/>
    <s v="CA-2011-134061"/>
    <x v="2"/>
    <x v="333"/>
    <d v="2011-05-04T00:00:00"/>
    <s v="Standard Class"/>
    <x v="328"/>
    <s v="Lauren Leatherbury"/>
    <x v="0"/>
    <s v="United States"/>
    <s v="Rochester"/>
    <x v="15"/>
    <n v="14609"/>
    <x v="3"/>
    <s v="FUR-FU-10001424"/>
    <x v="0"/>
    <x v="5"/>
    <s v="Dax Clear Box Frame"/>
    <n v="17.46"/>
    <n v="2"/>
    <n v="0"/>
    <n v="5.936399999999999"/>
  </r>
  <r>
    <n v="886"/>
    <s v="CA-2012-143602"/>
    <x v="1"/>
    <x v="334"/>
    <d v="2012-04-28T00:00:00"/>
    <s v="Second Class"/>
    <x v="329"/>
    <s v="Jill Stevenson"/>
    <x v="1"/>
    <s v="United States"/>
    <s v="Los Angeles"/>
    <x v="1"/>
    <n v="90045"/>
    <x v="1"/>
    <s v="OFF-BI-10002071"/>
    <x v="1"/>
    <x v="8"/>
    <s v="Fellowes Black Plastic Comb Bindings"/>
    <n v="13.943999999999999"/>
    <n v="3"/>
    <n v="0.2"/>
    <n v="4.5317999999999996"/>
  </r>
  <r>
    <n v="887"/>
    <s v="CA-2014-115364"/>
    <x v="3"/>
    <x v="335"/>
    <d v="2014-07-03T00:00:00"/>
    <s v="Standard Class"/>
    <x v="220"/>
    <s v="Olvera Toch"/>
    <x v="0"/>
    <s v="United States"/>
    <s v="San Diego"/>
    <x v="1"/>
    <n v="92105"/>
    <x v="1"/>
    <s v="OFF-ST-10002486"/>
    <x v="1"/>
    <x v="4"/>
    <s v="Eldon Shelf Savers Cubes and Bins"/>
    <n v="83.76"/>
    <n v="12"/>
    <n v="0"/>
    <n v="1.6751999999999967"/>
  </r>
  <r>
    <n v="888"/>
    <s v="CA-2014-150707"/>
    <x v="3"/>
    <x v="336"/>
    <d v="2014-10-20T00:00:00"/>
    <s v="Standard Class"/>
    <x v="330"/>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x v="316"/>
    <s v="Cyma Kinney"/>
    <x v="1"/>
    <s v="United States"/>
    <s v="San Francisco"/>
    <x v="1"/>
    <n v="94122"/>
    <x v="1"/>
    <s v="OFF-PA-10003845"/>
    <x v="1"/>
    <x v="10"/>
    <s v="Xerox 1987"/>
    <n v="34.68"/>
    <n v="6"/>
    <n v="0"/>
    <n v="16.993200000000002"/>
  </r>
  <r>
    <n v="890"/>
    <s v="CA-2014-132934"/>
    <x v="3"/>
    <x v="308"/>
    <d v="2014-06-27T00:00:00"/>
    <s v="Standard Class"/>
    <x v="188"/>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x v="188"/>
    <s v="Jeremy Ellison"/>
    <x v="0"/>
    <s v="United States"/>
    <s v="New Rochelle"/>
    <x v="15"/>
    <n v="10801"/>
    <x v="3"/>
    <s v="OFF-BI-10001098"/>
    <x v="1"/>
    <x v="8"/>
    <s v="Acco D-Ring Binder w/DublLock"/>
    <n v="51.311999999999998"/>
    <n v="3"/>
    <n v="0.2"/>
    <n v="18.600599999999996"/>
  </r>
  <r>
    <n v="892"/>
    <s v="CA-2014-133256"/>
    <x v="3"/>
    <x v="335"/>
    <d v="2014-06-28T00:00:00"/>
    <s v="First Class"/>
    <x v="274"/>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x v="274"/>
    <s v="Tracy Hopkins"/>
    <x v="2"/>
    <s v="United States"/>
    <s v="Detroit"/>
    <x v="12"/>
    <n v="48227"/>
    <x v="2"/>
    <s v="OFF-AR-10003158"/>
    <x v="1"/>
    <x v="6"/>
    <s v="Fluorescent Highlighters by Dixon"/>
    <n v="15.92"/>
    <n v="4"/>
    <n v="0"/>
    <n v="5.4127999999999989"/>
  </r>
  <r>
    <n v="894"/>
    <s v="CA-2014-133256"/>
    <x v="3"/>
    <x v="335"/>
    <d v="2014-06-28T00:00:00"/>
    <s v="First Class"/>
    <x v="274"/>
    <s v="Tracy Hopkins"/>
    <x v="2"/>
    <s v="United States"/>
    <s v="Detroit"/>
    <x v="12"/>
    <n v="48227"/>
    <x v="2"/>
    <s v="TEC-PH-10002660"/>
    <x v="2"/>
    <x v="7"/>
    <s v="Nortel Networks T7316 E Nt8 B27"/>
    <n v="543.91999999999996"/>
    <n v="8"/>
    <n v="0"/>
    <n v="135.98000000000002"/>
  </r>
  <r>
    <n v="895"/>
    <s v="CA-2013-105494"/>
    <x v="0"/>
    <x v="338"/>
    <d v="2013-11-13T00:00:00"/>
    <s v="First Class"/>
    <x v="331"/>
    <s v="Pamela Coakley"/>
    <x v="1"/>
    <s v="United States"/>
    <s v="San Francisco"/>
    <x v="1"/>
    <n v="94122"/>
    <x v="1"/>
    <s v="OFF-ST-10002205"/>
    <x v="1"/>
    <x v="4"/>
    <s v="File Shuttle I and Handi-File"/>
    <n v="155.82000000000002"/>
    <n v="7"/>
    <n v="0"/>
    <n v="42.071400000000011"/>
  </r>
  <r>
    <n v="896"/>
    <s v="CA-2013-105494"/>
    <x v="0"/>
    <x v="338"/>
    <d v="2013-11-13T00:00:00"/>
    <s v="First Class"/>
    <x v="331"/>
    <s v="Pamela Coakley"/>
    <x v="1"/>
    <s v="United States"/>
    <s v="San Francisco"/>
    <x v="1"/>
    <n v="94122"/>
    <x v="1"/>
    <s v="OFF-BI-10003364"/>
    <x v="1"/>
    <x v="8"/>
    <s v="Binding Machine Supplies"/>
    <n v="70.00800000000001"/>
    <n v="3"/>
    <n v="0.2"/>
    <n v="24.502800000000001"/>
  </r>
  <r>
    <n v="897"/>
    <s v="CA-2013-140634"/>
    <x v="0"/>
    <x v="339"/>
    <d v="2013-10-07T00:00:00"/>
    <s v="Second Class"/>
    <x v="332"/>
    <s v="Hunter Lopez"/>
    <x v="0"/>
    <s v="United States"/>
    <s v="Houston"/>
    <x v="5"/>
    <n v="77095"/>
    <x v="2"/>
    <s v="OFF-EN-10001099"/>
    <x v="1"/>
    <x v="12"/>
    <s v="Staples"/>
    <n v="15.648"/>
    <n v="2"/>
    <n v="0.2"/>
    <n v="5.0855999999999986"/>
  </r>
  <r>
    <n v="898"/>
    <s v="CA-2011-144407"/>
    <x v="2"/>
    <x v="340"/>
    <d v="2011-09-15T00:00:00"/>
    <s v="Standard Class"/>
    <x v="333"/>
    <s v="Maribeth Schnelling"/>
    <x v="0"/>
    <s v="United States"/>
    <s v="Detroit"/>
    <x v="12"/>
    <n v="48227"/>
    <x v="2"/>
    <s v="OFF-LA-10003923"/>
    <x v="1"/>
    <x v="2"/>
    <s v="Alphabetical Labels for Top Tab Filing"/>
    <n v="103.60000000000001"/>
    <n v="7"/>
    <n v="0"/>
    <n v="51.800000000000004"/>
  </r>
  <r>
    <n v="899"/>
    <s v="CA-2014-160983"/>
    <x v="3"/>
    <x v="341"/>
    <d v="2014-11-01T00:00:00"/>
    <s v="Second Class"/>
    <x v="334"/>
    <s v="George Bell"/>
    <x v="1"/>
    <s v="United States"/>
    <s v="Auburn"/>
    <x v="15"/>
    <n v="13021"/>
    <x v="3"/>
    <s v="OFF-PA-10002250"/>
    <x v="1"/>
    <x v="10"/>
    <s v="Things To Do Today Pad"/>
    <n v="46.96"/>
    <n v="8"/>
    <n v="0"/>
    <n v="22.540800000000001"/>
  </r>
  <r>
    <n v="900"/>
    <s v="US-2013-114622"/>
    <x v="0"/>
    <x v="342"/>
    <d v="2013-04-13T00:00:00"/>
    <s v="First Class"/>
    <x v="335"/>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x v="143"/>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x v="143"/>
    <s v="Tamara Dahlen"/>
    <x v="0"/>
    <s v="United States"/>
    <s v="Garland"/>
    <x v="5"/>
    <n v="75043"/>
    <x v="2"/>
    <s v="OFF-BI-10001510"/>
    <x v="1"/>
    <x v="8"/>
    <s v="Deluxe Heavy-Duty Vinyl Round Ring Binder"/>
    <n v="18.335999999999999"/>
    <n v="4"/>
    <n v="0.8"/>
    <n v="-32.088000000000008"/>
  </r>
  <r>
    <n v="903"/>
    <s v="CA-2014-132353"/>
    <x v="3"/>
    <x v="175"/>
    <d v="2014-09-18T00:00:00"/>
    <s v="First Class"/>
    <x v="72"/>
    <s v="Dave Brooks"/>
    <x v="0"/>
    <s v="United States"/>
    <s v="Chicago"/>
    <x v="10"/>
    <n v="60653"/>
    <x v="2"/>
    <s v="TEC-PH-10004536"/>
    <x v="2"/>
    <x v="7"/>
    <s v="Avaya 5420 Digital phone"/>
    <n v="323.97600000000006"/>
    <n v="3"/>
    <n v="0.2"/>
    <n v="20.248499999999993"/>
  </r>
  <r>
    <n v="904"/>
    <s v="CA-2013-130477"/>
    <x v="0"/>
    <x v="143"/>
    <d v="2013-04-13T00:00:00"/>
    <s v="Standard Class"/>
    <x v="95"/>
    <s v="Logan Currie"/>
    <x v="0"/>
    <s v="United States"/>
    <s v="Los Angeles"/>
    <x v="1"/>
    <n v="90032"/>
    <x v="1"/>
    <s v="OFF-PA-10002947"/>
    <x v="1"/>
    <x v="10"/>
    <s v="Xerox 1923"/>
    <n v="20.04"/>
    <n v="3"/>
    <n v="0"/>
    <n v="9.6191999999999993"/>
  </r>
  <r>
    <n v="905"/>
    <s v="CA-2013-130477"/>
    <x v="0"/>
    <x v="143"/>
    <d v="2013-04-13T00:00:00"/>
    <s v="Standard Class"/>
    <x v="95"/>
    <s v="Logan Currie"/>
    <x v="0"/>
    <s v="United States"/>
    <s v="Los Angeles"/>
    <x v="1"/>
    <n v="90032"/>
    <x v="1"/>
    <s v="OFF-ST-10002583"/>
    <x v="1"/>
    <x v="4"/>
    <s v="Fellowes Neat Ideas Storage Cubes"/>
    <n v="64.959999999999994"/>
    <n v="2"/>
    <n v="0"/>
    <n v="2.598399999999998"/>
  </r>
  <r>
    <n v="906"/>
    <s v="CA-2013-130477"/>
    <x v="0"/>
    <x v="143"/>
    <d v="2013-04-13T00:00:00"/>
    <s v="Standard Class"/>
    <x v="95"/>
    <s v="Logan Currie"/>
    <x v="0"/>
    <s v="United States"/>
    <s v="Los Angeles"/>
    <x v="1"/>
    <n v="90032"/>
    <x v="1"/>
    <s v="OFF-PA-10000019"/>
    <x v="1"/>
    <x v="10"/>
    <s v="Xerox 1931"/>
    <n v="12.96"/>
    <n v="2"/>
    <n v="0"/>
    <n v="6.2208000000000006"/>
  </r>
  <r>
    <n v="907"/>
    <s v="CA-2014-143259"/>
    <x v="3"/>
    <x v="247"/>
    <d v="2015-01-04T00:00:00"/>
    <s v="Standard Class"/>
    <x v="22"/>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x v="22"/>
    <s v="Patrick O'Donnell"/>
    <x v="0"/>
    <s v="United States"/>
    <s v="New York City"/>
    <x v="15"/>
    <n v="10009"/>
    <x v="3"/>
    <s v="TEC-PH-10004774"/>
    <x v="2"/>
    <x v="7"/>
    <s v="Gear Head AU3700S Headset"/>
    <n v="90.93"/>
    <n v="7"/>
    <n v="0"/>
    <n v="2.7278999999999964"/>
  </r>
  <r>
    <n v="909"/>
    <s v="CA-2014-143259"/>
    <x v="3"/>
    <x v="247"/>
    <d v="2015-01-04T00:00:00"/>
    <s v="Standard Class"/>
    <x v="22"/>
    <s v="Patrick O'Donnell"/>
    <x v="0"/>
    <s v="United States"/>
    <s v="New York City"/>
    <x v="15"/>
    <n v="10009"/>
    <x v="3"/>
    <s v="OFF-BI-10003684"/>
    <x v="1"/>
    <x v="8"/>
    <s v="Wilson Jones Legal Size Ring Binders"/>
    <n v="52.775999999999996"/>
    <n v="3"/>
    <n v="0.2"/>
    <n v="19.791"/>
  </r>
  <r>
    <n v="910"/>
    <s v="CA-2014-137596"/>
    <x v="3"/>
    <x v="264"/>
    <d v="2014-09-08T00:00:00"/>
    <s v="Standard Class"/>
    <x v="336"/>
    <s v="Bill Eplett"/>
    <x v="2"/>
    <s v="United States"/>
    <s v="Jackson"/>
    <x v="12"/>
    <n v="49201"/>
    <x v="2"/>
    <s v="TEC-PH-10001494"/>
    <x v="2"/>
    <x v="7"/>
    <s v="Polycom CX600 IP Phone VoIP phone"/>
    <n v="1199.8"/>
    <n v="4"/>
    <n v="0"/>
    <n v="323.94600000000003"/>
  </r>
  <r>
    <n v="911"/>
    <s v="CA-2014-137596"/>
    <x v="3"/>
    <x v="264"/>
    <d v="2014-09-08T00:00:00"/>
    <s v="Standard Class"/>
    <x v="336"/>
    <s v="Bill Eplett"/>
    <x v="2"/>
    <s v="United States"/>
    <s v="Jackson"/>
    <x v="12"/>
    <n v="49201"/>
    <x v="2"/>
    <s v="TEC-AC-10004666"/>
    <x v="2"/>
    <x v="11"/>
    <s v="Maxell iVDR EX 500GB Cartridge"/>
    <n v="1928.7800000000002"/>
    <n v="7"/>
    <n v="0"/>
    <n v="829.37540000000024"/>
  </r>
  <r>
    <n v="912"/>
    <s v="CA-2014-137596"/>
    <x v="3"/>
    <x v="264"/>
    <d v="2014-09-08T00:00:00"/>
    <s v="Standard Class"/>
    <x v="336"/>
    <s v="Bill Eplett"/>
    <x v="2"/>
    <s v="United States"/>
    <s v="Jackson"/>
    <x v="12"/>
    <n v="49201"/>
    <x v="2"/>
    <s v="OFF-ST-10003816"/>
    <x v="1"/>
    <x v="4"/>
    <s v="Fellowes High-Stak Drawer Files"/>
    <n v="352.38"/>
    <n v="2"/>
    <n v="0"/>
    <n v="81.047399999999982"/>
  </r>
  <r>
    <n v="913"/>
    <s v="CA-2012-133627"/>
    <x v="1"/>
    <x v="70"/>
    <d v="2012-06-07T00:00:00"/>
    <s v="Standard Class"/>
    <x v="337"/>
    <s v="Sample Company A"/>
    <x v="2"/>
    <s v="United States"/>
    <s v="Norwich"/>
    <x v="29"/>
    <n v="6360"/>
    <x v="3"/>
    <s v="FUR-FU-10001935"/>
    <x v="0"/>
    <x v="5"/>
    <s v="3M Hangers With Command Adhesive"/>
    <n v="22.200000000000003"/>
    <n v="6"/>
    <n v="0"/>
    <n v="9.1020000000000021"/>
  </r>
  <r>
    <n v="914"/>
    <s v="CA-2014-102519"/>
    <x v="3"/>
    <x v="344"/>
    <d v="2014-11-30T00:00:00"/>
    <s v="First Class"/>
    <x v="312"/>
    <s v="Brian Moss"/>
    <x v="1"/>
    <s v="United States"/>
    <s v="Milwaukee"/>
    <x v="6"/>
    <n v="53209"/>
    <x v="2"/>
    <s v="FUR-FU-10004091"/>
    <x v="0"/>
    <x v="5"/>
    <s v="Howard Miller 13&quot; Diameter Goldtone Round Wall Clock"/>
    <n v="46.94"/>
    <n v="1"/>
    <n v="0"/>
    <n v="19.2454"/>
  </r>
  <r>
    <n v="915"/>
    <s v="CA-2014-102519"/>
    <x v="3"/>
    <x v="344"/>
    <d v="2014-11-30T00:00:00"/>
    <s v="First Class"/>
    <x v="312"/>
    <s v="Brian Moss"/>
    <x v="1"/>
    <s v="United States"/>
    <s v="Milwaukee"/>
    <x v="6"/>
    <n v="53209"/>
    <x v="2"/>
    <s v="TEC-AC-10001772"/>
    <x v="2"/>
    <x v="11"/>
    <s v="Memorex Mini Travel Drive 16 GB USB 2.0 Flash Drive"/>
    <n v="143.73000000000002"/>
    <n v="9"/>
    <n v="0"/>
    <n v="56.054700000000011"/>
  </r>
  <r>
    <n v="916"/>
    <s v="US-2011-141215"/>
    <x v="2"/>
    <x v="345"/>
    <d v="2011-06-21T00:00:00"/>
    <s v="Standard Class"/>
    <x v="126"/>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x v="126"/>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x v="126"/>
    <s v="Kelly Lampkin"/>
    <x v="1"/>
    <s v="United States"/>
    <s v="San Antonio"/>
    <x v="5"/>
    <n v="78207"/>
    <x v="2"/>
    <s v="OFF-BI-10002706"/>
    <x v="1"/>
    <x v="8"/>
    <s v="Avery Premier Heavy-Duty Binder with Round Locking Rings"/>
    <n v="8.5679999999999978"/>
    <n v="3"/>
    <n v="0.8"/>
    <n v="-14.5656"/>
  </r>
  <r>
    <n v="919"/>
    <s v="CA-2013-165218"/>
    <x v="0"/>
    <x v="346"/>
    <d v="2013-03-12T00:00:00"/>
    <s v="Standard Class"/>
    <x v="338"/>
    <s v="Rob Williams"/>
    <x v="1"/>
    <s v="United States"/>
    <s v="Dallas"/>
    <x v="5"/>
    <n v="75220"/>
    <x v="2"/>
    <s v="OFF-EN-10000056"/>
    <x v="1"/>
    <x v="12"/>
    <s v="Cameo Buff Policy Envelopes"/>
    <n v="149.352"/>
    <n v="3"/>
    <n v="0.2"/>
    <n v="50.40629999999998"/>
  </r>
  <r>
    <n v="920"/>
    <s v="CA-2013-165218"/>
    <x v="0"/>
    <x v="346"/>
    <d v="2013-03-12T00:00:00"/>
    <s v="Standard Class"/>
    <x v="338"/>
    <s v="Rob Williams"/>
    <x v="1"/>
    <s v="United States"/>
    <s v="Dallas"/>
    <x v="5"/>
    <n v="75220"/>
    <x v="2"/>
    <s v="OFF-ST-10001558"/>
    <x v="1"/>
    <x v="4"/>
    <s v="Acco Perma 4000 Stacking Storage Drawers"/>
    <n v="12.991999999999999"/>
    <n v="1"/>
    <n v="0.2"/>
    <n v="-0.81199999999999983"/>
  </r>
  <r>
    <n v="921"/>
    <s v="CA-2011-138296"/>
    <x v="2"/>
    <x v="29"/>
    <d v="2011-12-12T00:00:00"/>
    <s v="Standard Class"/>
    <x v="116"/>
    <s v="Roy Collins"/>
    <x v="0"/>
    <s v="United States"/>
    <s v="Alexandria"/>
    <x v="17"/>
    <n v="22304"/>
    <x v="0"/>
    <s v="OFF-ST-10002444"/>
    <x v="1"/>
    <x v="4"/>
    <s v="Recycled Eldon Regeneration Jumbo File"/>
    <n v="24.56"/>
    <n v="2"/>
    <n v="0"/>
    <n v="6.8767999999999994"/>
  </r>
  <r>
    <n v="922"/>
    <s v="CA-2012-111164"/>
    <x v="1"/>
    <x v="347"/>
    <d v="2012-04-15T00:00:00"/>
    <s v="Standard Class"/>
    <x v="339"/>
    <s v="Sanjit Engle"/>
    <x v="0"/>
    <s v="United States"/>
    <s v="New York City"/>
    <x v="15"/>
    <n v="10009"/>
    <x v="3"/>
    <s v="TEC-AC-10002473"/>
    <x v="2"/>
    <x v="11"/>
    <s v="Maxell 4.7GB DVD-R"/>
    <n v="85.14"/>
    <n v="3"/>
    <n v="0"/>
    <n v="34.907399999999996"/>
  </r>
  <r>
    <n v="923"/>
    <s v="CA-2012-111164"/>
    <x v="1"/>
    <x v="347"/>
    <d v="2012-04-15T00:00:00"/>
    <s v="Standard Class"/>
    <x v="339"/>
    <s v="Sanjit Engle"/>
    <x v="0"/>
    <s v="United States"/>
    <s v="New York City"/>
    <x v="15"/>
    <n v="10009"/>
    <x v="3"/>
    <s v="TEC-PH-10004531"/>
    <x v="2"/>
    <x v="7"/>
    <s v="OtterBox Commuter Series Case - iPhone 5 &amp; 5s"/>
    <n v="21.99"/>
    <n v="1"/>
    <n v="0"/>
    <n v="10.555199999999999"/>
  </r>
  <r>
    <n v="924"/>
    <s v="CA-2012-111164"/>
    <x v="1"/>
    <x v="347"/>
    <d v="2012-04-15T00:00:00"/>
    <s v="Standard Class"/>
    <x v="339"/>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x v="340"/>
    <s v="Adam Hart"/>
    <x v="1"/>
    <s v="United States"/>
    <s v="New York City"/>
    <x v="15"/>
    <n v="10011"/>
    <x v="3"/>
    <s v="OFF-BI-10003650"/>
    <x v="1"/>
    <x v="8"/>
    <s v="GBC DocuBind 300 Electric Binding Machine"/>
    <n v="841.5680000000001"/>
    <n v="2"/>
    <n v="0.2"/>
    <n v="294.54879999999991"/>
  </r>
  <r>
    <n v="926"/>
    <s v="CA-2011-132962"/>
    <x v="2"/>
    <x v="103"/>
    <d v="2011-09-16T00:00:00"/>
    <s v="First Class"/>
    <x v="341"/>
    <s v="Jessica Myrick"/>
    <x v="0"/>
    <s v="United States"/>
    <s v="Philadelphia"/>
    <x v="9"/>
    <n v="19143"/>
    <x v="3"/>
    <s v="OFF-PA-10003543"/>
    <x v="1"/>
    <x v="10"/>
    <s v="Xerox 1985"/>
    <n v="15.552000000000003"/>
    <n v="3"/>
    <n v="0.2"/>
    <n v="5.4432"/>
  </r>
  <r>
    <n v="927"/>
    <s v="CA-2011-132962"/>
    <x v="2"/>
    <x v="103"/>
    <d v="2011-09-16T00:00:00"/>
    <s v="First Class"/>
    <x v="341"/>
    <s v="Jessica Myrick"/>
    <x v="0"/>
    <s v="United States"/>
    <s v="Philadelphia"/>
    <x v="9"/>
    <n v="19143"/>
    <x v="3"/>
    <s v="TEC-AC-10004353"/>
    <x v="2"/>
    <x v="11"/>
    <s v="Hypercom P1300 Pinpad"/>
    <n v="252.00000000000003"/>
    <n v="5"/>
    <n v="0.2"/>
    <n v="53.550000000000004"/>
  </r>
  <r>
    <n v="928"/>
    <s v="CA-2012-115091"/>
    <x v="1"/>
    <x v="348"/>
    <d v="2012-10-09T00:00:00"/>
    <s v="Standard Class"/>
    <x v="342"/>
    <s v="Joel Jenkins"/>
    <x v="2"/>
    <s v="United States"/>
    <s v="Springfield"/>
    <x v="17"/>
    <n v="22153"/>
    <x v="0"/>
    <s v="OFF-AR-10000658"/>
    <x v="1"/>
    <x v="6"/>
    <s v="Newell 324"/>
    <n v="46.2"/>
    <n v="4"/>
    <n v="0"/>
    <n v="12.936"/>
  </r>
  <r>
    <n v="929"/>
    <s v="CA-2012-115091"/>
    <x v="1"/>
    <x v="348"/>
    <d v="2012-10-09T00:00:00"/>
    <s v="Standard Class"/>
    <x v="342"/>
    <s v="Joel Jenkins"/>
    <x v="2"/>
    <s v="United States"/>
    <s v="Springfield"/>
    <x v="17"/>
    <n v="22153"/>
    <x v="0"/>
    <s v="OFF-AP-10000696"/>
    <x v="1"/>
    <x v="9"/>
    <s v="Holmes Odor Grabber"/>
    <n v="28.84"/>
    <n v="2"/>
    <n v="0"/>
    <n v="9.517199999999999"/>
  </r>
  <r>
    <n v="930"/>
    <s v="CA-2014-144932"/>
    <x v="3"/>
    <x v="349"/>
    <d v="2014-04-18T00:00:00"/>
    <s v="First Class"/>
    <x v="269"/>
    <s v="Alan Barnes"/>
    <x v="0"/>
    <s v="United States"/>
    <s v="Toledo"/>
    <x v="24"/>
    <n v="43615"/>
    <x v="3"/>
    <s v="OFF-AR-10003560"/>
    <x v="1"/>
    <x v="6"/>
    <s v="Zebra Zazzle Fluorescent Highlighters"/>
    <n v="14.592000000000002"/>
    <n v="3"/>
    <n v="0.2"/>
    <n v="2.5535999999999985"/>
  </r>
  <r>
    <n v="931"/>
    <s v="CA-2014-144932"/>
    <x v="3"/>
    <x v="349"/>
    <d v="2014-04-18T00:00:00"/>
    <s v="First Class"/>
    <x v="269"/>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x v="269"/>
    <s v="Alan Barnes"/>
    <x v="0"/>
    <s v="United States"/>
    <s v="Toledo"/>
    <x v="24"/>
    <n v="43615"/>
    <x v="3"/>
    <s v="OFF-PA-10004971"/>
    <x v="1"/>
    <x v="10"/>
    <s v="Xerox 196"/>
    <n v="13.872000000000002"/>
    <n v="3"/>
    <n v="0.2"/>
    <n v="5.0286000000000008"/>
  </r>
  <r>
    <n v="933"/>
    <s v="CA-2014-114216"/>
    <x v="3"/>
    <x v="264"/>
    <d v="2014-09-07T00:00:00"/>
    <s v="Standard Class"/>
    <x v="343"/>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x v="344"/>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x v="344"/>
    <s v="Catherine Glotzbach"/>
    <x v="2"/>
    <s v="United States"/>
    <s v="Philadelphia"/>
    <x v="9"/>
    <n v="19120"/>
    <x v="3"/>
    <s v="OFF-BI-10004826"/>
    <x v="1"/>
    <x v="8"/>
    <s v="JM Magazine Binder"/>
    <n v="29.718000000000007"/>
    <n v="6"/>
    <n v="0.7"/>
    <n v="-21.793199999999992"/>
  </r>
  <r>
    <n v="936"/>
    <s v="CA-2013-140081"/>
    <x v="0"/>
    <x v="23"/>
    <d v="2013-06-25T00:00:00"/>
    <s v="Standard Class"/>
    <x v="344"/>
    <s v="Catherine Glotzbach"/>
    <x v="2"/>
    <s v="United States"/>
    <s v="Philadelphia"/>
    <x v="9"/>
    <n v="19120"/>
    <x v="3"/>
    <s v="OFF-PA-10001870"/>
    <x v="1"/>
    <x v="10"/>
    <s v="Xerox 202"/>
    <n v="15.552000000000003"/>
    <n v="3"/>
    <n v="0.2"/>
    <n v="5.4432"/>
  </r>
  <r>
    <n v="937"/>
    <s v="CA-2013-140081"/>
    <x v="0"/>
    <x v="23"/>
    <d v="2013-06-25T00:00:00"/>
    <s v="Standard Class"/>
    <x v="344"/>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x v="19"/>
    <s v="Ruben Ausman"/>
    <x v="1"/>
    <s v="United States"/>
    <s v="Farmington"/>
    <x v="27"/>
    <n v="87401"/>
    <x v="1"/>
    <s v="TEC-AC-10003911"/>
    <x v="2"/>
    <x v="11"/>
    <s v="NETGEAR AC1750 Dual Band Gigabit Smart WiFi Router"/>
    <n v="159.99"/>
    <n v="1"/>
    <n v="0"/>
    <n v="54.396599999999992"/>
  </r>
  <r>
    <n v="939"/>
    <s v="CA-2012-148250"/>
    <x v="1"/>
    <x v="350"/>
    <d v="2012-12-17T00:00:00"/>
    <s v="Standard Class"/>
    <x v="345"/>
    <s v="Rachel Payne"/>
    <x v="1"/>
    <s v="United States"/>
    <s v="Riverside"/>
    <x v="1"/>
    <n v="92503"/>
    <x v="1"/>
    <s v="OFF-PA-10000289"/>
    <x v="1"/>
    <x v="10"/>
    <s v="Xerox 213"/>
    <n v="12.96"/>
    <n v="2"/>
    <n v="0"/>
    <n v="6.2208000000000006"/>
  </r>
  <r>
    <n v="940"/>
    <s v="CA-2012-148250"/>
    <x v="1"/>
    <x v="350"/>
    <d v="2012-12-17T00:00:00"/>
    <s v="Standard Class"/>
    <x v="345"/>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x v="346"/>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x v="338"/>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x v="338"/>
    <s v="Rob Williams"/>
    <x v="1"/>
    <s v="United States"/>
    <s v="Torrance"/>
    <x v="1"/>
    <n v="90503"/>
    <x v="1"/>
    <s v="FUR-TA-10000577"/>
    <x v="0"/>
    <x v="3"/>
    <s v="Bretford CR4500 Series Slim Rectangular Table"/>
    <n v="1114.2719999999999"/>
    <n v="4"/>
    <n v="0.2"/>
    <n v="41.785200000000032"/>
  </r>
  <r>
    <n v="944"/>
    <s v="CA-2012-120880"/>
    <x v="1"/>
    <x v="352"/>
    <d v="2012-06-03T00:00:00"/>
    <s v="Standard Class"/>
    <x v="139"/>
    <s v="John Lucas"/>
    <x v="0"/>
    <s v="United States"/>
    <s v="Seattle"/>
    <x v="4"/>
    <n v="98105"/>
    <x v="1"/>
    <s v="OFF-PA-10004101"/>
    <x v="1"/>
    <x v="10"/>
    <s v="Xerox 1894"/>
    <n v="32.400000000000006"/>
    <n v="5"/>
    <n v="0"/>
    <n v="15.552000000000001"/>
  </r>
  <r>
    <n v="945"/>
    <s v="CA-2012-120880"/>
    <x v="1"/>
    <x v="352"/>
    <d v="2012-06-03T00:00:00"/>
    <s v="Standard Class"/>
    <x v="139"/>
    <s v="John Lucas"/>
    <x v="0"/>
    <s v="United States"/>
    <s v="Seattle"/>
    <x v="4"/>
    <n v="98105"/>
    <x v="1"/>
    <s v="OFF-ST-10001496"/>
    <x v="1"/>
    <x v="4"/>
    <s v="Standard Rollaway File with Lock"/>
    <n v="540.56999999999994"/>
    <n v="3"/>
    <n v="0"/>
    <n v="140.54820000000001"/>
  </r>
  <r>
    <n v="946"/>
    <s v="CA-2012-120880"/>
    <x v="1"/>
    <x v="352"/>
    <d v="2012-06-03T00:00:00"/>
    <s v="Standard Class"/>
    <x v="139"/>
    <s v="John Lucas"/>
    <x v="0"/>
    <s v="United States"/>
    <s v="Seattle"/>
    <x v="4"/>
    <n v="98105"/>
    <x v="1"/>
    <s v="OFF-BI-10002931"/>
    <x v="1"/>
    <x v="8"/>
    <s v="Avery Trapezoid Extra Heavy Duty 4&quot; Binders"/>
    <n v="167.76"/>
    <n v="5"/>
    <n v="0.2"/>
    <n v="62.91"/>
  </r>
  <r>
    <n v="947"/>
    <s v="US-2012-140200"/>
    <x v="1"/>
    <x v="353"/>
    <d v="2012-07-28T00:00:00"/>
    <s v="First Class"/>
    <x v="222"/>
    <s v="Cynthia Arntzen"/>
    <x v="0"/>
    <s v="United States"/>
    <s v="Mesa"/>
    <x v="16"/>
    <n v="85204"/>
    <x v="1"/>
    <s v="FUR-TA-10002356"/>
    <x v="0"/>
    <x v="3"/>
    <s v="Bevis Boat-Shaped Conference Table"/>
    <n v="393.16500000000002"/>
    <n v="3"/>
    <n v="0.5"/>
    <n v="-204.44580000000005"/>
  </r>
  <r>
    <n v="948"/>
    <s v="US-2014-110576"/>
    <x v="3"/>
    <x v="354"/>
    <d v="2014-12-03T00:00:00"/>
    <s v="Standard Class"/>
    <x v="176"/>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x v="176"/>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x v="176"/>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x v="176"/>
    <s v="Ross Baird"/>
    <x v="2"/>
    <s v="United States"/>
    <s v="Philadelphia"/>
    <x v="9"/>
    <n v="19120"/>
    <x v="3"/>
    <s v="OFF-PA-10000788"/>
    <x v="1"/>
    <x v="10"/>
    <s v="Xerox 210"/>
    <n v="15.552000000000003"/>
    <n v="3"/>
    <n v="0.2"/>
    <n v="5.4432"/>
  </r>
  <r>
    <n v="952"/>
    <s v="US-2014-110576"/>
    <x v="3"/>
    <x v="354"/>
    <d v="2014-12-03T00:00:00"/>
    <s v="Standard Class"/>
    <x v="176"/>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x v="347"/>
    <s v="Katherine Hughes"/>
    <x v="0"/>
    <s v="United States"/>
    <s v="Philadelphia"/>
    <x v="9"/>
    <n v="19143"/>
    <x v="3"/>
    <s v="FUR-FU-10001940"/>
    <x v="0"/>
    <x v="5"/>
    <s v="Staples"/>
    <n v="25.472000000000001"/>
    <n v="4"/>
    <n v="0.2"/>
    <n v="7.6416000000000022"/>
  </r>
  <r>
    <n v="954"/>
    <s v="CA-2014-136539"/>
    <x v="3"/>
    <x v="116"/>
    <d v="2015-01-02T00:00:00"/>
    <s v="Standard Class"/>
    <x v="348"/>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x v="348"/>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x v="349"/>
    <s v="Scott Williamson"/>
    <x v="0"/>
    <s v="United States"/>
    <s v="Jackson"/>
    <x v="35"/>
    <n v="39212"/>
    <x v="0"/>
    <s v="OFF-ST-10000604"/>
    <x v="1"/>
    <x v="4"/>
    <s v="Home/Office Personal File Carts"/>
    <n v="173.79999999999998"/>
    <n v="5"/>
    <n v="0"/>
    <n v="43.449999999999989"/>
  </r>
  <r>
    <n v="957"/>
    <s v="CA-2014-102414"/>
    <x v="3"/>
    <x v="356"/>
    <d v="2014-05-19T00:00:00"/>
    <s v="Second Class"/>
    <x v="35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x v="350"/>
    <s v="Joseph Airdo"/>
    <x v="0"/>
    <s v="United States"/>
    <s v="Phoenix"/>
    <x v="16"/>
    <n v="85023"/>
    <x v="1"/>
    <s v="OFF-BI-10004465"/>
    <x v="1"/>
    <x v="8"/>
    <s v="Avery Durable Slant Ring Binders"/>
    <n v="4.7520000000000007"/>
    <n v="2"/>
    <n v="0.7"/>
    <n v="-3.1679999999999993"/>
  </r>
  <r>
    <n v="959"/>
    <s v="CA-2014-102414"/>
    <x v="3"/>
    <x v="356"/>
    <d v="2014-05-19T00:00:00"/>
    <s v="Second Class"/>
    <x v="35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x v="351"/>
    <s v="Daniel Lacy"/>
    <x v="0"/>
    <s v="United States"/>
    <s v="Oceanside"/>
    <x v="1"/>
    <n v="92054"/>
    <x v="1"/>
    <s v="FUR-FU-10004188"/>
    <x v="0"/>
    <x v="5"/>
    <s v="Luxo Professional Combination Clamp-On Lamps"/>
    <n v="204.6"/>
    <n v="2"/>
    <n v="0"/>
    <n v="53.195999999999998"/>
  </r>
  <r>
    <n v="961"/>
    <s v="CA-2014-152142"/>
    <x v="3"/>
    <x v="237"/>
    <d v="2014-11-20T00:00:00"/>
    <s v="Standard Class"/>
    <x v="352"/>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x v="353"/>
    <s v="Thomas Brumley"/>
    <x v="2"/>
    <s v="United States"/>
    <s v="Fayetteville"/>
    <x v="36"/>
    <n v="72701"/>
    <x v="0"/>
    <s v="OFF-BI-10000145"/>
    <x v="1"/>
    <x v="8"/>
    <s v="Zipper Ring Binder Pockets"/>
    <n v="6.24"/>
    <n v="2"/>
    <n v="0"/>
    <n v="3.0575999999999999"/>
  </r>
  <r>
    <n v="963"/>
    <s v="CA-2013-120859"/>
    <x v="0"/>
    <x v="142"/>
    <d v="2013-09-05T00:00:00"/>
    <s v="First Class"/>
    <x v="51"/>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x v="333"/>
    <s v="Maribeth Schnelling"/>
    <x v="0"/>
    <s v="United States"/>
    <s v="Boca Raton"/>
    <x v="2"/>
    <n v="33433"/>
    <x v="0"/>
    <s v="OFF-LA-10001613"/>
    <x v="1"/>
    <x v="2"/>
    <s v="Avery File Folder Labels"/>
    <n v="4.6079999999999997"/>
    <n v="2"/>
    <n v="0.2"/>
    <n v="1.6704000000000001"/>
  </r>
  <r>
    <n v="965"/>
    <s v="CA-2014-135279"/>
    <x v="3"/>
    <x v="359"/>
    <d v="2014-04-12T00:00:00"/>
    <s v="First Class"/>
    <x v="354"/>
    <s v="Bryan Spruell"/>
    <x v="2"/>
    <s v="United States"/>
    <s v="New York City"/>
    <x v="15"/>
    <n v="10011"/>
    <x v="3"/>
    <s v="OFF-LA-10004055"/>
    <x v="1"/>
    <x v="2"/>
    <s v="Color-Coded Legal Exhibit Labels"/>
    <n v="9.82"/>
    <n v="2"/>
    <n v="0"/>
    <n v="4.8117999999999999"/>
  </r>
  <r>
    <n v="966"/>
    <s v="CA-2014-135279"/>
    <x v="3"/>
    <x v="359"/>
    <d v="2014-04-12T00:00:00"/>
    <s v="First Class"/>
    <x v="354"/>
    <s v="Bryan Spruell"/>
    <x v="2"/>
    <s v="United States"/>
    <s v="New York City"/>
    <x v="15"/>
    <n v="10011"/>
    <x v="3"/>
    <s v="OFF-AR-10004344"/>
    <x v="1"/>
    <x v="6"/>
    <s v="Bulldog Vacuum Base Pencil Sharpener"/>
    <n v="35.97"/>
    <n v="3"/>
    <n v="0"/>
    <n v="9.7118999999999982"/>
  </r>
  <r>
    <n v="967"/>
    <s v="CA-2014-135279"/>
    <x v="3"/>
    <x v="359"/>
    <d v="2014-04-12T00:00:00"/>
    <s v="First Class"/>
    <x v="354"/>
    <s v="Bryan Spruell"/>
    <x v="2"/>
    <s v="United States"/>
    <s v="New York City"/>
    <x v="15"/>
    <n v="10011"/>
    <x v="3"/>
    <s v="OFF-PA-10004621"/>
    <x v="1"/>
    <x v="10"/>
    <s v="Xerox 212"/>
    <n v="12.96"/>
    <n v="2"/>
    <n v="0"/>
    <n v="6.2208000000000006"/>
  </r>
  <r>
    <n v="968"/>
    <s v="CA-2014-135279"/>
    <x v="3"/>
    <x v="359"/>
    <d v="2014-04-12T00:00:00"/>
    <s v="First Class"/>
    <x v="354"/>
    <s v="Bryan Spruell"/>
    <x v="2"/>
    <s v="United States"/>
    <s v="New York City"/>
    <x v="15"/>
    <n v="10011"/>
    <x v="3"/>
    <s v="OFF-PA-10001281"/>
    <x v="1"/>
    <x v="10"/>
    <s v="Computer Printout Paper with Letter-Trim Fine Perforations"/>
    <n v="191.6"/>
    <n v="4"/>
    <n v="0"/>
    <n v="91.967999999999989"/>
  </r>
  <r>
    <n v="969"/>
    <s v="CA-2014-135279"/>
    <x v="3"/>
    <x v="359"/>
    <d v="2014-04-12T00:00:00"/>
    <s v="First Class"/>
    <x v="354"/>
    <s v="Bryan Spruell"/>
    <x v="2"/>
    <s v="United States"/>
    <s v="New York City"/>
    <x v="15"/>
    <n v="10011"/>
    <x v="3"/>
    <s v="OFF-LA-10001613"/>
    <x v="1"/>
    <x v="2"/>
    <s v="Avery File Folder Labels"/>
    <n v="8.64"/>
    <n v="3"/>
    <n v="0"/>
    <n v="4.2336"/>
  </r>
  <r>
    <n v="970"/>
    <s v="CA-2014-135279"/>
    <x v="3"/>
    <x v="359"/>
    <d v="2014-04-12T00:00:00"/>
    <s v="First Class"/>
    <x v="354"/>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x v="111"/>
    <s v="Delfina Latchford"/>
    <x v="0"/>
    <s v="United States"/>
    <s v="Philadelphia"/>
    <x v="9"/>
    <n v="19134"/>
    <x v="3"/>
    <s v="FUR-FU-10001095"/>
    <x v="0"/>
    <x v="5"/>
    <s v="DAX Black Cherry Wood-Tone Poster Frame"/>
    <n v="127.10400000000001"/>
    <n v="6"/>
    <n v="0.2"/>
    <n v="28.598399999999998"/>
  </r>
  <r>
    <n v="972"/>
    <s v="CA-2011-115791"/>
    <x v="2"/>
    <x v="360"/>
    <d v="2011-01-19T00:00:00"/>
    <s v="Second Class"/>
    <x v="111"/>
    <s v="Delfina Latchford"/>
    <x v="0"/>
    <s v="United States"/>
    <s v="Philadelphia"/>
    <x v="9"/>
    <n v="19134"/>
    <x v="3"/>
    <s v="TEC-PH-10004614"/>
    <x v="2"/>
    <x v="7"/>
    <s v="AT&amp;T 841000 Phone"/>
    <n v="124.19999999999999"/>
    <n v="3"/>
    <n v="0.4"/>
    <n v="-31.050000000000011"/>
  </r>
  <r>
    <n v="973"/>
    <s v="CA-2011-115791"/>
    <x v="2"/>
    <x v="360"/>
    <d v="2011-01-19T00:00:00"/>
    <s v="Second Class"/>
    <x v="111"/>
    <s v="Delfina Latchford"/>
    <x v="0"/>
    <s v="United States"/>
    <s v="Philadelphia"/>
    <x v="9"/>
    <n v="19134"/>
    <x v="3"/>
    <s v="OFF-BI-10001575"/>
    <x v="1"/>
    <x v="8"/>
    <s v="GBC Linen Binding Covers"/>
    <n v="18.588000000000005"/>
    <n v="2"/>
    <n v="0.7"/>
    <n v="-13.6312"/>
  </r>
  <r>
    <n v="974"/>
    <s v="CA-2011-115791"/>
    <x v="2"/>
    <x v="360"/>
    <d v="2011-01-19T00:00:00"/>
    <s v="Second Class"/>
    <x v="111"/>
    <s v="Delfina Latchford"/>
    <x v="0"/>
    <s v="United States"/>
    <s v="Philadelphia"/>
    <x v="9"/>
    <n v="19134"/>
    <x v="3"/>
    <s v="OFF-LA-10001074"/>
    <x v="1"/>
    <x v="2"/>
    <s v="Round Specialty Laser Printer Labels"/>
    <n v="30.072000000000003"/>
    <n v="3"/>
    <n v="0.2"/>
    <n v="10.149299999999997"/>
  </r>
  <r>
    <n v="975"/>
    <s v="US-2014-103247"/>
    <x v="3"/>
    <x v="361"/>
    <d v="2014-10-09T00:00:00"/>
    <s v="Second Class"/>
    <x v="285"/>
    <s v="Phillina Ober"/>
    <x v="2"/>
    <s v="United States"/>
    <s v="New York City"/>
    <x v="15"/>
    <n v="10011"/>
    <x v="3"/>
    <s v="TEC-PH-10003555"/>
    <x v="2"/>
    <x v="7"/>
    <s v="Motorola HK250 Universal Bluetooth Headset"/>
    <n v="160.92999999999998"/>
    <n v="7"/>
    <n v="0"/>
    <n v="3.2186000000000092"/>
  </r>
  <r>
    <n v="976"/>
    <s v="US-2014-103247"/>
    <x v="3"/>
    <x v="361"/>
    <d v="2014-10-09T00:00:00"/>
    <s v="Second Class"/>
    <x v="285"/>
    <s v="Phillina Ober"/>
    <x v="2"/>
    <s v="United States"/>
    <s v="New York City"/>
    <x v="15"/>
    <n v="10011"/>
    <x v="3"/>
    <s v="OFF-BI-10004492"/>
    <x v="1"/>
    <x v="8"/>
    <s v="Tuf-Vin Binders"/>
    <n v="75.792000000000002"/>
    <n v="3"/>
    <n v="0.2"/>
    <n v="25.579799999999992"/>
  </r>
  <r>
    <n v="977"/>
    <s v="US-2014-100209"/>
    <x v="3"/>
    <x v="362"/>
    <d v="2014-07-16T00:00:00"/>
    <s v="Standard Class"/>
    <x v="143"/>
    <s v="Tamara Dahlen"/>
    <x v="0"/>
    <s v="United States"/>
    <s v="Portland"/>
    <x v="21"/>
    <n v="97206"/>
    <x v="1"/>
    <s v="OFF-BI-10002012"/>
    <x v="1"/>
    <x v="8"/>
    <s v="Wilson Jones Easy Flow II Sheet Lifters"/>
    <n v="1.0800000000000003"/>
    <n v="2"/>
    <n v="0.7"/>
    <n v="-0.79200000000000004"/>
  </r>
  <r>
    <n v="978"/>
    <s v="CA-2014-159366"/>
    <x v="3"/>
    <x v="363"/>
    <d v="2014-01-11T00:00:00"/>
    <s v="First Class"/>
    <x v="308"/>
    <s v="Bart Watters"/>
    <x v="1"/>
    <s v="United States"/>
    <s v="Detroit"/>
    <x v="12"/>
    <n v="48205"/>
    <x v="2"/>
    <s v="TEC-MA-10000822"/>
    <x v="2"/>
    <x v="15"/>
    <s v="Lexmark MX611dhe Monochrome Laser Printer"/>
    <n v="3059.982"/>
    <n v="2"/>
    <n v="0.1"/>
    <n v="679.99599999999964"/>
  </r>
  <r>
    <n v="979"/>
    <s v="CA-2013-145499"/>
    <x v="0"/>
    <x v="198"/>
    <d v="2013-06-01T00:00:00"/>
    <s v="First Class"/>
    <x v="355"/>
    <s v="Robert Waldorf"/>
    <x v="0"/>
    <s v="United States"/>
    <s v="Wilmington"/>
    <x v="3"/>
    <n v="28403"/>
    <x v="0"/>
    <s v="OFF-BI-10000848"/>
    <x v="1"/>
    <x v="8"/>
    <s v="Angle-D Ring Binders"/>
    <n v="3.2820000000000005"/>
    <n v="2"/>
    <n v="0.7"/>
    <n v="-2.6256000000000004"/>
  </r>
  <r>
    <n v="980"/>
    <s v="CA-2012-157035"/>
    <x v="1"/>
    <x v="364"/>
    <d v="2012-12-12T00:00:00"/>
    <s v="First Class"/>
    <x v="33"/>
    <s v="Ken Brennan"/>
    <x v="1"/>
    <s v="United States"/>
    <s v="Columbus"/>
    <x v="14"/>
    <n v="47201"/>
    <x v="2"/>
    <s v="OFF-PA-10004156"/>
    <x v="1"/>
    <x v="10"/>
    <s v="Xerox 188"/>
    <n v="34.019999999999996"/>
    <n v="3"/>
    <n v="0"/>
    <n v="16.669799999999999"/>
  </r>
  <r>
    <n v="981"/>
    <s v="CA-2013-144939"/>
    <x v="0"/>
    <x v="339"/>
    <d v="2013-10-09T00:00:00"/>
    <s v="Standard Class"/>
    <x v="12"/>
    <s v="Emily Burns"/>
    <x v="0"/>
    <s v="United States"/>
    <s v="New York City"/>
    <x v="15"/>
    <n v="10035"/>
    <x v="3"/>
    <s v="FUR-CH-10003199"/>
    <x v="0"/>
    <x v="1"/>
    <s v="Office Star - Contemporary Task Swivel Chair"/>
    <n v="599.29200000000003"/>
    <n v="6"/>
    <n v="0.1"/>
    <n v="93.223199999999977"/>
  </r>
  <r>
    <n v="982"/>
    <s v="CA-2011-163419"/>
    <x v="2"/>
    <x v="7"/>
    <d v="2011-11-14T00:00:00"/>
    <s v="Second Class"/>
    <x v="356"/>
    <s v="Tracy Zic"/>
    <x v="0"/>
    <s v="United States"/>
    <s v="Louisville"/>
    <x v="22"/>
    <n v="80027"/>
    <x v="1"/>
    <s v="OFF-AR-10000034"/>
    <x v="1"/>
    <x v="6"/>
    <s v="BIC Brite Liner Grip Highlighters, Assorted, 5/Pack"/>
    <n v="3.3920000000000003"/>
    <n v="1"/>
    <n v="0.2"/>
    <n v="0.80559999999999987"/>
  </r>
  <r>
    <n v="983"/>
    <s v="CA-2011-163419"/>
    <x v="2"/>
    <x v="7"/>
    <d v="2011-11-14T00:00:00"/>
    <s v="Second Class"/>
    <x v="356"/>
    <s v="Tracy Zic"/>
    <x v="0"/>
    <s v="United States"/>
    <s v="Louisville"/>
    <x v="22"/>
    <n v="80027"/>
    <x v="1"/>
    <s v="TEC-PH-10000560"/>
    <x v="2"/>
    <x v="7"/>
    <s v="Samsung Galaxy S III - 16GB - pebble blue (T-Mobile)"/>
    <n v="559.98400000000004"/>
    <n v="2"/>
    <n v="0.2"/>
    <n v="55.998400000000032"/>
  </r>
  <r>
    <n v="984"/>
    <s v="CA-2011-163419"/>
    <x v="2"/>
    <x v="7"/>
    <d v="2011-11-14T00:00:00"/>
    <s v="Second Class"/>
    <x v="356"/>
    <s v="Tracy Zic"/>
    <x v="0"/>
    <s v="United States"/>
    <s v="Louisville"/>
    <x v="22"/>
    <n v="80027"/>
    <x v="1"/>
    <s v="FUR-CH-10000665"/>
    <x v="0"/>
    <x v="1"/>
    <s v="Global Airflow Leather Mesh Back Chair, Black"/>
    <n v="603.91999999999996"/>
    <n v="5"/>
    <n v="0.2"/>
    <n v="75.489999999999924"/>
  </r>
  <r>
    <n v="985"/>
    <s v="CA-2014-100314"/>
    <x v="3"/>
    <x v="365"/>
    <d v="2014-10-06T00:00:00"/>
    <s v="Standard Class"/>
    <x v="357"/>
    <s v="Ann Steele"/>
    <x v="2"/>
    <s v="United States"/>
    <s v="Pasadena"/>
    <x v="5"/>
    <n v="77506"/>
    <x v="2"/>
    <s v="OFF-LA-10001569"/>
    <x v="1"/>
    <x v="2"/>
    <s v="Avery 499"/>
    <n v="7.9680000000000009"/>
    <n v="2"/>
    <n v="0.2"/>
    <n v="2.5895999999999999"/>
  </r>
  <r>
    <n v="986"/>
    <s v="CA-2014-100314"/>
    <x v="3"/>
    <x v="365"/>
    <d v="2014-10-06T00:00:00"/>
    <s v="Standard Class"/>
    <x v="357"/>
    <s v="Ann Steele"/>
    <x v="2"/>
    <s v="United States"/>
    <s v="Pasadena"/>
    <x v="5"/>
    <n v="77506"/>
    <x v="2"/>
    <s v="OFF-EN-10000461"/>
    <x v="1"/>
    <x v="12"/>
    <s v="#10- 4 1/8&quot; x 9 1/2&quot; Recycled Envelopes"/>
    <n v="27.968000000000004"/>
    <n v="4"/>
    <n v="0.2"/>
    <n v="9.4391999999999996"/>
  </r>
  <r>
    <n v="987"/>
    <s v="CA-2014-100314"/>
    <x v="3"/>
    <x v="365"/>
    <d v="2014-10-06T00:00:00"/>
    <s v="Standard Class"/>
    <x v="357"/>
    <s v="Ann Steele"/>
    <x v="2"/>
    <s v="United States"/>
    <s v="Pasadena"/>
    <x v="5"/>
    <n v="77506"/>
    <x v="2"/>
    <s v="TEC-MA-10003066"/>
    <x v="2"/>
    <x v="15"/>
    <s v="Wasp CCD Handheld Bar Code Reader"/>
    <n v="336.51"/>
    <n v="3"/>
    <n v="0.4"/>
    <n v="44.867999999999967"/>
  </r>
  <r>
    <n v="988"/>
    <s v="CA-2012-146829"/>
    <x v="1"/>
    <x v="366"/>
    <d v="2012-03-10T00:00:00"/>
    <s v="Same Day"/>
    <x v="358"/>
    <s v="Toby Swindell"/>
    <x v="0"/>
    <s v="United States"/>
    <s v="Houston"/>
    <x v="5"/>
    <n v="77041"/>
    <x v="2"/>
    <s v="OFF-BI-10004022"/>
    <x v="1"/>
    <x v="8"/>
    <s v="Acco Suede Grain Vinyl Round Ring Binder"/>
    <n v="1.1119999999999997"/>
    <n v="2"/>
    <n v="0.8"/>
    <n v="-1.8904000000000001"/>
  </r>
  <r>
    <n v="989"/>
    <s v="CA-2014-167899"/>
    <x v="3"/>
    <x v="367"/>
    <d v="2014-05-27T00:00:00"/>
    <s v="Standard Class"/>
    <x v="189"/>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x v="189"/>
    <s v="John Grady"/>
    <x v="1"/>
    <s v="United States"/>
    <s v="Auburn"/>
    <x v="15"/>
    <n v="13021"/>
    <x v="3"/>
    <s v="OFF-AR-10001988"/>
    <x v="1"/>
    <x v="6"/>
    <s v="Bulldog Table or Wall-Mount Pencil Sharpener"/>
    <n v="17.97"/>
    <n v="3"/>
    <n v="0"/>
    <n v="5.2112999999999996"/>
  </r>
  <r>
    <n v="991"/>
    <s v="CA-2012-153549"/>
    <x v="1"/>
    <x v="368"/>
    <d v="2012-03-31T00:00:00"/>
    <s v="Second Class"/>
    <x v="359"/>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x v="59"/>
    <s v="Troy Staebel"/>
    <x v="0"/>
    <s v="United States"/>
    <s v="New York City"/>
    <x v="15"/>
    <n v="10024"/>
    <x v="3"/>
    <s v="OFF-BI-10001036"/>
    <x v="1"/>
    <x v="8"/>
    <s v="Cardinal EasyOpen D-Ring Binders"/>
    <n v="14.624000000000002"/>
    <n v="2"/>
    <n v="0.2"/>
    <n v="5.484"/>
  </r>
  <r>
    <n v="993"/>
    <s v="CA-2013-105585"/>
    <x v="0"/>
    <x v="370"/>
    <d v="2013-08-28T00:00:00"/>
    <s v="First Class"/>
    <x v="288"/>
    <s v="Roland Fjeld"/>
    <x v="0"/>
    <s v="United States"/>
    <s v="San Jose"/>
    <x v="1"/>
    <n v="95123"/>
    <x v="1"/>
    <s v="OFF-FA-10002983"/>
    <x v="1"/>
    <x v="13"/>
    <s v="Advantus SlideClip Paper Clips"/>
    <n v="10.23"/>
    <n v="3"/>
    <n v="0"/>
    <n v="4.9104000000000001"/>
  </r>
  <r>
    <n v="994"/>
    <s v="CA-2013-105585"/>
    <x v="0"/>
    <x v="370"/>
    <d v="2013-08-28T00:00:00"/>
    <s v="First Class"/>
    <x v="288"/>
    <s v="Roland Fjeld"/>
    <x v="0"/>
    <s v="United States"/>
    <s v="San Jose"/>
    <x v="1"/>
    <n v="95123"/>
    <x v="1"/>
    <s v="OFF-PA-10003625"/>
    <x v="1"/>
    <x v="10"/>
    <s v="Xerox 1979"/>
    <n v="154.9"/>
    <n v="5"/>
    <n v="0"/>
    <n v="69.704999999999998"/>
  </r>
  <r>
    <n v="995"/>
    <s v="CA-2011-117639"/>
    <x v="2"/>
    <x v="371"/>
    <d v="2011-05-25T00:00:00"/>
    <s v="Standard Class"/>
    <x v="360"/>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x v="360"/>
    <s v="Mitch Willingham"/>
    <x v="1"/>
    <s v="United States"/>
    <s v="Virginia Beach"/>
    <x v="17"/>
    <n v="23464"/>
    <x v="0"/>
    <s v="TEC-PH-10001530"/>
    <x v="2"/>
    <x v="7"/>
    <s v="Plantronics Voyager Pro Legend"/>
    <n v="617.97"/>
    <n v="3"/>
    <n v="0"/>
    <n v="173.0316"/>
  </r>
  <r>
    <n v="997"/>
    <s v="CA-2012-162537"/>
    <x v="1"/>
    <x v="372"/>
    <d v="2012-11-03T00:00:00"/>
    <s v="Standard Class"/>
    <x v="361"/>
    <s v="Rob Dowd"/>
    <x v="0"/>
    <s v="United States"/>
    <s v="Henderson"/>
    <x v="0"/>
    <n v="42420"/>
    <x v="0"/>
    <s v="OFF-EN-10003862"/>
    <x v="1"/>
    <x v="12"/>
    <s v="Laser &amp; Ink Jet Business Envelopes"/>
    <n v="10.67"/>
    <n v="1"/>
    <n v="0"/>
    <n v="4.9081999999999999"/>
  </r>
  <r>
    <n v="998"/>
    <s v="CA-2012-162537"/>
    <x v="1"/>
    <x v="372"/>
    <d v="2012-11-03T00:00:00"/>
    <s v="Standard Class"/>
    <x v="361"/>
    <s v="Rob Dowd"/>
    <x v="0"/>
    <s v="United States"/>
    <s v="Henderson"/>
    <x v="0"/>
    <n v="42420"/>
    <x v="0"/>
    <s v="OFF-ST-10004258"/>
    <x v="1"/>
    <x v="4"/>
    <s v="Portable Personal File Box"/>
    <n v="36.630000000000003"/>
    <n v="3"/>
    <n v="0"/>
    <n v="9.8901000000000039"/>
  </r>
  <r>
    <n v="999"/>
    <s v="CA-2012-162537"/>
    <x v="1"/>
    <x v="372"/>
    <d v="2012-11-03T00:00:00"/>
    <s v="Standard Class"/>
    <x v="361"/>
    <s v="Rob Dowd"/>
    <x v="0"/>
    <s v="United States"/>
    <s v="Henderson"/>
    <x v="0"/>
    <n v="42420"/>
    <x v="0"/>
    <s v="FUR-FU-10002885"/>
    <x v="0"/>
    <x v="5"/>
    <s v="Magna Visual Magnetic Picture Hangers"/>
    <n v="24.1"/>
    <n v="5"/>
    <n v="0"/>
    <n v="9.1580000000000013"/>
  </r>
  <r>
    <n v="1000"/>
    <s v="CA-2012-162537"/>
    <x v="1"/>
    <x v="372"/>
    <d v="2012-11-03T00:00:00"/>
    <s v="Standard Class"/>
    <x v="361"/>
    <s v="Rob Dowd"/>
    <x v="0"/>
    <s v="United States"/>
    <s v="Henderson"/>
    <x v="0"/>
    <n v="42420"/>
    <x v="0"/>
    <s v="FUR-FU-10001918"/>
    <x v="0"/>
    <x v="5"/>
    <s v="C-Line Cubicle Keepers Polyproplyene Holder With Velcro Backings"/>
    <n v="33.11"/>
    <n v="7"/>
    <n v="0"/>
    <n v="12.912900000000004"/>
  </r>
  <r>
    <n v="1001"/>
    <s v="CA-2013-155488"/>
    <x v="0"/>
    <x v="373"/>
    <d v="2013-11-18T00:00:00"/>
    <s v="Standard Class"/>
    <x v="86"/>
    <s v="Frank Merwin"/>
    <x v="2"/>
    <s v="United States"/>
    <s v="Vancouver"/>
    <x v="4"/>
    <n v="98661"/>
    <x v="1"/>
    <s v="OFF-AR-10002956"/>
    <x v="1"/>
    <x v="6"/>
    <s v="Boston 16801 Nautilus Battery Pencil Sharpener"/>
    <n v="44.02"/>
    <n v="2"/>
    <n v="0"/>
    <n v="11.4452"/>
  </r>
  <r>
    <n v="1002"/>
    <s v="CA-2012-124891"/>
    <x v="1"/>
    <x v="374"/>
    <d v="2012-07-31T00:00:00"/>
    <s v="Same Day"/>
    <x v="302"/>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x v="302"/>
    <s v="Rick Hansen"/>
    <x v="0"/>
    <s v="United States"/>
    <s v="New York City"/>
    <x v="15"/>
    <n v="10024"/>
    <x v="3"/>
    <s v="FUR-TA-10002903"/>
    <x v="0"/>
    <x v="3"/>
    <s v="Bevis Round Bullnose 29&quot; High Table Top"/>
    <n v="1090.7819999999999"/>
    <n v="7"/>
    <n v="0.4"/>
    <n v="-290.87520000000001"/>
  </r>
  <r>
    <n v="1004"/>
    <s v="CA-2012-124891"/>
    <x v="1"/>
    <x v="374"/>
    <d v="2012-07-31T00:00:00"/>
    <s v="Same Day"/>
    <x v="302"/>
    <s v="Rick Hansen"/>
    <x v="0"/>
    <s v="United States"/>
    <s v="New York City"/>
    <x v="15"/>
    <n v="10024"/>
    <x v="3"/>
    <s v="OFF-PA-10004621"/>
    <x v="1"/>
    <x v="10"/>
    <s v="Xerox 212"/>
    <n v="19.440000000000001"/>
    <n v="3"/>
    <n v="0"/>
    <n v="9.3312000000000008"/>
  </r>
  <r>
    <n v="1005"/>
    <s v="CA-2012-126445"/>
    <x v="1"/>
    <x v="375"/>
    <d v="2012-08-31T00:00:00"/>
    <s v="Standard Class"/>
    <x v="362"/>
    <s v="Ryan Akin"/>
    <x v="0"/>
    <s v="United States"/>
    <s v="Murrieta"/>
    <x v="1"/>
    <n v="92563"/>
    <x v="1"/>
    <s v="OFF-ST-10000046"/>
    <x v="1"/>
    <x v="4"/>
    <s v="Fellowes Super Stor/Drawer Files"/>
    <n v="484.65000000000003"/>
    <n v="3"/>
    <n v="0"/>
    <n v="92.083500000000015"/>
  </r>
  <r>
    <n v="1006"/>
    <s v="CA-2012-111199"/>
    <x v="1"/>
    <x v="50"/>
    <d v="2012-11-17T00:00:00"/>
    <s v="Standard Class"/>
    <x v="300"/>
    <s v="Joe Kamberova"/>
    <x v="0"/>
    <s v="United States"/>
    <s v="Jacksonville"/>
    <x v="3"/>
    <n v="28540"/>
    <x v="0"/>
    <s v="OFF-PA-10001790"/>
    <x v="1"/>
    <x v="10"/>
    <s v="Xerox 1910"/>
    <n v="115.29600000000001"/>
    <n v="3"/>
    <n v="0.2"/>
    <n v="40.353599999999986"/>
  </r>
  <r>
    <n v="1007"/>
    <s v="CA-2012-105312"/>
    <x v="1"/>
    <x v="376"/>
    <d v="2012-11-09T00:00:00"/>
    <s v="First Class"/>
    <x v="363"/>
    <s v="Meg Tillman"/>
    <x v="0"/>
    <s v="United States"/>
    <s v="Scottsdale"/>
    <x v="16"/>
    <n v="85254"/>
    <x v="1"/>
    <s v="OFF-EN-10002600"/>
    <x v="1"/>
    <x v="12"/>
    <s v="Redi-Strip #10 Envelopes, 4 1/8 x 9 1/2"/>
    <n v="7.080000000000001"/>
    <n v="3"/>
    <n v="0.2"/>
    <n v="2.4779999999999989"/>
  </r>
  <r>
    <n v="1008"/>
    <s v="CA-2012-105312"/>
    <x v="1"/>
    <x v="376"/>
    <d v="2012-11-09T00:00:00"/>
    <s v="First Class"/>
    <x v="363"/>
    <s v="Meg Tillman"/>
    <x v="0"/>
    <s v="United States"/>
    <s v="Scottsdale"/>
    <x v="16"/>
    <n v="85254"/>
    <x v="1"/>
    <s v="OFF-BI-10002049"/>
    <x v="1"/>
    <x v="8"/>
    <s v="UniKeep View Case Binders"/>
    <n v="4.4009999999999998"/>
    <n v="3"/>
    <n v="0.7"/>
    <n v="-3.5207999999999995"/>
  </r>
  <r>
    <n v="1009"/>
    <s v="US-2014-106705"/>
    <x v="3"/>
    <x v="377"/>
    <d v="2015-01-02T00:00:00"/>
    <s v="Standard Class"/>
    <x v="138"/>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x v="247"/>
    <s v="Annie Thurman"/>
    <x v="0"/>
    <s v="United States"/>
    <s v="Chicago"/>
    <x v="10"/>
    <n v="60653"/>
    <x v="2"/>
    <s v="TEC-PH-10003931"/>
    <x v="2"/>
    <x v="7"/>
    <s v="JBL Micro Wireless Portable Bluetooth Speaker"/>
    <n v="95.984000000000009"/>
    <n v="2"/>
    <n v="0.2"/>
    <n v="5.9990000000000023"/>
  </r>
  <r>
    <n v="1011"/>
    <s v="CA-2011-158540"/>
    <x v="2"/>
    <x v="156"/>
    <d v="2011-11-26T00:00:00"/>
    <s v="First Class"/>
    <x v="364"/>
    <s v="Vivek Gonzalez"/>
    <x v="0"/>
    <s v="United States"/>
    <s v="San Diego"/>
    <x v="1"/>
    <n v="92037"/>
    <x v="1"/>
    <s v="FUR-FU-10001602"/>
    <x v="0"/>
    <x v="5"/>
    <s v="Eldon Delta Triangular Chair Mat, 52&quot; x 58&quot;, Clear"/>
    <n v="151.72"/>
    <n v="4"/>
    <n v="0"/>
    <n v="27.309599999999989"/>
  </r>
  <r>
    <n v="1012"/>
    <s v="CA-2014-118437"/>
    <x v="3"/>
    <x v="46"/>
    <d v="2014-06-22T00:00:00"/>
    <s v="Second Class"/>
    <x v="58"/>
    <s v="Philip Fox"/>
    <x v="0"/>
    <s v="United States"/>
    <s v="Olympia"/>
    <x v="4"/>
    <n v="98502"/>
    <x v="1"/>
    <s v="FUR-FU-10004848"/>
    <x v="0"/>
    <x v="5"/>
    <s v="Howard Miller 13-3/4&quot; Diameter Brushed Chrome Round Wall Clock"/>
    <n v="155.25"/>
    <n v="3"/>
    <n v="0"/>
    <n v="46.574999999999996"/>
  </r>
  <r>
    <n v="1013"/>
    <s v="CA-2014-118437"/>
    <x v="3"/>
    <x v="46"/>
    <d v="2014-06-22T00:00:00"/>
    <s v="Second Class"/>
    <x v="58"/>
    <s v="Philip Fox"/>
    <x v="0"/>
    <s v="United States"/>
    <s v="Olympia"/>
    <x v="4"/>
    <n v="98502"/>
    <x v="1"/>
    <s v="OFF-ST-10003722"/>
    <x v="1"/>
    <x v="4"/>
    <s v="Project Tote Personal File"/>
    <n v="14.03"/>
    <n v="1"/>
    <n v="0"/>
    <n v="4.068699999999998"/>
  </r>
  <r>
    <n v="1014"/>
    <s v="US-2012-126214"/>
    <x v="1"/>
    <x v="379"/>
    <d v="2012-12-24T00:00:00"/>
    <s v="Second Class"/>
    <x v="365"/>
    <s v="John Stevenson"/>
    <x v="0"/>
    <s v="United States"/>
    <s v="Seattle"/>
    <x v="4"/>
    <n v="98103"/>
    <x v="1"/>
    <s v="FUR-TA-10003748"/>
    <x v="0"/>
    <x v="3"/>
    <s v="Bevis 36 x 72 Conference Tables"/>
    <n v="1618.37"/>
    <n v="13"/>
    <n v="0"/>
    <n v="356.04139999999995"/>
  </r>
  <r>
    <n v="1015"/>
    <s v="US-2012-126214"/>
    <x v="1"/>
    <x v="379"/>
    <d v="2012-12-24T00:00:00"/>
    <s v="Second Class"/>
    <x v="365"/>
    <s v="John Stevenson"/>
    <x v="0"/>
    <s v="United States"/>
    <s v="Seattle"/>
    <x v="4"/>
    <n v="98103"/>
    <x v="1"/>
    <s v="TEC-AC-10003198"/>
    <x v="2"/>
    <x v="11"/>
    <s v="Enermax Acrylux Wireless Keyboard"/>
    <n v="99.6"/>
    <n v="1"/>
    <n v="0"/>
    <n v="36.851999999999997"/>
  </r>
  <r>
    <n v="1016"/>
    <s v="CA-2012-133025"/>
    <x v="1"/>
    <x v="14"/>
    <d v="2012-09-19T00:00:00"/>
    <s v="Second Class"/>
    <x v="246"/>
    <s v="Meg O'Connel"/>
    <x v="2"/>
    <s v="United States"/>
    <s v="Los Angeles"/>
    <x v="1"/>
    <n v="90036"/>
    <x v="1"/>
    <s v="OFF-PA-10004100"/>
    <x v="1"/>
    <x v="10"/>
    <s v="Xerox 216"/>
    <n v="32.400000000000006"/>
    <n v="5"/>
    <n v="0"/>
    <n v="15.552000000000001"/>
  </r>
  <r>
    <n v="1017"/>
    <s v="CA-2012-108665"/>
    <x v="1"/>
    <x v="380"/>
    <d v="2012-07-10T00:00:00"/>
    <s v="Standard Class"/>
    <x v="366"/>
    <s v="Kalyca Meade"/>
    <x v="1"/>
    <s v="United States"/>
    <s v="New York City"/>
    <x v="15"/>
    <n v="10011"/>
    <x v="3"/>
    <s v="FUR-FU-10002191"/>
    <x v="0"/>
    <x v="5"/>
    <s v="G.E. Halogen Desk Lamp Bulbs"/>
    <n v="13.96"/>
    <n v="2"/>
    <n v="0"/>
    <n v="6.7008000000000001"/>
  </r>
  <r>
    <n v="1018"/>
    <s v="CA-2012-108665"/>
    <x v="1"/>
    <x v="380"/>
    <d v="2012-07-10T00:00:00"/>
    <s v="Standard Class"/>
    <x v="366"/>
    <s v="Kalyca Meade"/>
    <x v="1"/>
    <s v="United States"/>
    <s v="New York City"/>
    <x v="15"/>
    <n v="10011"/>
    <x v="3"/>
    <s v="FUR-FU-10000965"/>
    <x v="0"/>
    <x v="5"/>
    <s v="Howard Miller 11-1/2&quot; Diameter Ridgewood Wall Clock"/>
    <n v="155.82"/>
    <n v="3"/>
    <n v="0"/>
    <n v="63.886200000000002"/>
  </r>
  <r>
    <n v="1019"/>
    <s v="CA-2012-108665"/>
    <x v="1"/>
    <x v="380"/>
    <d v="2012-07-10T00:00:00"/>
    <s v="Standard Class"/>
    <x v="366"/>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x v="366"/>
    <s v="Kalyca Meade"/>
    <x v="1"/>
    <s v="United States"/>
    <s v="New York City"/>
    <x v="15"/>
    <n v="10011"/>
    <x v="3"/>
    <s v="OFF-ST-10001526"/>
    <x v="1"/>
    <x v="4"/>
    <s v="Iceberg Mobile Mega Data/Printer Cart "/>
    <n v="601.65"/>
    <n v="5"/>
    <n v="0"/>
    <n v="156.42899999999997"/>
  </r>
  <r>
    <n v="1021"/>
    <s v="CA-2012-124450"/>
    <x v="1"/>
    <x v="381"/>
    <d v="2012-05-03T00:00:00"/>
    <s v="Standard Class"/>
    <x v="218"/>
    <s v="Greg Tran"/>
    <x v="0"/>
    <s v="United States"/>
    <s v="Washington"/>
    <x v="40"/>
    <n v="20016"/>
    <x v="3"/>
    <s v="OFF-AR-10001166"/>
    <x v="1"/>
    <x v="6"/>
    <s v="Staples"/>
    <n v="22.740000000000002"/>
    <n v="3"/>
    <n v="0"/>
    <n v="8.8686000000000007"/>
  </r>
  <r>
    <n v="1022"/>
    <s v="CA-2012-124450"/>
    <x v="1"/>
    <x v="381"/>
    <d v="2012-05-03T00:00:00"/>
    <s v="Standard Class"/>
    <x v="218"/>
    <s v="Greg Tran"/>
    <x v="0"/>
    <s v="United States"/>
    <s v="Washington"/>
    <x v="40"/>
    <n v="20016"/>
    <x v="3"/>
    <s v="FUR-CH-10000309"/>
    <x v="0"/>
    <x v="1"/>
    <s v="Global Comet Stacking Arm Chair"/>
    <n v="1267.53"/>
    <n v="3"/>
    <n v="0"/>
    <n v="316.88249999999999"/>
  </r>
  <r>
    <n v="1023"/>
    <s v="CA-2012-124450"/>
    <x v="1"/>
    <x v="381"/>
    <d v="2012-05-03T00:00:00"/>
    <s v="Standard Class"/>
    <x v="218"/>
    <s v="Greg Tran"/>
    <x v="0"/>
    <s v="United States"/>
    <s v="Washington"/>
    <x v="40"/>
    <n v="20016"/>
    <x v="3"/>
    <s v="TEC-MA-10004212"/>
    <x v="2"/>
    <x v="15"/>
    <s v="Cisco SPA525G2 5-Line IP Phone"/>
    <n v="1379.92"/>
    <n v="8"/>
    <n v="0"/>
    <n v="648.56240000000003"/>
  </r>
  <r>
    <n v="1024"/>
    <s v="CA-2012-167269"/>
    <x v="1"/>
    <x v="382"/>
    <d v="2012-06-20T00:00:00"/>
    <s v="Standard Class"/>
    <x v="171"/>
    <s v="Philip Brown"/>
    <x v="0"/>
    <s v="United States"/>
    <s v="Philadelphia"/>
    <x v="9"/>
    <n v="19134"/>
    <x v="3"/>
    <s v="OFF-EN-10003072"/>
    <x v="1"/>
    <x v="12"/>
    <s v="Peel &amp; Seel Envelopes"/>
    <n v="6.2080000000000002"/>
    <n v="2"/>
    <n v="0.2"/>
    <n v="2.1728000000000001"/>
  </r>
  <r>
    <n v="1025"/>
    <s v="CA-2014-106964"/>
    <x v="3"/>
    <x v="94"/>
    <d v="2014-12-21T00:00:00"/>
    <s v="First Class"/>
    <x v="367"/>
    <s v="Hallie Redmond"/>
    <x v="2"/>
    <s v="United States"/>
    <s v="Los Angeles"/>
    <x v="1"/>
    <n v="90045"/>
    <x v="1"/>
    <s v="OFF-BI-10000320"/>
    <x v="1"/>
    <x v="8"/>
    <s v="GBC Plastic Binding Combs"/>
    <n v="11.808"/>
    <n v="2"/>
    <n v="0.2"/>
    <n v="4.2804000000000002"/>
  </r>
  <r>
    <n v="1026"/>
    <s v="CA-2013-126529"/>
    <x v="0"/>
    <x v="383"/>
    <d v="2013-01-13T00:00:00"/>
    <s v="Second Class"/>
    <x v="368"/>
    <s v="Deanra Eno"/>
    <x v="2"/>
    <s v="United States"/>
    <s v="Springfield"/>
    <x v="24"/>
    <n v="45503"/>
    <x v="3"/>
    <s v="OFF-PA-10001166"/>
    <x v="1"/>
    <x v="10"/>
    <s v="Xerox 2"/>
    <n v="15.552000000000003"/>
    <n v="3"/>
    <n v="0.2"/>
    <n v="5.4432"/>
  </r>
  <r>
    <n v="1027"/>
    <s v="CA-2013-126529"/>
    <x v="0"/>
    <x v="383"/>
    <d v="2013-01-13T00:00:00"/>
    <s v="Second Class"/>
    <x v="368"/>
    <s v="Deanra Eno"/>
    <x v="2"/>
    <s v="United States"/>
    <s v="Springfield"/>
    <x v="24"/>
    <n v="45503"/>
    <x v="3"/>
    <s v="OFF-PA-10003656"/>
    <x v="1"/>
    <x v="10"/>
    <s v="Xerox 1935"/>
    <n v="63.311999999999998"/>
    <n v="3"/>
    <n v="0.2"/>
    <n v="20.576399999999996"/>
  </r>
  <r>
    <n v="1028"/>
    <s v="CA-2013-126529"/>
    <x v="0"/>
    <x v="383"/>
    <d v="2013-01-13T00:00:00"/>
    <s v="Second Class"/>
    <x v="368"/>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x v="156"/>
    <s v="Laura Armstrong"/>
    <x v="1"/>
    <s v="United States"/>
    <s v="Hackensack"/>
    <x v="30"/>
    <n v="7601"/>
    <x v="3"/>
    <s v="OFF-PA-10000474"/>
    <x v="1"/>
    <x v="10"/>
    <s v="Staples"/>
    <n v="177.2"/>
    <n v="5"/>
    <n v="0"/>
    <n v="83.283999999999992"/>
  </r>
  <r>
    <n v="1030"/>
    <s v="CA-2011-163552"/>
    <x v="2"/>
    <x v="384"/>
    <d v="2011-07-15T00:00:00"/>
    <s v="Standard Class"/>
    <x v="156"/>
    <s v="Laura Armstrong"/>
    <x v="1"/>
    <s v="United States"/>
    <s v="Hackensack"/>
    <x v="30"/>
    <n v="7601"/>
    <x v="3"/>
    <s v="TEC-PH-10003885"/>
    <x v="2"/>
    <x v="7"/>
    <s v="Cisco SPA508G"/>
    <n v="197.96999999999997"/>
    <n v="3"/>
    <n v="0"/>
    <n v="57.41129999999999"/>
  </r>
  <r>
    <n v="1031"/>
    <s v="CA-2011-163552"/>
    <x v="2"/>
    <x v="384"/>
    <d v="2011-07-15T00:00:00"/>
    <s v="Standard Class"/>
    <x v="156"/>
    <s v="Laura Armstrong"/>
    <x v="1"/>
    <s v="United States"/>
    <s v="Hackensack"/>
    <x v="30"/>
    <n v="7601"/>
    <x v="3"/>
    <s v="FUR-CH-10003379"/>
    <x v="0"/>
    <x v="1"/>
    <s v="Global Commerce Series High-Back Swivel/Tilt Chairs"/>
    <n v="854.94"/>
    <n v="3"/>
    <n v="0"/>
    <n v="213.73500000000001"/>
  </r>
  <r>
    <n v="1032"/>
    <s v="CA-2011-163552"/>
    <x v="2"/>
    <x v="384"/>
    <d v="2011-07-15T00:00:00"/>
    <s v="Standard Class"/>
    <x v="156"/>
    <s v="Laura Armstrong"/>
    <x v="1"/>
    <s v="United States"/>
    <s v="Hackensack"/>
    <x v="30"/>
    <n v="7601"/>
    <x v="3"/>
    <s v="FUR-FU-10000629"/>
    <x v="0"/>
    <x v="5"/>
    <s v="9-3/4 Diameter Round Wall Clock"/>
    <n v="124.10999999999999"/>
    <n v="9"/>
    <n v="0"/>
    <n v="52.126200000000004"/>
  </r>
  <r>
    <n v="1033"/>
    <s v="CA-2011-163552"/>
    <x v="2"/>
    <x v="384"/>
    <d v="2011-07-15T00:00:00"/>
    <s v="Standard Class"/>
    <x v="156"/>
    <s v="Laura Armstrong"/>
    <x v="1"/>
    <s v="United States"/>
    <s v="Hackensack"/>
    <x v="30"/>
    <n v="7601"/>
    <x v="3"/>
    <s v="OFF-LA-10001175"/>
    <x v="1"/>
    <x v="2"/>
    <s v="Avery 514"/>
    <n v="14.399999999999999"/>
    <n v="5"/>
    <n v="0"/>
    <n v="7.056"/>
  </r>
  <r>
    <n v="1034"/>
    <s v="CA-2013-109820"/>
    <x v="0"/>
    <x v="73"/>
    <d v="2013-11-23T00:00:00"/>
    <s v="First Class"/>
    <x v="369"/>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x v="369"/>
    <s v="Allen Goldenen"/>
    <x v="0"/>
    <s v="United States"/>
    <s v="Cincinnati"/>
    <x v="24"/>
    <n v="45231"/>
    <x v="3"/>
    <s v="OFF-BI-10003460"/>
    <x v="1"/>
    <x v="8"/>
    <s v="Acco 3-Hole Punch"/>
    <n v="2.6280000000000001"/>
    <n v="2"/>
    <n v="0.7"/>
    <n v="-1.9272"/>
  </r>
  <r>
    <n v="1036"/>
    <s v="CA-2013-109820"/>
    <x v="0"/>
    <x v="73"/>
    <d v="2013-11-23T00:00:00"/>
    <s v="First Class"/>
    <x v="369"/>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x v="330"/>
    <s v="Ed Ludwig"/>
    <x v="2"/>
    <s v="United States"/>
    <s v="Jefferson City"/>
    <x v="25"/>
    <n v="65109"/>
    <x v="2"/>
    <s v="FUR-FU-10003975"/>
    <x v="0"/>
    <x v="5"/>
    <s v="Eldon Advantage Chair Mats for Low to Medium Pile Carpets"/>
    <n v="86.62"/>
    <n v="2"/>
    <n v="0"/>
    <n v="8.6619999999999919"/>
  </r>
  <r>
    <n v="1038"/>
    <s v="CA-2012-127418"/>
    <x v="1"/>
    <x v="385"/>
    <d v="2012-06-14T00:00:00"/>
    <s v="First Class"/>
    <x v="370"/>
    <s v="Jennifer Jackson"/>
    <x v="0"/>
    <s v="United States"/>
    <s v="Los Angeles"/>
    <x v="1"/>
    <n v="90004"/>
    <x v="1"/>
    <s v="OFF-BI-10003707"/>
    <x v="1"/>
    <x v="8"/>
    <s v="Aluminum Screw Posts"/>
    <n v="36.624000000000002"/>
    <n v="3"/>
    <n v="0.2"/>
    <n v="13.734"/>
  </r>
  <r>
    <n v="1039"/>
    <s v="CA-2014-121818"/>
    <x v="3"/>
    <x v="225"/>
    <d v="2014-11-22T00:00:00"/>
    <s v="First Class"/>
    <x v="371"/>
    <s v="Jennifer Halladay"/>
    <x v="0"/>
    <s v="United States"/>
    <s v="Burlington"/>
    <x v="3"/>
    <n v="27217"/>
    <x v="0"/>
    <s v="OFF-AR-10000203"/>
    <x v="1"/>
    <x v="6"/>
    <s v="Newell 336"/>
    <n v="23.968000000000004"/>
    <n v="7"/>
    <n v="0.2"/>
    <n v="2.696399999999997"/>
  </r>
  <r>
    <n v="1040"/>
    <s v="CA-2014-121818"/>
    <x v="3"/>
    <x v="225"/>
    <d v="2014-11-22T00:00:00"/>
    <s v="First Class"/>
    <x v="371"/>
    <s v="Jennifer Halladay"/>
    <x v="0"/>
    <s v="United States"/>
    <s v="Burlington"/>
    <x v="3"/>
    <n v="27217"/>
    <x v="0"/>
    <s v="OFF-AR-10004790"/>
    <x v="1"/>
    <x v="6"/>
    <s v="Staples"/>
    <n v="28.728000000000002"/>
    <n v="3"/>
    <n v="0.2"/>
    <n v="1.7954999999999988"/>
  </r>
  <r>
    <n v="1041"/>
    <s v="CA-2013-127670"/>
    <x v="0"/>
    <x v="231"/>
    <d v="2013-03-25T00:00:00"/>
    <s v="Standard Class"/>
    <x v="372"/>
    <s v="Robert Dilbeck"/>
    <x v="2"/>
    <s v="United States"/>
    <s v="Saint Peters"/>
    <x v="25"/>
    <n v="63376"/>
    <x v="2"/>
    <s v="FUR-TA-10001095"/>
    <x v="0"/>
    <x v="3"/>
    <s v="Chromcraft Round Conference Tables"/>
    <n v="697.16"/>
    <n v="4"/>
    <n v="0"/>
    <n v="146.40359999999998"/>
  </r>
  <r>
    <n v="1042"/>
    <s v="CA-2013-102981"/>
    <x v="0"/>
    <x v="47"/>
    <d v="2013-09-10T00:00:00"/>
    <s v="Second Class"/>
    <x v="373"/>
    <s v="Mary O'Rourke"/>
    <x v="0"/>
    <s v="United States"/>
    <s v="New York City"/>
    <x v="15"/>
    <n v="10035"/>
    <x v="3"/>
    <s v="TEC-AC-10004761"/>
    <x v="2"/>
    <x v="11"/>
    <s v="Maxell 4.7GB DVD+RW 3/Pack"/>
    <n v="31.86"/>
    <n v="2"/>
    <n v="0"/>
    <n v="11.151"/>
  </r>
  <r>
    <n v="1043"/>
    <s v="CA-2013-102981"/>
    <x v="0"/>
    <x v="47"/>
    <d v="2013-09-10T00:00:00"/>
    <s v="Second Class"/>
    <x v="373"/>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x v="374"/>
    <s v="Noel Staavos"/>
    <x v="1"/>
    <s v="United States"/>
    <s v="Chicago"/>
    <x v="10"/>
    <n v="60610"/>
    <x v="2"/>
    <s v="OFF-AR-10001130"/>
    <x v="1"/>
    <x v="6"/>
    <s v="Quartet Alpha White Chalk, 12/Pack"/>
    <n v="8.84"/>
    <n v="5"/>
    <n v="0.2"/>
    <n v="2.9835000000000003"/>
  </r>
  <r>
    <n v="1045"/>
    <s v="CA-2014-115651"/>
    <x v="3"/>
    <x v="362"/>
    <d v="2014-07-13T00:00:00"/>
    <s v="First Class"/>
    <x v="374"/>
    <s v="Noel Staavos"/>
    <x v="1"/>
    <s v="United States"/>
    <s v="Chicago"/>
    <x v="10"/>
    <n v="60610"/>
    <x v="2"/>
    <s v="OFF-AP-10000055"/>
    <x v="1"/>
    <x v="9"/>
    <s v="Belkin F9S820V06 8 Outlet Surge"/>
    <n v="58.463999999999977"/>
    <n v="9"/>
    <n v="0.8"/>
    <n v="-146.16000000000003"/>
  </r>
  <r>
    <n v="1046"/>
    <s v="CA-2014-152702"/>
    <x v="3"/>
    <x v="386"/>
    <d v="2014-10-17T00:00:00"/>
    <s v="Standard Class"/>
    <x v="17"/>
    <s v="Steve Nguyen"/>
    <x v="2"/>
    <s v="United States"/>
    <s v="Rockford"/>
    <x v="10"/>
    <n v="61107"/>
    <x v="2"/>
    <s v="FUR-CH-10002304"/>
    <x v="0"/>
    <x v="1"/>
    <s v="Global Stack Chair without Arms, Black"/>
    <n v="254.60399999999998"/>
    <n v="14"/>
    <n v="0.3"/>
    <n v="-18.185999999999993"/>
  </r>
  <r>
    <n v="1047"/>
    <s v="CA-2013-169103"/>
    <x v="0"/>
    <x v="387"/>
    <d v="2013-03-14T00:00:00"/>
    <s v="Standard Class"/>
    <x v="233"/>
    <s v="Zuschuss Carroll"/>
    <x v="0"/>
    <s v="United States"/>
    <s v="Miami"/>
    <x v="2"/>
    <n v="33142"/>
    <x v="0"/>
    <s v="TEC-PH-10001530"/>
    <x v="2"/>
    <x v="7"/>
    <s v="Cisco Unified IP Phone 7945G VoIP phone"/>
    <n v="1363.96"/>
    <n v="5"/>
    <n v="0.2"/>
    <n v="85.247500000000002"/>
  </r>
  <r>
    <n v="1048"/>
    <s v="CA-2013-169103"/>
    <x v="0"/>
    <x v="387"/>
    <d v="2013-03-14T00:00:00"/>
    <s v="Standard Class"/>
    <x v="233"/>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x v="62"/>
    <s v="Lena Creighton"/>
    <x v="0"/>
    <s v="United States"/>
    <s v="San Francisco"/>
    <x v="1"/>
    <n v="94109"/>
    <x v="1"/>
    <s v="TEC-PH-10000486"/>
    <x v="2"/>
    <x v="7"/>
    <s v="Plantronics HL10 Handset Lifter"/>
    <n v="1113.5039999999999"/>
    <n v="12"/>
    <n v="0.2"/>
    <n v="125.2691999999999"/>
  </r>
  <r>
    <n v="1050"/>
    <s v="CA-2011-139192"/>
    <x v="2"/>
    <x v="279"/>
    <d v="2011-06-01T00:00:00"/>
    <s v="Second Class"/>
    <x v="62"/>
    <s v="Lena Creighton"/>
    <x v="0"/>
    <s v="United States"/>
    <s v="San Francisco"/>
    <x v="1"/>
    <n v="94109"/>
    <x v="1"/>
    <s v="TEC-AC-10001606"/>
    <x v="2"/>
    <x v="11"/>
    <s v="Logitech Wireless Performance Mouse MX for PC and Mac"/>
    <n v="99.99"/>
    <n v="1"/>
    <n v="0"/>
    <n v="37.996200000000002"/>
  </r>
  <r>
    <n v="1051"/>
    <s v="US-2012-153500"/>
    <x v="1"/>
    <x v="230"/>
    <d v="2012-07-05T00:00:00"/>
    <s v="First Class"/>
    <x v="375"/>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x v="375"/>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x v="375"/>
    <s v="Deirdre Greer"/>
    <x v="1"/>
    <s v="United States"/>
    <s v="Philadelphia"/>
    <x v="9"/>
    <n v="19134"/>
    <x v="3"/>
    <s v="FUR-FU-10004460"/>
    <x v="0"/>
    <x v="5"/>
    <s v="Howard Miller 12&quot; Round Wall Clock"/>
    <n v="282.88800000000003"/>
    <n v="9"/>
    <n v="0.2"/>
    <n v="56.577599999999961"/>
  </r>
  <r>
    <n v="1054"/>
    <s v="CA-2012-110667"/>
    <x v="1"/>
    <x v="388"/>
    <d v="2012-04-08T00:00:00"/>
    <s v="Standard Class"/>
    <x v="376"/>
    <s v="Nicole Fjeld"/>
    <x v="2"/>
    <s v="United States"/>
    <s v="New York City"/>
    <x v="15"/>
    <n v="10009"/>
    <x v="3"/>
    <s v="OFF-AR-10000716"/>
    <x v="1"/>
    <x v="6"/>
    <s v="DIXON Ticonderoga Erasable Checking Pencils"/>
    <n v="11.16"/>
    <n v="2"/>
    <n v="0"/>
    <n v="4.3524000000000003"/>
  </r>
  <r>
    <n v="1055"/>
    <s v="CA-2012-110667"/>
    <x v="1"/>
    <x v="388"/>
    <d v="2012-04-08T00:00:00"/>
    <s v="Standard Class"/>
    <x v="376"/>
    <s v="Nicole Fjeld"/>
    <x v="2"/>
    <s v="United States"/>
    <s v="New York City"/>
    <x v="15"/>
    <n v="10009"/>
    <x v="3"/>
    <s v="FUR-FU-10004622"/>
    <x v="0"/>
    <x v="5"/>
    <s v="Eldon Advantage Foldable Chair Mats for Low Pile Carpets"/>
    <n v="108.4"/>
    <n v="2"/>
    <n v="0"/>
    <n v="22.763999999999996"/>
  </r>
  <r>
    <n v="1056"/>
    <s v="CA-2012-110667"/>
    <x v="1"/>
    <x v="388"/>
    <d v="2012-04-08T00:00:00"/>
    <s v="Standard Class"/>
    <x v="376"/>
    <s v="Nicole Fjeld"/>
    <x v="2"/>
    <s v="United States"/>
    <s v="New York City"/>
    <x v="15"/>
    <n v="10009"/>
    <x v="3"/>
    <s v="OFF-BI-10002735"/>
    <x v="1"/>
    <x v="8"/>
    <s v="GBC Prestige Therm-A-Bind Covers"/>
    <n v="82.344000000000008"/>
    <n v="3"/>
    <n v="0.2"/>
    <n v="27.791100000000004"/>
  </r>
  <r>
    <n v="1057"/>
    <s v="CA-2012-110667"/>
    <x v="1"/>
    <x v="388"/>
    <d v="2012-04-08T00:00:00"/>
    <s v="Standard Class"/>
    <x v="376"/>
    <s v="Nicole Fjeld"/>
    <x v="2"/>
    <s v="United States"/>
    <s v="New York City"/>
    <x v="15"/>
    <n v="10009"/>
    <x v="3"/>
    <s v="OFF-BI-10003529"/>
    <x v="1"/>
    <x v="8"/>
    <s v="Avery Round Ring Poly Binders"/>
    <n v="9.0879999999999992"/>
    <n v="4"/>
    <n v="0.2"/>
    <n v="3.2944"/>
  </r>
  <r>
    <n v="1058"/>
    <s v="CA-2014-167150"/>
    <x v="3"/>
    <x v="389"/>
    <d v="2014-12-18T00:00:00"/>
    <s v="Standard Class"/>
    <x v="130"/>
    <s v="Ben Peterman"/>
    <x v="1"/>
    <s v="United States"/>
    <s v="San Diego"/>
    <x v="1"/>
    <n v="92037"/>
    <x v="1"/>
    <s v="OFF-BI-10001097"/>
    <x v="1"/>
    <x v="8"/>
    <s v="Avery Hole Reinforcements"/>
    <n v="19.936000000000003"/>
    <n v="4"/>
    <n v="0.2"/>
    <n v="7.2267999999999999"/>
  </r>
  <r>
    <n v="1059"/>
    <s v="CA-2014-167150"/>
    <x v="3"/>
    <x v="389"/>
    <d v="2014-12-18T00:00:00"/>
    <s v="Standard Class"/>
    <x v="130"/>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x v="377"/>
    <s v="Matthew Grinstein"/>
    <x v="2"/>
    <s v="United States"/>
    <s v="Philadelphia"/>
    <x v="9"/>
    <n v="19143"/>
    <x v="3"/>
    <s v="OFF-FA-10001754"/>
    <x v="1"/>
    <x v="13"/>
    <s v="Stockwell Gold Paper Clips"/>
    <n v="4.4160000000000004"/>
    <n v="3"/>
    <n v="0.2"/>
    <n v="1.6008"/>
  </r>
  <r>
    <n v="1061"/>
    <s v="US-2012-125374"/>
    <x v="1"/>
    <x v="391"/>
    <d v="2012-03-29T00:00:00"/>
    <s v="Standard Class"/>
    <x v="148"/>
    <s v="Julia Dunbar"/>
    <x v="0"/>
    <s v="United States"/>
    <s v="Houston"/>
    <x v="5"/>
    <n v="77095"/>
    <x v="2"/>
    <s v="FUR-CH-10003396"/>
    <x v="0"/>
    <x v="1"/>
    <s v="Global Deluxe Steno Chair"/>
    <n v="107.77200000000001"/>
    <n v="2"/>
    <n v="0.3"/>
    <n v="-29.252400000000009"/>
  </r>
  <r>
    <n v="1062"/>
    <s v="CA-2012-161263"/>
    <x v="1"/>
    <x v="392"/>
    <d v="2012-04-21T00:00:00"/>
    <s v="Standard Class"/>
    <x v="378"/>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x v="378"/>
    <s v="Theresa Swint"/>
    <x v="1"/>
    <s v="United States"/>
    <s v="Toledo"/>
    <x v="24"/>
    <n v="43615"/>
    <x v="3"/>
    <s v="OFF-FA-10004838"/>
    <x v="1"/>
    <x v="13"/>
    <s v="Super Bands, 12/Pack"/>
    <n v="10.416000000000002"/>
    <n v="7"/>
    <n v="0.2"/>
    <n v="-2.2134"/>
  </r>
  <r>
    <n v="1064"/>
    <s v="CA-2012-161263"/>
    <x v="1"/>
    <x v="392"/>
    <d v="2012-04-21T00:00:00"/>
    <s v="Standard Class"/>
    <x v="378"/>
    <s v="Theresa Swint"/>
    <x v="1"/>
    <s v="United States"/>
    <s v="Toledo"/>
    <x v="24"/>
    <n v="43615"/>
    <x v="3"/>
    <s v="OFF-AR-10004757"/>
    <x v="1"/>
    <x v="6"/>
    <s v="Crayola Colored Pencils"/>
    <n v="7.8719999999999999"/>
    <n v="3"/>
    <n v="0.2"/>
    <n v="1.2791999999999994"/>
  </r>
  <r>
    <n v="1065"/>
    <s v="CA-2012-161263"/>
    <x v="1"/>
    <x v="392"/>
    <d v="2012-04-21T00:00:00"/>
    <s v="Standard Class"/>
    <x v="378"/>
    <s v="Theresa Swint"/>
    <x v="1"/>
    <s v="United States"/>
    <s v="Toledo"/>
    <x v="24"/>
    <n v="43615"/>
    <x v="3"/>
    <s v="TEC-PH-10002115"/>
    <x v="2"/>
    <x v="7"/>
    <s v="Plantronics 81402"/>
    <n v="118.78199999999998"/>
    <n v="3"/>
    <n v="0.4"/>
    <n v="-27.715799999999994"/>
  </r>
  <r>
    <n v="1066"/>
    <s v="CA-2012-161263"/>
    <x v="1"/>
    <x v="392"/>
    <d v="2012-04-21T00:00:00"/>
    <s v="Standard Class"/>
    <x v="378"/>
    <s v="Theresa Swint"/>
    <x v="1"/>
    <s v="United States"/>
    <s v="Toledo"/>
    <x v="24"/>
    <n v="43615"/>
    <x v="3"/>
    <s v="OFF-FA-10003059"/>
    <x v="1"/>
    <x v="13"/>
    <s v="Assorted Color Push Pins"/>
    <n v="1.4480000000000002"/>
    <n v="1"/>
    <n v="0.2"/>
    <n v="0.2352999999999999"/>
  </r>
  <r>
    <n v="1067"/>
    <s v="CA-2012-161263"/>
    <x v="1"/>
    <x v="392"/>
    <d v="2012-04-21T00:00:00"/>
    <s v="Standard Class"/>
    <x v="378"/>
    <s v="Theresa Swint"/>
    <x v="1"/>
    <s v="United States"/>
    <s v="Toledo"/>
    <x v="24"/>
    <n v="43615"/>
    <x v="3"/>
    <s v="OFF-BI-10004330"/>
    <x v="1"/>
    <x v="8"/>
    <s v="GBC Velobind Prepunched Cover Sets, Regency Series"/>
    <n v="55.470000000000006"/>
    <n v="5"/>
    <n v="0.7"/>
    <n v="-46.224999999999994"/>
  </r>
  <r>
    <n v="1068"/>
    <s v="CA-2013-157686"/>
    <x v="0"/>
    <x v="393"/>
    <d v="2013-10-03T00:00:00"/>
    <s v="First Class"/>
    <x v="379"/>
    <s v="Brian DeCherney"/>
    <x v="0"/>
    <s v="United States"/>
    <s v="San Francisco"/>
    <x v="1"/>
    <n v="94122"/>
    <x v="1"/>
    <s v="FUR-CH-10001146"/>
    <x v="0"/>
    <x v="1"/>
    <s v="Global Value Mid-Back Manager's Chair, Gray"/>
    <n v="194.84800000000001"/>
    <n v="4"/>
    <n v="0.2"/>
    <n v="12.177999999999983"/>
  </r>
  <r>
    <n v="1069"/>
    <s v="US-2014-139955"/>
    <x v="3"/>
    <x v="394"/>
    <d v="2014-10-01T00:00:00"/>
    <s v="Second Class"/>
    <x v="380"/>
    <s v="Charles McCrossin"/>
    <x v="0"/>
    <s v="United States"/>
    <s v="Brownsville"/>
    <x v="5"/>
    <n v="78521"/>
    <x v="2"/>
    <s v="OFF-SU-10001935"/>
    <x v="1"/>
    <x v="14"/>
    <s v="Staples"/>
    <n v="1.7440000000000002"/>
    <n v="1"/>
    <n v="0.2"/>
    <n v="-0.34880000000000033"/>
  </r>
  <r>
    <n v="1070"/>
    <s v="US-2012-150161"/>
    <x v="1"/>
    <x v="395"/>
    <d v="2012-07-29T00:00:00"/>
    <s v="Standard Class"/>
    <x v="176"/>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x v="381"/>
    <s v="Skye Norling"/>
    <x v="2"/>
    <s v="United States"/>
    <s v="Los Angeles"/>
    <x v="1"/>
    <n v="90008"/>
    <x v="1"/>
    <s v="OFF-AR-10003732"/>
    <x v="1"/>
    <x v="6"/>
    <s v="Newell 333"/>
    <n v="19.459999999999997"/>
    <n v="7"/>
    <n v="0"/>
    <n v="5.0595999999999997"/>
  </r>
  <r>
    <n v="1072"/>
    <s v="CA-2013-152814"/>
    <x v="0"/>
    <x v="236"/>
    <d v="2013-05-03T00:00:00"/>
    <s v="Standard Class"/>
    <x v="382"/>
    <s v="Erica Hernandez"/>
    <x v="2"/>
    <s v="United States"/>
    <s v="Denver"/>
    <x v="22"/>
    <n v="80219"/>
    <x v="1"/>
    <s v="OFF-PA-10001970"/>
    <x v="1"/>
    <x v="10"/>
    <s v="Xerox 1881"/>
    <n v="29.472000000000001"/>
    <n v="3"/>
    <n v="0.2"/>
    <n v="9.9467999999999979"/>
  </r>
  <r>
    <n v="1073"/>
    <s v="CA-2014-106943"/>
    <x v="3"/>
    <x v="237"/>
    <d v="2014-11-20T00:00:00"/>
    <s v="Standard Class"/>
    <x v="383"/>
    <s v="Frank Olsen"/>
    <x v="0"/>
    <s v="United States"/>
    <s v="New York City"/>
    <x v="15"/>
    <n v="10035"/>
    <x v="3"/>
    <s v="OFF-BI-10003669"/>
    <x v="1"/>
    <x v="8"/>
    <s v="3M Organizer Strips"/>
    <n v="8.64"/>
    <n v="2"/>
    <n v="0.2"/>
    <n v="3.024"/>
  </r>
  <r>
    <n v="1074"/>
    <s v="CA-2013-134348"/>
    <x v="0"/>
    <x v="396"/>
    <d v="2013-11-20T00:00:00"/>
    <s v="Standard Class"/>
    <x v="384"/>
    <s v="Maurice Satty"/>
    <x v="0"/>
    <s v="United States"/>
    <s v="Mesa"/>
    <x v="16"/>
    <n v="85204"/>
    <x v="1"/>
    <s v="OFF-BI-10003727"/>
    <x v="1"/>
    <x v="8"/>
    <s v="Avery Durable Slant Ring Binders With Label Holder"/>
    <n v="6.27"/>
    <n v="5"/>
    <n v="0.7"/>
    <n v="-4.5980000000000008"/>
  </r>
  <r>
    <n v="1075"/>
    <s v="CA-2013-134348"/>
    <x v="0"/>
    <x v="396"/>
    <d v="2013-11-20T00:00:00"/>
    <s v="Standard Class"/>
    <x v="384"/>
    <s v="Maurice Satty"/>
    <x v="0"/>
    <s v="United States"/>
    <s v="Mesa"/>
    <x v="16"/>
    <n v="85204"/>
    <x v="1"/>
    <s v="OFF-BI-10004967"/>
    <x v="1"/>
    <x v="8"/>
    <s v="Round Ring Binders"/>
    <n v="4.3680000000000003"/>
    <n v="7"/>
    <n v="0.7"/>
    <n v="-3.3487999999999998"/>
  </r>
  <r>
    <n v="1076"/>
    <s v="CA-2013-134348"/>
    <x v="0"/>
    <x v="396"/>
    <d v="2013-11-20T00:00:00"/>
    <s v="Standard Class"/>
    <x v="384"/>
    <s v="Maurice Satty"/>
    <x v="0"/>
    <s v="United States"/>
    <s v="Mesa"/>
    <x v="16"/>
    <n v="85204"/>
    <x v="1"/>
    <s v="TEC-AC-10003447"/>
    <x v="2"/>
    <x v="11"/>
    <s v="Micropad Numeric Keypads"/>
    <n v="31.983999999999998"/>
    <n v="2"/>
    <n v="0.2"/>
    <n v="1.9989999999999979"/>
  </r>
  <r>
    <n v="1077"/>
    <s v="CA-2013-161781"/>
    <x v="0"/>
    <x v="321"/>
    <d v="2013-10-01T00:00:00"/>
    <s v="First Class"/>
    <x v="385"/>
    <s v="Chad Cunningham"/>
    <x v="2"/>
    <s v="United States"/>
    <s v="Columbus"/>
    <x v="14"/>
    <n v="47201"/>
    <x v="2"/>
    <s v="OFF-AR-10000255"/>
    <x v="1"/>
    <x v="6"/>
    <s v="Newell 328"/>
    <n v="40.879999999999995"/>
    <n v="7"/>
    <n v="0"/>
    <n v="10.628799999999998"/>
  </r>
  <r>
    <n v="1078"/>
    <s v="CA-2014-132521"/>
    <x v="3"/>
    <x v="397"/>
    <d v="2014-09-26T00:00:00"/>
    <s v="Second Class"/>
    <x v="386"/>
    <s v="Don Weiss"/>
    <x v="0"/>
    <s v="United States"/>
    <s v="Seattle"/>
    <x v="4"/>
    <n v="98105"/>
    <x v="1"/>
    <s v="OFF-AP-10002191"/>
    <x v="1"/>
    <x v="9"/>
    <s v="Belkin 8 Outlet SurgeMaster II Gold Surge Protector"/>
    <n v="119.96"/>
    <n v="2"/>
    <n v="0"/>
    <n v="33.588800000000006"/>
  </r>
  <r>
    <n v="1079"/>
    <s v="CA-2014-132521"/>
    <x v="3"/>
    <x v="397"/>
    <d v="2014-09-26T00:00:00"/>
    <s v="Second Class"/>
    <x v="386"/>
    <s v="Don Weiss"/>
    <x v="0"/>
    <s v="United States"/>
    <s v="Seattle"/>
    <x v="4"/>
    <n v="98105"/>
    <x v="1"/>
    <s v="OFF-ST-10001325"/>
    <x v="1"/>
    <x v="4"/>
    <s v="Sterilite Officeware Hinged File Box"/>
    <n v="31.44"/>
    <n v="3"/>
    <n v="0"/>
    <n v="8.4888000000000012"/>
  </r>
  <r>
    <n v="1080"/>
    <s v="CA-2014-132521"/>
    <x v="3"/>
    <x v="397"/>
    <d v="2014-09-26T00:00:00"/>
    <s v="Second Class"/>
    <x v="386"/>
    <s v="Don Weiss"/>
    <x v="0"/>
    <s v="United States"/>
    <s v="Seattle"/>
    <x v="4"/>
    <n v="98105"/>
    <x v="1"/>
    <s v="OFF-BI-10000404"/>
    <x v="1"/>
    <x v="8"/>
    <s v="Avery Printable Repositionable Plastic Tabs"/>
    <n v="6.88"/>
    <n v="1"/>
    <n v="0.2"/>
    <n v="2.3220000000000001"/>
  </r>
  <r>
    <n v="1081"/>
    <s v="CA-2012-110016"/>
    <x v="1"/>
    <x v="239"/>
    <d v="2012-12-04T00:00:00"/>
    <s v="Standard Class"/>
    <x v="387"/>
    <s v="Bill Tyler"/>
    <x v="1"/>
    <s v="United States"/>
    <s v="Detroit"/>
    <x v="12"/>
    <n v="48227"/>
    <x v="2"/>
    <s v="OFF-PA-10000349"/>
    <x v="1"/>
    <x v="10"/>
    <s v="Staples"/>
    <n v="19.920000000000002"/>
    <n v="4"/>
    <n v="0"/>
    <n v="9.3624000000000009"/>
  </r>
  <r>
    <n v="1082"/>
    <s v="CA-2012-110016"/>
    <x v="1"/>
    <x v="239"/>
    <d v="2012-12-04T00:00:00"/>
    <s v="Standard Class"/>
    <x v="387"/>
    <s v="Bill Tyler"/>
    <x v="1"/>
    <s v="United States"/>
    <s v="Detroit"/>
    <x v="12"/>
    <n v="48227"/>
    <x v="2"/>
    <s v="FUR-CH-10002880"/>
    <x v="0"/>
    <x v="1"/>
    <s v="Global High-Back Leather Tilter, Burgundy"/>
    <n v="1106.9099999999999"/>
    <n v="9"/>
    <n v="0"/>
    <n v="121.76009999999994"/>
  </r>
  <r>
    <n v="1083"/>
    <s v="US-2013-143819"/>
    <x v="0"/>
    <x v="398"/>
    <d v="2013-03-06T00:00:00"/>
    <s v="Standard Class"/>
    <x v="30"/>
    <s v="Karen Daniels"/>
    <x v="0"/>
    <s v="United States"/>
    <s v="Yonkers"/>
    <x v="15"/>
    <n v="10701"/>
    <x v="3"/>
    <s v="FUR-TA-10001095"/>
    <x v="0"/>
    <x v="3"/>
    <s v="Chromcraft Round Conference Tables"/>
    <n v="836.59199999999998"/>
    <n v="8"/>
    <n v="0.4"/>
    <n v="-264.92079999999999"/>
  </r>
  <r>
    <n v="1084"/>
    <s v="US-2013-143819"/>
    <x v="0"/>
    <x v="398"/>
    <d v="2013-03-06T00:00:00"/>
    <s v="Standard Class"/>
    <x v="30"/>
    <s v="Karen Daniels"/>
    <x v="0"/>
    <s v="United States"/>
    <s v="Yonkers"/>
    <x v="15"/>
    <n v="10701"/>
    <x v="3"/>
    <s v="OFF-PA-10003127"/>
    <x v="1"/>
    <x v="10"/>
    <s v="Staples"/>
    <n v="26.38"/>
    <n v="1"/>
    <n v="0"/>
    <n v="12.134799999999998"/>
  </r>
  <r>
    <n v="1085"/>
    <s v="US-2013-143819"/>
    <x v="0"/>
    <x v="398"/>
    <d v="2013-03-06T00:00:00"/>
    <s v="Standard Class"/>
    <x v="30"/>
    <s v="Karen Daniels"/>
    <x v="0"/>
    <s v="United States"/>
    <s v="Yonkers"/>
    <x v="15"/>
    <n v="10701"/>
    <x v="3"/>
    <s v="OFF-ST-10003208"/>
    <x v="1"/>
    <x v="4"/>
    <s v="Adjustable Depth Letter/Legal Cart"/>
    <n v="362.92"/>
    <n v="2"/>
    <n v="0"/>
    <n v="105.24679999999995"/>
  </r>
  <r>
    <n v="1086"/>
    <s v="US-2013-143819"/>
    <x v="0"/>
    <x v="398"/>
    <d v="2013-03-06T00:00:00"/>
    <s v="Standard Class"/>
    <x v="30"/>
    <s v="Karen Daniels"/>
    <x v="0"/>
    <s v="United States"/>
    <s v="Yonkers"/>
    <x v="15"/>
    <n v="10701"/>
    <x v="3"/>
    <s v="TEC-MA-10003979"/>
    <x v="2"/>
    <x v="15"/>
    <s v="Ativa V4110MDD Micro-Cut Shredder"/>
    <n v="4899.93"/>
    <n v="7"/>
    <n v="0"/>
    <n v="2400.9656999999997"/>
  </r>
  <r>
    <n v="1087"/>
    <s v="CA-2013-167584"/>
    <x v="0"/>
    <x v="399"/>
    <d v="2013-08-13T00:00:00"/>
    <s v="Same Day"/>
    <x v="48"/>
    <s v="Lena Cacioppo"/>
    <x v="0"/>
    <s v="United States"/>
    <s v="Des Moines"/>
    <x v="23"/>
    <n v="50315"/>
    <x v="2"/>
    <s v="OFF-PA-10000029"/>
    <x v="1"/>
    <x v="10"/>
    <s v="Xerox 224"/>
    <n v="6.48"/>
    <n v="1"/>
    <n v="0"/>
    <n v="3.1104000000000003"/>
  </r>
  <r>
    <n v="1088"/>
    <s v="CA-2013-166163"/>
    <x v="0"/>
    <x v="243"/>
    <d v="2013-08-21T00:00:00"/>
    <s v="Second Class"/>
    <x v="388"/>
    <s v="Craig Yedwab"/>
    <x v="1"/>
    <s v="United States"/>
    <s v="Oakland"/>
    <x v="1"/>
    <n v="94601"/>
    <x v="1"/>
    <s v="TEC-PH-10004896"/>
    <x v="2"/>
    <x v="7"/>
    <s v="Nokia Lumia 521 (T-Mobile)"/>
    <n v="71.975999999999999"/>
    <n v="3"/>
    <n v="0.2"/>
    <n v="7.1976000000000049"/>
  </r>
  <r>
    <n v="1089"/>
    <s v="CA-2013-166163"/>
    <x v="0"/>
    <x v="243"/>
    <d v="2013-08-21T00:00:00"/>
    <s v="Second Class"/>
    <x v="388"/>
    <s v="Craig Yedwab"/>
    <x v="1"/>
    <s v="United States"/>
    <s v="Oakland"/>
    <x v="1"/>
    <n v="94601"/>
    <x v="1"/>
    <s v="OFF-LA-10000452"/>
    <x v="1"/>
    <x v="2"/>
    <s v="Avery 488"/>
    <n v="3.15"/>
    <n v="1"/>
    <n v="0"/>
    <n v="1.512"/>
  </r>
  <r>
    <n v="1090"/>
    <s v="CA-2014-158407"/>
    <x v="3"/>
    <x v="400"/>
    <d v="2014-06-11T00:00:00"/>
    <s v="Standard Class"/>
    <x v="352"/>
    <s v="Lindsay Williams"/>
    <x v="1"/>
    <s v="United States"/>
    <s v="Monroe"/>
    <x v="3"/>
    <n v="28110"/>
    <x v="0"/>
    <s v="FUR-FU-10001967"/>
    <x v="0"/>
    <x v="5"/>
    <s v="Telescoping Adjustable Floor Lamp"/>
    <n v="31.983999999999998"/>
    <n v="2"/>
    <n v="0.2"/>
    <n v="1.9989999999999979"/>
  </r>
  <r>
    <n v="1091"/>
    <s v="CA-2014-158407"/>
    <x v="3"/>
    <x v="400"/>
    <d v="2014-06-11T00:00:00"/>
    <s v="Standard Class"/>
    <x v="352"/>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x v="268"/>
    <s v="Naresj Patel"/>
    <x v="0"/>
    <s v="United States"/>
    <s v="San Diego"/>
    <x v="1"/>
    <n v="92105"/>
    <x v="1"/>
    <s v="OFF-AR-10002952"/>
    <x v="1"/>
    <x v="6"/>
    <s v="Stanley Contemporary Battery Pencil Sharpeners"/>
    <n v="120.14999999999999"/>
    <n v="9"/>
    <n v="0"/>
    <n v="33.641999999999996"/>
  </r>
  <r>
    <n v="1093"/>
    <s v="CA-2012-143490"/>
    <x v="1"/>
    <x v="401"/>
    <d v="2012-12-13T00:00:00"/>
    <s v="Standard Class"/>
    <x v="268"/>
    <s v="Naresj Patel"/>
    <x v="0"/>
    <s v="United States"/>
    <s v="San Diego"/>
    <x v="1"/>
    <n v="92105"/>
    <x v="1"/>
    <s v="TEC-PH-10000576"/>
    <x v="2"/>
    <x v="7"/>
    <s v="AT&amp;T 1080 Corded phone"/>
    <n v="219.18400000000003"/>
    <n v="2"/>
    <n v="0.2"/>
    <n v="19.178600000000003"/>
  </r>
  <r>
    <n v="1094"/>
    <s v="CA-2012-165085"/>
    <x v="1"/>
    <x v="17"/>
    <d v="2012-12-31T00:00:00"/>
    <s v="Standard Class"/>
    <x v="389"/>
    <s v="Brad Thomas"/>
    <x v="2"/>
    <s v="United States"/>
    <s v="Clinton"/>
    <x v="39"/>
    <n v="20735"/>
    <x v="3"/>
    <s v="OFF-PA-10000605"/>
    <x v="1"/>
    <x v="10"/>
    <s v="Xerox 1950"/>
    <n v="28.900000000000002"/>
    <n v="5"/>
    <n v="0"/>
    <n v="14.161000000000001"/>
  </r>
  <r>
    <n v="1095"/>
    <s v="CA-2012-165085"/>
    <x v="1"/>
    <x v="17"/>
    <d v="2012-12-31T00:00:00"/>
    <s v="Standard Class"/>
    <x v="389"/>
    <s v="Brad Thomas"/>
    <x v="2"/>
    <s v="United States"/>
    <s v="Clinton"/>
    <x v="39"/>
    <n v="20735"/>
    <x v="3"/>
    <s v="OFF-AP-10002518"/>
    <x v="1"/>
    <x v="9"/>
    <s v="Kensington 7 Outlet MasterPiece Power Center"/>
    <n v="355.96"/>
    <n v="2"/>
    <n v="0"/>
    <n v="103.22839999999997"/>
  </r>
  <r>
    <n v="1096"/>
    <s v="CA-2014-160423"/>
    <x v="3"/>
    <x v="276"/>
    <d v="2014-01-27T00:00:00"/>
    <s v="Standard Class"/>
    <x v="390"/>
    <s v="Penelope Sewall"/>
    <x v="2"/>
    <s v="United States"/>
    <s v="Charlotte"/>
    <x v="3"/>
    <n v="28205"/>
    <x v="0"/>
    <s v="OFF-ST-10004340"/>
    <x v="1"/>
    <x v="4"/>
    <s v="Fellowes Mobile File Cart, Black"/>
    <n v="348.20799999999997"/>
    <n v="7"/>
    <n v="0.2"/>
    <n v="30.468200000000024"/>
  </r>
  <r>
    <n v="1097"/>
    <s v="CA-2014-160423"/>
    <x v="3"/>
    <x v="276"/>
    <d v="2014-01-27T00:00:00"/>
    <s v="Standard Class"/>
    <x v="390"/>
    <s v="Penelope Sewall"/>
    <x v="2"/>
    <s v="United States"/>
    <s v="Charlotte"/>
    <x v="3"/>
    <n v="28205"/>
    <x v="0"/>
    <s v="OFF-BI-10004001"/>
    <x v="1"/>
    <x v="8"/>
    <s v="GBC Recycled VeloBinder Covers"/>
    <n v="35.783999999999999"/>
    <n v="7"/>
    <n v="0.7"/>
    <n v="-28.627200000000009"/>
  </r>
  <r>
    <n v="1098"/>
    <s v="CA-2011-159338"/>
    <x v="2"/>
    <x v="402"/>
    <d v="2011-06-28T00:00:00"/>
    <s v="First Class"/>
    <x v="374"/>
    <s v="Noel Staavos"/>
    <x v="1"/>
    <s v="United States"/>
    <s v="Los Angeles"/>
    <x v="1"/>
    <n v="90049"/>
    <x v="1"/>
    <s v="FUR-TA-10004147"/>
    <x v="0"/>
    <x v="3"/>
    <s v="Hon 4060 Series Tables"/>
    <n v="447.84"/>
    <n v="5"/>
    <n v="0.2"/>
    <n v="11.19599999999997"/>
  </r>
  <r>
    <n v="1099"/>
    <s v="CA-2013-107216"/>
    <x v="0"/>
    <x v="403"/>
    <d v="2013-06-18T00:00:00"/>
    <s v="First Class"/>
    <x v="391"/>
    <s v="Paul Van Hugh"/>
    <x v="2"/>
    <s v="United States"/>
    <s v="San Francisco"/>
    <x v="1"/>
    <n v="94122"/>
    <x v="1"/>
    <s v="OFF-AR-10001545"/>
    <x v="1"/>
    <x v="6"/>
    <s v="Newell 326"/>
    <n v="7.04"/>
    <n v="4"/>
    <n v="0"/>
    <n v="2.0415999999999999"/>
  </r>
  <r>
    <n v="1100"/>
    <s v="CA-2013-107216"/>
    <x v="0"/>
    <x v="403"/>
    <d v="2013-06-18T00:00:00"/>
    <s v="First Class"/>
    <x v="391"/>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x v="391"/>
    <s v="Paul Van Hugh"/>
    <x v="2"/>
    <s v="United States"/>
    <s v="San Francisco"/>
    <x v="1"/>
    <n v="94122"/>
    <x v="1"/>
    <s v="TEC-AC-10001013"/>
    <x v="2"/>
    <x v="11"/>
    <s v="Logitech ClearChat Comfort/USB Headset H390"/>
    <n v="29.29"/>
    <n v="1"/>
    <n v="0"/>
    <n v="9.6656999999999975"/>
  </r>
  <r>
    <n v="1102"/>
    <s v="CA-2013-107216"/>
    <x v="0"/>
    <x v="403"/>
    <d v="2013-06-18T00:00:00"/>
    <s v="First Class"/>
    <x v="391"/>
    <s v="Paul Van Hugh"/>
    <x v="2"/>
    <s v="United States"/>
    <s v="San Francisco"/>
    <x v="1"/>
    <n v="94122"/>
    <x v="1"/>
    <s v="OFF-AR-10002255"/>
    <x v="1"/>
    <x v="6"/>
    <s v="Newell 346"/>
    <n v="8.64"/>
    <n v="3"/>
    <n v="0"/>
    <n v="2.5055999999999998"/>
  </r>
  <r>
    <n v="1103"/>
    <s v="US-2014-145863"/>
    <x v="3"/>
    <x v="81"/>
    <d v="2014-04-28T00:00:00"/>
    <s v="Standard Class"/>
    <x v="261"/>
    <s v="Resi Pölking"/>
    <x v="0"/>
    <s v="United States"/>
    <s v="Houston"/>
    <x v="5"/>
    <n v="77041"/>
    <x v="2"/>
    <s v="OFF-BI-10004140"/>
    <x v="1"/>
    <x v="8"/>
    <s v="Avery Non-Stick Binders"/>
    <n v="2.6939999999999995"/>
    <n v="3"/>
    <n v="0.8"/>
    <n v="-4.7145000000000028"/>
  </r>
  <r>
    <n v="1104"/>
    <s v="US-2014-145863"/>
    <x v="3"/>
    <x v="81"/>
    <d v="2014-04-28T00:00:00"/>
    <s v="Standard Class"/>
    <x v="261"/>
    <s v="Resi Pölking"/>
    <x v="0"/>
    <s v="United States"/>
    <s v="Houston"/>
    <x v="5"/>
    <n v="77041"/>
    <x v="2"/>
    <s v="OFF-BI-10002049"/>
    <x v="1"/>
    <x v="8"/>
    <s v="UniKeep View Case Binders"/>
    <n v="2.9339999999999993"/>
    <n v="3"/>
    <n v="0.8"/>
    <n v="-4.9878000000000018"/>
  </r>
  <r>
    <n v="1105"/>
    <s v="CA-2013-112340"/>
    <x v="0"/>
    <x v="147"/>
    <d v="2013-10-28T00:00:00"/>
    <s v="Standard Class"/>
    <x v="392"/>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x v="13"/>
    <s v="Eric Hoffmann"/>
    <x v="0"/>
    <s v="United States"/>
    <s v="Houston"/>
    <x v="5"/>
    <n v="77041"/>
    <x v="2"/>
    <s v="OFF-ST-10000642"/>
    <x v="1"/>
    <x v="4"/>
    <s v="Tennsco Lockers, Gray"/>
    <n v="100.70400000000001"/>
    <n v="6"/>
    <n v="0.2"/>
    <n v="-16.36440000000001"/>
  </r>
  <r>
    <n v="1107"/>
    <s v="US-2013-110156"/>
    <x v="0"/>
    <x v="258"/>
    <d v="2013-11-25T00:00:00"/>
    <s v="Standard Class"/>
    <x v="13"/>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x v="13"/>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x v="13"/>
    <s v="Eric Hoffmann"/>
    <x v="0"/>
    <s v="United States"/>
    <s v="Houston"/>
    <x v="5"/>
    <n v="77041"/>
    <x v="2"/>
    <s v="OFF-FA-10003495"/>
    <x v="1"/>
    <x v="13"/>
    <s v="Staples"/>
    <n v="58.368000000000009"/>
    <n v="12"/>
    <n v="0.2"/>
    <n v="21.888000000000002"/>
  </r>
  <r>
    <n v="1110"/>
    <s v="US-2013-110156"/>
    <x v="0"/>
    <x v="258"/>
    <d v="2013-11-25T00:00:00"/>
    <s v="Standard Class"/>
    <x v="13"/>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x v="13"/>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x v="13"/>
    <s v="Eric Hoffmann"/>
    <x v="0"/>
    <s v="United States"/>
    <s v="Houston"/>
    <x v="5"/>
    <n v="77041"/>
    <x v="2"/>
    <s v="OFF-PA-10004735"/>
    <x v="1"/>
    <x v="10"/>
    <s v="Xerox 1905"/>
    <n v="10.368000000000002"/>
    <n v="2"/>
    <n v="0.2"/>
    <n v="3.6288"/>
  </r>
  <r>
    <n v="1113"/>
    <s v="US-2013-110156"/>
    <x v="0"/>
    <x v="258"/>
    <d v="2013-11-25T00:00:00"/>
    <s v="Standard Class"/>
    <x v="13"/>
    <s v="Eric Hoffmann"/>
    <x v="0"/>
    <s v="United States"/>
    <s v="Houston"/>
    <x v="5"/>
    <n v="77041"/>
    <x v="2"/>
    <s v="OFF-BI-10002609"/>
    <x v="1"/>
    <x v="8"/>
    <s v="Avery Hidden Tab Dividers for Binding Systems"/>
    <n v="1.1919999999999997"/>
    <n v="2"/>
    <n v="0.8"/>
    <n v="-2.0264000000000002"/>
  </r>
  <r>
    <n v="1114"/>
    <s v="CA-2014-140585"/>
    <x v="3"/>
    <x v="404"/>
    <d v="2014-12-24T00:00:00"/>
    <s v="Second Class"/>
    <x v="154"/>
    <s v="Russell Applegate"/>
    <x v="0"/>
    <s v="United States"/>
    <s v="Encinitas"/>
    <x v="1"/>
    <n v="92024"/>
    <x v="1"/>
    <s v="OFF-BI-10003364"/>
    <x v="1"/>
    <x v="8"/>
    <s v="Binding Machine Supplies"/>
    <n v="46.672000000000004"/>
    <n v="2"/>
    <n v="0.2"/>
    <n v="16.3352"/>
  </r>
  <r>
    <n v="1115"/>
    <s v="CA-2014-140585"/>
    <x v="3"/>
    <x v="404"/>
    <d v="2014-12-24T00:00:00"/>
    <s v="Second Class"/>
    <x v="154"/>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x v="154"/>
    <s v="Russell Applegate"/>
    <x v="0"/>
    <s v="United States"/>
    <s v="Encinitas"/>
    <x v="1"/>
    <n v="92024"/>
    <x v="1"/>
    <s v="TEC-AC-10003610"/>
    <x v="2"/>
    <x v="11"/>
    <s v="Logitech Illuminated - Keyboard"/>
    <n v="119.98"/>
    <n v="2"/>
    <n v="0"/>
    <n v="57.590400000000002"/>
  </r>
  <r>
    <n v="1117"/>
    <s v="CA-2013-144855"/>
    <x v="0"/>
    <x v="405"/>
    <d v="2013-07-25T00:00:00"/>
    <s v="Second Class"/>
    <x v="393"/>
    <s v="Dionis Lloyd"/>
    <x v="1"/>
    <s v="United States"/>
    <s v="San Francisco"/>
    <x v="1"/>
    <n v="94110"/>
    <x v="1"/>
    <s v="OFF-LA-10003766"/>
    <x v="1"/>
    <x v="2"/>
    <s v="Self-Adhesive Removable Labels"/>
    <n v="6.3"/>
    <n v="2"/>
    <n v="0"/>
    <n v="3.024"/>
  </r>
  <r>
    <n v="1118"/>
    <s v="CA-2012-142755"/>
    <x v="1"/>
    <x v="406"/>
    <d v="2012-09-08T00:00:00"/>
    <s v="Standard Class"/>
    <x v="394"/>
    <s v="Christine Sundaresam"/>
    <x v="0"/>
    <s v="United States"/>
    <s v="Roswell"/>
    <x v="32"/>
    <n v="30076"/>
    <x v="0"/>
    <s v="OFF-PA-10001970"/>
    <x v="1"/>
    <x v="10"/>
    <s v="Xerox 1908"/>
    <n v="279.89999999999998"/>
    <n v="5"/>
    <n v="0"/>
    <n v="137.15100000000001"/>
  </r>
  <r>
    <n v="1119"/>
    <s v="CA-2012-142755"/>
    <x v="1"/>
    <x v="406"/>
    <d v="2012-09-08T00:00:00"/>
    <s v="Standard Class"/>
    <x v="394"/>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x v="394"/>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x v="394"/>
    <s v="Christine Sundaresam"/>
    <x v="0"/>
    <s v="United States"/>
    <s v="Roswell"/>
    <x v="32"/>
    <n v="30076"/>
    <x v="0"/>
    <s v="OFF-EN-10004459"/>
    <x v="1"/>
    <x v="12"/>
    <s v="Security-Tint Envelopes"/>
    <n v="15.28"/>
    <n v="2"/>
    <n v="0"/>
    <n v="7.4871999999999996"/>
  </r>
  <r>
    <n v="1122"/>
    <s v="US-2011-147627"/>
    <x v="2"/>
    <x v="407"/>
    <d v="2011-01-27T00:00:00"/>
    <s v="Standard Class"/>
    <x v="332"/>
    <s v="Hunter Lopez"/>
    <x v="0"/>
    <s v="United States"/>
    <s v="Jonesboro"/>
    <x v="36"/>
    <n v="72401"/>
    <x v="0"/>
    <s v="TEC-PH-10001061"/>
    <x v="2"/>
    <x v="7"/>
    <s v="Apple iPhone 5C"/>
    <n v="699.93"/>
    <n v="7"/>
    <n v="0"/>
    <n v="181.98179999999999"/>
  </r>
  <r>
    <n v="1123"/>
    <s v="US-2011-147627"/>
    <x v="2"/>
    <x v="407"/>
    <d v="2011-01-27T00:00:00"/>
    <s v="Standard Class"/>
    <x v="332"/>
    <s v="Hunter Lopez"/>
    <x v="0"/>
    <s v="United States"/>
    <s v="Jonesboro"/>
    <x v="36"/>
    <n v="72401"/>
    <x v="0"/>
    <s v="OFF-AR-10002375"/>
    <x v="1"/>
    <x v="6"/>
    <s v="Newell 351"/>
    <n v="22.959999999999997"/>
    <n v="7"/>
    <n v="0"/>
    <n v="6.6583999999999968"/>
  </r>
  <r>
    <n v="1124"/>
    <s v="US-2011-147627"/>
    <x v="2"/>
    <x v="407"/>
    <d v="2011-01-27T00:00:00"/>
    <s v="Standard Class"/>
    <x v="332"/>
    <s v="Hunter Lopez"/>
    <x v="0"/>
    <s v="United States"/>
    <s v="Jonesboro"/>
    <x v="36"/>
    <n v="72401"/>
    <x v="0"/>
    <s v="FUR-FU-10003194"/>
    <x v="0"/>
    <x v="5"/>
    <s v="Eldon Expressions Desk Accessory, Wood Pencil Holder, Oak"/>
    <n v="38.6"/>
    <n v="4"/>
    <n v="0"/>
    <n v="11.579999999999998"/>
  </r>
  <r>
    <n v="1125"/>
    <s v="US-2011-147627"/>
    <x v="2"/>
    <x v="407"/>
    <d v="2011-01-27T00:00:00"/>
    <s v="Standard Class"/>
    <x v="332"/>
    <s v="Hunter Lopez"/>
    <x v="0"/>
    <s v="United States"/>
    <s v="Jonesboro"/>
    <x v="36"/>
    <n v="72401"/>
    <x v="0"/>
    <s v="OFF-AR-10003811"/>
    <x v="1"/>
    <x v="6"/>
    <s v="Newell 327"/>
    <n v="6.63"/>
    <n v="3"/>
    <n v="0"/>
    <n v="1.7901"/>
  </r>
  <r>
    <n v="1126"/>
    <s v="US-2011-147627"/>
    <x v="2"/>
    <x v="407"/>
    <d v="2011-01-27T00:00:00"/>
    <s v="Standard Class"/>
    <x v="332"/>
    <s v="Hunter Lopez"/>
    <x v="0"/>
    <s v="United States"/>
    <s v="Jonesboro"/>
    <x v="36"/>
    <n v="72401"/>
    <x v="0"/>
    <s v="OFF-EN-10001539"/>
    <x v="1"/>
    <x v="12"/>
    <s v="Staples"/>
    <n v="23.34"/>
    <n v="3"/>
    <n v="0"/>
    <n v="10.969799999999999"/>
  </r>
  <r>
    <n v="1127"/>
    <s v="US-2011-147627"/>
    <x v="2"/>
    <x v="407"/>
    <d v="2011-01-27T00:00:00"/>
    <s v="Standard Class"/>
    <x v="332"/>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x v="50"/>
    <s v="Pete Armstrong"/>
    <x v="2"/>
    <s v="United States"/>
    <s v="Richmond"/>
    <x v="14"/>
    <n v="47374"/>
    <x v="2"/>
    <s v="OFF-AR-10003156"/>
    <x v="1"/>
    <x v="6"/>
    <s v="50 Colored Long Pencils"/>
    <n v="10.16"/>
    <n v="1"/>
    <n v="0"/>
    <n v="2.6416000000000004"/>
  </r>
  <r>
    <n v="1129"/>
    <s v="CA-2012-105970"/>
    <x v="1"/>
    <x v="56"/>
    <d v="2012-03-07T00:00:00"/>
    <s v="Standard Class"/>
    <x v="50"/>
    <s v="Pete Armstrong"/>
    <x v="2"/>
    <s v="United States"/>
    <s v="Richmond"/>
    <x v="14"/>
    <n v="47374"/>
    <x v="2"/>
    <s v="OFF-EN-10001532"/>
    <x v="1"/>
    <x v="12"/>
    <s v="Brown Kraft Recycled Envelopes"/>
    <n v="101.88"/>
    <n v="6"/>
    <n v="0"/>
    <n v="50.94"/>
  </r>
  <r>
    <n v="1130"/>
    <s v="CA-2013-112102"/>
    <x v="0"/>
    <x v="408"/>
    <d v="2013-04-17T00:00:00"/>
    <s v="Standard Class"/>
    <x v="205"/>
    <s v="Brian Dahlen"/>
    <x v="0"/>
    <s v="United States"/>
    <s v="Springfield"/>
    <x v="17"/>
    <n v="22153"/>
    <x v="0"/>
    <s v="FUR-TA-10004086"/>
    <x v="0"/>
    <x v="3"/>
    <s v="KI Adjustable-Height Table"/>
    <n v="343.92"/>
    <n v="4"/>
    <n v="0"/>
    <n v="75.662399999999991"/>
  </r>
  <r>
    <n v="1131"/>
    <s v="CA-2013-112102"/>
    <x v="0"/>
    <x v="408"/>
    <d v="2013-04-17T00:00:00"/>
    <s v="Standard Class"/>
    <x v="205"/>
    <s v="Brian Dahlen"/>
    <x v="0"/>
    <s v="United States"/>
    <s v="Springfield"/>
    <x v="17"/>
    <n v="22153"/>
    <x v="0"/>
    <s v="OFF-PA-10000100"/>
    <x v="1"/>
    <x v="10"/>
    <s v="Xerox 1945"/>
    <n v="40.99"/>
    <n v="1"/>
    <n v="0"/>
    <n v="20.085100000000001"/>
  </r>
  <r>
    <n v="1132"/>
    <s v="CA-2013-112102"/>
    <x v="0"/>
    <x v="408"/>
    <d v="2013-04-17T00:00:00"/>
    <s v="Standard Class"/>
    <x v="205"/>
    <s v="Brian Dahlen"/>
    <x v="0"/>
    <s v="United States"/>
    <s v="Springfield"/>
    <x v="17"/>
    <n v="22153"/>
    <x v="0"/>
    <s v="OFF-EN-10002500"/>
    <x v="1"/>
    <x v="12"/>
    <s v="Globe Weis Peel &amp; Seel First Class Envelopes"/>
    <n v="63.9"/>
    <n v="5"/>
    <n v="0"/>
    <n v="28.754999999999995"/>
  </r>
  <r>
    <n v="1133"/>
    <s v="US-2013-114776"/>
    <x v="0"/>
    <x v="409"/>
    <d v="2013-12-08T00:00:00"/>
    <s v="First Class"/>
    <x v="55"/>
    <s v="Greg Guthrie"/>
    <x v="1"/>
    <s v="United States"/>
    <s v="Antioch"/>
    <x v="1"/>
    <n v="94509"/>
    <x v="1"/>
    <s v="OFF-PA-10004100"/>
    <x v="1"/>
    <x v="10"/>
    <s v="Xerox 216"/>
    <n v="19.440000000000001"/>
    <n v="3"/>
    <n v="0"/>
    <n v="9.3312000000000008"/>
  </r>
  <r>
    <n v="1134"/>
    <s v="US-2013-134908"/>
    <x v="0"/>
    <x v="410"/>
    <d v="2013-06-10T00:00:00"/>
    <s v="Standard Class"/>
    <x v="185"/>
    <s v="Joni Sundaresam"/>
    <x v="2"/>
    <s v="United States"/>
    <s v="Philadelphia"/>
    <x v="9"/>
    <n v="19134"/>
    <x v="3"/>
    <s v="OFF-ST-10003479"/>
    <x v="1"/>
    <x v="4"/>
    <s v="Eldon Base for stackable storage shelf, platinum"/>
    <n v="124.608"/>
    <n v="4"/>
    <n v="0.2"/>
    <n v="-23.364000000000019"/>
  </r>
  <r>
    <n v="1135"/>
    <s v="US-2013-134908"/>
    <x v="0"/>
    <x v="410"/>
    <d v="2013-06-10T00:00:00"/>
    <s v="Standard Class"/>
    <x v="185"/>
    <s v="Joni Sundaresam"/>
    <x v="2"/>
    <s v="United States"/>
    <s v="Philadelphia"/>
    <x v="9"/>
    <n v="19134"/>
    <x v="3"/>
    <s v="OFF-LA-10000973"/>
    <x v="1"/>
    <x v="2"/>
    <s v="Avery 502"/>
    <n v="7.5600000000000005"/>
    <n v="3"/>
    <n v="0.2"/>
    <n v="2.6459999999999995"/>
  </r>
  <r>
    <n v="1136"/>
    <s v="US-2013-148803"/>
    <x v="0"/>
    <x v="25"/>
    <d v="2013-12-12T00:00:00"/>
    <s v="Same Day"/>
    <x v="235"/>
    <s v="Lena Radford"/>
    <x v="0"/>
    <s v="United States"/>
    <s v="Homestead"/>
    <x v="2"/>
    <n v="33030"/>
    <x v="0"/>
    <s v="OFF-ST-10001476"/>
    <x v="1"/>
    <x v="4"/>
    <s v="Steel Personal Filing/Posting Tote"/>
    <n v="85.224000000000004"/>
    <n v="3"/>
    <n v="0.2"/>
    <n v="7.4571000000000041"/>
  </r>
  <r>
    <n v="1137"/>
    <s v="CA-2013-152170"/>
    <x v="0"/>
    <x v="396"/>
    <d v="2013-11-16T00:00:00"/>
    <s v="Second Class"/>
    <x v="395"/>
    <s v="Frank Hawley"/>
    <x v="1"/>
    <s v="United States"/>
    <s v="La Porte"/>
    <x v="14"/>
    <n v="46350"/>
    <x v="2"/>
    <s v="OFF-EN-10002831"/>
    <x v="1"/>
    <x v="12"/>
    <s v="Tyvek  Top-Opening Peel &amp; Seel  Envelopes, Gray"/>
    <n v="287.52"/>
    <n v="8"/>
    <n v="0"/>
    <n v="129.38399999999999"/>
  </r>
  <r>
    <n v="1138"/>
    <s v="CA-2013-152170"/>
    <x v="0"/>
    <x v="396"/>
    <d v="2013-11-16T00:00:00"/>
    <s v="Second Class"/>
    <x v="395"/>
    <s v="Frank Hawley"/>
    <x v="1"/>
    <s v="United States"/>
    <s v="La Porte"/>
    <x v="14"/>
    <n v="46350"/>
    <x v="2"/>
    <s v="OFF-AP-10002350"/>
    <x v="1"/>
    <x v="9"/>
    <s v="Belkin F9H710-06 7 Outlet SurgeMaster Surge Protector"/>
    <n v="37.68"/>
    <n v="2"/>
    <n v="0"/>
    <n v="10.5504"/>
  </r>
  <r>
    <n v="1139"/>
    <s v="CA-2013-152170"/>
    <x v="0"/>
    <x v="396"/>
    <d v="2013-11-16T00:00:00"/>
    <s v="Second Class"/>
    <x v="395"/>
    <s v="Frank Hawley"/>
    <x v="1"/>
    <s v="United States"/>
    <s v="La Porte"/>
    <x v="14"/>
    <n v="46350"/>
    <x v="2"/>
    <s v="OFF-PA-10001763"/>
    <x v="1"/>
    <x v="10"/>
    <s v="Xerox 1896"/>
    <n v="19.98"/>
    <n v="2"/>
    <n v="0"/>
    <n v="8.9909999999999997"/>
  </r>
  <r>
    <n v="1140"/>
    <s v="CA-2013-152170"/>
    <x v="0"/>
    <x v="396"/>
    <d v="2013-11-16T00:00:00"/>
    <s v="Second Class"/>
    <x v="395"/>
    <s v="Frank Hawley"/>
    <x v="1"/>
    <s v="United States"/>
    <s v="La Porte"/>
    <x v="14"/>
    <n v="46350"/>
    <x v="2"/>
    <s v="OFF-AR-10003394"/>
    <x v="1"/>
    <x v="6"/>
    <s v="Newell 332"/>
    <n v="20.58"/>
    <n v="7"/>
    <n v="0"/>
    <n v="5.5566000000000004"/>
  </r>
  <r>
    <n v="1141"/>
    <s v="CA-2013-152170"/>
    <x v="0"/>
    <x v="396"/>
    <d v="2013-11-16T00:00:00"/>
    <s v="Second Class"/>
    <x v="395"/>
    <s v="Frank Hawley"/>
    <x v="1"/>
    <s v="United States"/>
    <s v="La Porte"/>
    <x v="14"/>
    <n v="46350"/>
    <x v="2"/>
    <s v="OFF-BI-10002072"/>
    <x v="1"/>
    <x v="8"/>
    <s v="Cardinal Slant-D Ring Binders"/>
    <n v="17.38"/>
    <n v="2"/>
    <n v="0"/>
    <n v="8.69"/>
  </r>
  <r>
    <n v="1142"/>
    <s v="CA-2011-146969"/>
    <x v="2"/>
    <x v="411"/>
    <d v="2011-10-03T00:00:00"/>
    <s v="Standard Class"/>
    <x v="275"/>
    <s v="Arthur Prichep"/>
    <x v="0"/>
    <s v="United States"/>
    <s v="Los Angeles"/>
    <x v="1"/>
    <n v="90045"/>
    <x v="1"/>
    <s v="FUR-FU-10004188"/>
    <x v="0"/>
    <x v="5"/>
    <s v="Luxo Professional Combination Clamp-On Lamps"/>
    <n v="204.6"/>
    <n v="2"/>
    <n v="0"/>
    <n v="53.195999999999998"/>
  </r>
  <r>
    <n v="1143"/>
    <s v="CA-2011-146969"/>
    <x v="2"/>
    <x v="411"/>
    <d v="2011-10-03T00:00:00"/>
    <s v="Standard Class"/>
    <x v="275"/>
    <s v="Arthur Prichep"/>
    <x v="0"/>
    <s v="United States"/>
    <s v="Los Angeles"/>
    <x v="1"/>
    <n v="90045"/>
    <x v="1"/>
    <s v="OFF-FA-10001561"/>
    <x v="1"/>
    <x v="13"/>
    <s v="Stockwell Push Pins"/>
    <n v="8.7200000000000006"/>
    <n v="4"/>
    <n v="0"/>
    <n v="2.8776000000000002"/>
  </r>
  <r>
    <n v="1144"/>
    <s v="CA-2011-146969"/>
    <x v="2"/>
    <x v="411"/>
    <d v="2011-10-03T00:00:00"/>
    <s v="Standard Class"/>
    <x v="275"/>
    <s v="Arthur Prichep"/>
    <x v="0"/>
    <s v="United States"/>
    <s v="Los Angeles"/>
    <x v="1"/>
    <n v="90045"/>
    <x v="1"/>
    <s v="OFF-PA-10002105"/>
    <x v="1"/>
    <x v="10"/>
    <s v="Xerox 223"/>
    <n v="6.48"/>
    <n v="1"/>
    <n v="0"/>
    <n v="3.1104000000000003"/>
  </r>
  <r>
    <n v="1145"/>
    <s v="CA-2011-146969"/>
    <x v="2"/>
    <x v="411"/>
    <d v="2011-10-03T00:00:00"/>
    <s v="Standard Class"/>
    <x v="275"/>
    <s v="Arthur Prichep"/>
    <x v="0"/>
    <s v="United States"/>
    <s v="Los Angeles"/>
    <x v="1"/>
    <n v="90045"/>
    <x v="1"/>
    <s v="TEC-MA-10004241"/>
    <x v="2"/>
    <x v="15"/>
    <s v="Star Micronics TSP800 TSP847IIU Receipt Printer"/>
    <n v="686.32"/>
    <n v="2"/>
    <n v="0.2"/>
    <n v="223.05399999999995"/>
  </r>
  <r>
    <n v="1146"/>
    <s v="CA-2011-146969"/>
    <x v="2"/>
    <x v="411"/>
    <d v="2011-10-03T00:00:00"/>
    <s v="Standard Class"/>
    <x v="275"/>
    <s v="Arthur Prichep"/>
    <x v="0"/>
    <s v="United States"/>
    <s v="Los Angeles"/>
    <x v="1"/>
    <n v="90045"/>
    <x v="1"/>
    <s v="OFF-ST-10004340"/>
    <x v="1"/>
    <x v="4"/>
    <s v="Fellowes Mobile File Cart, Black"/>
    <n v="62.18"/>
    <n v="1"/>
    <n v="0"/>
    <n v="16.788600000000002"/>
  </r>
  <r>
    <n v="1147"/>
    <s v="CA-2012-112452"/>
    <x v="1"/>
    <x v="388"/>
    <d v="2012-04-04T00:00:00"/>
    <s v="Same Day"/>
    <x v="396"/>
    <s v="Nat Carroll"/>
    <x v="0"/>
    <s v="United States"/>
    <s v="Lansing"/>
    <x v="12"/>
    <n v="48911"/>
    <x v="2"/>
    <s v="OFF-AP-10003849"/>
    <x v="1"/>
    <x v="9"/>
    <s v="Hoover Shoulder Vac Commercial Portable Vacuum"/>
    <n v="644.07600000000002"/>
    <n v="2"/>
    <n v="0.1"/>
    <n v="107.34599999999996"/>
  </r>
  <r>
    <n v="1148"/>
    <s v="CA-2012-112452"/>
    <x v="1"/>
    <x v="388"/>
    <d v="2012-04-04T00:00:00"/>
    <s v="Same Day"/>
    <x v="396"/>
    <s v="Nat Carroll"/>
    <x v="0"/>
    <s v="United States"/>
    <s v="Lansing"/>
    <x v="12"/>
    <n v="48911"/>
    <x v="2"/>
    <s v="OFF-FA-10000735"/>
    <x v="1"/>
    <x v="13"/>
    <s v="Staples"/>
    <n v="5.84"/>
    <n v="2"/>
    <n v="0"/>
    <n v="2.6279999999999997"/>
  </r>
  <r>
    <n v="1149"/>
    <s v="CA-2012-112452"/>
    <x v="1"/>
    <x v="388"/>
    <d v="2012-04-04T00:00:00"/>
    <s v="Same Day"/>
    <x v="396"/>
    <s v="Nat Carroll"/>
    <x v="0"/>
    <s v="United States"/>
    <s v="Lansing"/>
    <x v="12"/>
    <n v="48911"/>
    <x v="2"/>
    <s v="OFF-BI-10003350"/>
    <x v="1"/>
    <x v="8"/>
    <s v="Acco Expandable Hanging Binders"/>
    <n v="12.76"/>
    <n v="2"/>
    <n v="0"/>
    <n v="5.8695999999999993"/>
  </r>
  <r>
    <n v="1150"/>
    <s v="CA-2012-112452"/>
    <x v="1"/>
    <x v="388"/>
    <d v="2012-04-04T00:00:00"/>
    <s v="Same Day"/>
    <x v="396"/>
    <s v="Nat Carroll"/>
    <x v="0"/>
    <s v="United States"/>
    <s v="Lansing"/>
    <x v="12"/>
    <n v="48911"/>
    <x v="2"/>
    <s v="TEC-PH-10000307"/>
    <x v="2"/>
    <x v="7"/>
    <s v="Shocksock Galaxy S4 Armband"/>
    <n v="10.95"/>
    <n v="1"/>
    <n v="0"/>
    <n v="0.43799999999999883"/>
  </r>
  <r>
    <n v="1151"/>
    <s v="CA-2012-112452"/>
    <x v="1"/>
    <x v="388"/>
    <d v="2012-04-04T00:00:00"/>
    <s v="Same Day"/>
    <x v="396"/>
    <s v="Nat Carroll"/>
    <x v="0"/>
    <s v="United States"/>
    <s v="Lansing"/>
    <x v="12"/>
    <n v="48911"/>
    <x v="2"/>
    <s v="TEC-CO-10004202"/>
    <x v="2"/>
    <x v="16"/>
    <s v="Brother DCP1000 Digital 3 in 1 Multifunction Machine"/>
    <n v="599.98"/>
    <n v="2"/>
    <n v="0"/>
    <n v="209.99299999999999"/>
  </r>
  <r>
    <n v="1152"/>
    <s v="CA-2012-113971"/>
    <x v="1"/>
    <x v="412"/>
    <d v="2012-05-14T00:00:00"/>
    <s v="Standard Class"/>
    <x v="118"/>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x v="126"/>
    <s v="Kelly Lampkin"/>
    <x v="1"/>
    <s v="United States"/>
    <s v="Reno"/>
    <x v="33"/>
    <n v="89502"/>
    <x v="1"/>
    <s v="OFF-AR-10003759"/>
    <x v="1"/>
    <x v="6"/>
    <s v="Crayola Anti Dust Chalk, 12/Pack"/>
    <n v="3.64"/>
    <n v="2"/>
    <n v="0"/>
    <n v="1.6379999999999999"/>
  </r>
  <r>
    <n v="1154"/>
    <s v="CA-2014-160395"/>
    <x v="3"/>
    <x v="413"/>
    <d v="2014-01-07T00:00:00"/>
    <s v="Standard Class"/>
    <x v="126"/>
    <s v="Kelly Lampkin"/>
    <x v="1"/>
    <s v="United States"/>
    <s v="Reno"/>
    <x v="33"/>
    <n v="89502"/>
    <x v="1"/>
    <s v="OFF-BI-10003984"/>
    <x v="1"/>
    <x v="8"/>
    <s v="Lock-Up Easel 'Spel-Binder'"/>
    <n v="159.768"/>
    <n v="7"/>
    <n v="0.2"/>
    <n v="53.921700000000008"/>
  </r>
  <r>
    <n v="1155"/>
    <s v="CA-2011-136567"/>
    <x v="2"/>
    <x v="414"/>
    <d v="2011-12-21T00:00:00"/>
    <s v="First Class"/>
    <x v="390"/>
    <s v="Penelope Sewall"/>
    <x v="2"/>
    <s v="United States"/>
    <s v="Harrisonburg"/>
    <x v="17"/>
    <n v="22801"/>
    <x v="0"/>
    <s v="OFF-ST-10004337"/>
    <x v="1"/>
    <x v="4"/>
    <s v="SAFCO Commercial Wire Shelving, 72h"/>
    <n v="122.48"/>
    <n v="2"/>
    <n v="0"/>
    <n v="0"/>
  </r>
  <r>
    <n v="1156"/>
    <s v="CA-2011-136567"/>
    <x v="2"/>
    <x v="414"/>
    <d v="2011-12-21T00:00:00"/>
    <s v="First Class"/>
    <x v="390"/>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x v="390"/>
    <s v="Penelope Sewall"/>
    <x v="2"/>
    <s v="United States"/>
    <s v="Harrisonburg"/>
    <x v="17"/>
    <n v="22801"/>
    <x v="0"/>
    <s v="OFF-BI-10003982"/>
    <x v="1"/>
    <x v="8"/>
    <s v="Wilson Jones Century Plastic Molded Ring Binders"/>
    <n v="62.31"/>
    <n v="3"/>
    <n v="0"/>
    <n v="29.285699999999999"/>
  </r>
  <r>
    <n v="1158"/>
    <s v="CA-2011-136567"/>
    <x v="2"/>
    <x v="414"/>
    <d v="2011-12-21T00:00:00"/>
    <s v="First Class"/>
    <x v="390"/>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x v="334"/>
    <s v="George Bell"/>
    <x v="1"/>
    <s v="United States"/>
    <s v="Los Angeles"/>
    <x v="1"/>
    <n v="90004"/>
    <x v="1"/>
    <s v="FUR-CH-10002126"/>
    <x v="0"/>
    <x v="1"/>
    <s v="Hon Deluxe Fabric Upholstered Stacking Chairs"/>
    <n v="195.184"/>
    <n v="1"/>
    <n v="0.2"/>
    <n v="19.518400000000007"/>
  </r>
  <r>
    <n v="1160"/>
    <s v="CA-2014-147039"/>
    <x v="3"/>
    <x v="222"/>
    <d v="2014-07-05T00:00:00"/>
    <s v="Standard Class"/>
    <x v="397"/>
    <s v="Alex Avila"/>
    <x v="0"/>
    <s v="United States"/>
    <s v="Minneapolis"/>
    <x v="11"/>
    <n v="55407"/>
    <x v="2"/>
    <s v="OFF-AP-10000576"/>
    <x v="1"/>
    <x v="9"/>
    <s v="Belkin 325VA UPS Surge Protector, 6'"/>
    <n v="362.94"/>
    <n v="3"/>
    <n v="0"/>
    <n v="90.735000000000014"/>
  </r>
  <r>
    <n v="1161"/>
    <s v="CA-2014-147039"/>
    <x v="3"/>
    <x v="222"/>
    <d v="2014-07-05T00:00:00"/>
    <s v="Standard Class"/>
    <x v="397"/>
    <s v="Alex Avila"/>
    <x v="0"/>
    <s v="United States"/>
    <s v="Minneapolis"/>
    <x v="11"/>
    <n v="55407"/>
    <x v="2"/>
    <s v="OFF-BI-10004654"/>
    <x v="1"/>
    <x v="8"/>
    <s v="Avery Binding System Hidden Tab Executive Style Index Sets"/>
    <n v="11.54"/>
    <n v="2"/>
    <n v="0"/>
    <n v="5.77"/>
  </r>
  <r>
    <n v="1162"/>
    <s v="CA-2011-126522"/>
    <x v="2"/>
    <x v="416"/>
    <d v="2011-09-05T00:00:00"/>
    <s v="Second Class"/>
    <x v="398"/>
    <s v="Larry Tron"/>
    <x v="0"/>
    <s v="United States"/>
    <s v="Escondido"/>
    <x v="1"/>
    <n v="92025"/>
    <x v="1"/>
    <s v="OFF-AR-10004042"/>
    <x v="1"/>
    <x v="6"/>
    <s v="BOSTON Model 1800 Electric Pencil Sharpeners, Putty/Woodgrain"/>
    <n v="53.94"/>
    <n v="3"/>
    <n v="0"/>
    <n v="15.642599999999995"/>
  </r>
  <r>
    <n v="1163"/>
    <s v="CA-2011-127964"/>
    <x v="2"/>
    <x v="223"/>
    <d v="2011-03-08T00:00:00"/>
    <s v="Standard Class"/>
    <x v="399"/>
    <s v="Anne Pryor"/>
    <x v="2"/>
    <s v="United States"/>
    <s v="New York City"/>
    <x v="15"/>
    <n v="10035"/>
    <x v="3"/>
    <s v="TEC-PH-10004700"/>
    <x v="2"/>
    <x v="7"/>
    <s v="PowerGen Dual USB Car Charger"/>
    <n v="9.99"/>
    <n v="1"/>
    <n v="0"/>
    <n v="4.5953999999999997"/>
  </r>
  <r>
    <n v="1164"/>
    <s v="CA-2011-127964"/>
    <x v="2"/>
    <x v="223"/>
    <d v="2011-03-08T00:00:00"/>
    <s v="Standard Class"/>
    <x v="399"/>
    <s v="Anne Pryor"/>
    <x v="2"/>
    <s v="United States"/>
    <s v="New York City"/>
    <x v="15"/>
    <n v="10035"/>
    <x v="3"/>
    <s v="OFF-BI-10004593"/>
    <x v="1"/>
    <x v="8"/>
    <s v="Ibico Laser Imprintable Binding System Covers"/>
    <n v="125.76"/>
    <n v="3"/>
    <n v="0.2"/>
    <n v="40.872"/>
  </r>
  <r>
    <n v="1165"/>
    <s v="CA-2011-127964"/>
    <x v="2"/>
    <x v="223"/>
    <d v="2011-03-08T00:00:00"/>
    <s v="Standard Class"/>
    <x v="399"/>
    <s v="Anne Pryor"/>
    <x v="2"/>
    <s v="United States"/>
    <s v="New York City"/>
    <x v="15"/>
    <n v="10035"/>
    <x v="3"/>
    <s v="OFF-BI-10003429"/>
    <x v="1"/>
    <x v="8"/>
    <s v="Cardinal HOLDit! Binder Insert Strips,Extra Strips"/>
    <n v="25.32"/>
    <n v="5"/>
    <n v="0.2"/>
    <n v="9.1785000000000014"/>
  </r>
  <r>
    <n v="1166"/>
    <s v="CA-2011-117709"/>
    <x v="2"/>
    <x v="417"/>
    <d v="2011-05-08T00:00:00"/>
    <s v="Standard Class"/>
    <x v="400"/>
    <s v="Paul MacIntyre"/>
    <x v="0"/>
    <s v="United States"/>
    <s v="Jackson"/>
    <x v="12"/>
    <n v="49201"/>
    <x v="2"/>
    <s v="OFF-BI-10001294"/>
    <x v="1"/>
    <x v="8"/>
    <s v="Fellowes Binding Cases"/>
    <n v="46.8"/>
    <n v="4"/>
    <n v="0"/>
    <n v="21.059999999999995"/>
  </r>
  <r>
    <n v="1167"/>
    <s v="CA-2012-125416"/>
    <x v="1"/>
    <x v="121"/>
    <d v="2012-11-02T00:00:00"/>
    <s v="Same Day"/>
    <x v="110"/>
    <s v="Kelly Collister"/>
    <x v="0"/>
    <s v="United States"/>
    <s v="Seattle"/>
    <x v="4"/>
    <n v="98115"/>
    <x v="1"/>
    <s v="TEC-AC-10001552"/>
    <x v="2"/>
    <x v="11"/>
    <s v="Logitech K350 2.4Ghz Wireless Keyboard"/>
    <n v="447.93"/>
    <n v="9"/>
    <n v="0"/>
    <n v="49.272299999999987"/>
  </r>
  <r>
    <n v="1168"/>
    <s v="CA-2014-145226"/>
    <x v="3"/>
    <x v="166"/>
    <d v="2014-12-11T00:00:00"/>
    <s v="Second Class"/>
    <x v="111"/>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x v="111"/>
    <s v="Delfina Latchford"/>
    <x v="0"/>
    <s v="United States"/>
    <s v="New York City"/>
    <x v="15"/>
    <n v="10035"/>
    <x v="3"/>
    <s v="OFF-ST-10004123"/>
    <x v="1"/>
    <x v="4"/>
    <s v="Safco Industrial Wire Shelving System"/>
    <n v="272.94"/>
    <n v="3"/>
    <n v="0"/>
    <n v="0"/>
  </r>
  <r>
    <n v="1170"/>
    <s v="CA-2014-145226"/>
    <x v="3"/>
    <x v="166"/>
    <d v="2014-12-11T00:00:00"/>
    <s v="Second Class"/>
    <x v="111"/>
    <s v="Delfina Latchford"/>
    <x v="0"/>
    <s v="United States"/>
    <s v="New York City"/>
    <x v="15"/>
    <n v="10035"/>
    <x v="3"/>
    <s v="OFF-PA-10003172"/>
    <x v="1"/>
    <x v="10"/>
    <s v="Xerox 1996"/>
    <n v="19.440000000000001"/>
    <n v="3"/>
    <n v="0"/>
    <n v="9.3312000000000008"/>
  </r>
  <r>
    <n v="1171"/>
    <s v="CA-2014-145226"/>
    <x v="3"/>
    <x v="166"/>
    <d v="2014-12-11T00:00:00"/>
    <s v="Second Class"/>
    <x v="111"/>
    <s v="Delfina Latchford"/>
    <x v="0"/>
    <s v="United States"/>
    <s v="New York City"/>
    <x v="15"/>
    <n v="10035"/>
    <x v="3"/>
    <s v="OFF-ST-10002352"/>
    <x v="1"/>
    <x v="4"/>
    <s v="Iris Project Case"/>
    <n v="31.92"/>
    <n v="4"/>
    <n v="0"/>
    <n v="8.299199999999999"/>
  </r>
  <r>
    <n v="1172"/>
    <s v="US-2011-100279"/>
    <x v="2"/>
    <x v="418"/>
    <d v="2011-03-14T00:00:00"/>
    <s v="Standard Class"/>
    <x v="349"/>
    <s v="Scott Williamson"/>
    <x v="0"/>
    <s v="United States"/>
    <s v="Royal Oak"/>
    <x v="12"/>
    <n v="48073"/>
    <x v="2"/>
    <s v="OFF-PA-10002259"/>
    <x v="1"/>
    <x v="10"/>
    <s v="Geographics Note Cards, Blank, White, 8 1/2&quot; x 11&quot;"/>
    <n v="22.38"/>
    <n v="2"/>
    <n v="0"/>
    <n v="10.7424"/>
  </r>
  <r>
    <n v="1173"/>
    <s v="CA-2011-158064"/>
    <x v="2"/>
    <x v="419"/>
    <d v="2011-04-25T00:00:00"/>
    <s v="Standard Class"/>
    <x v="211"/>
    <s v="Allen Armold"/>
    <x v="0"/>
    <s v="United States"/>
    <s v="Los Angeles"/>
    <x v="1"/>
    <n v="90008"/>
    <x v="1"/>
    <s v="OFF-BI-10002976"/>
    <x v="1"/>
    <x v="8"/>
    <s v="ACCOHIDE Binder by Acco"/>
    <n v="16.520000000000003"/>
    <n v="5"/>
    <n v="0.2"/>
    <n v="5.5754999999999999"/>
  </r>
  <r>
    <n v="1174"/>
    <s v="US-2012-104430"/>
    <x v="1"/>
    <x v="420"/>
    <d v="2012-10-26T00:00:00"/>
    <s v="Standard Class"/>
    <x v="299"/>
    <s v="Liz Thompson"/>
    <x v="0"/>
    <s v="United States"/>
    <s v="Bloomington"/>
    <x v="10"/>
    <n v="61701"/>
    <x v="2"/>
    <s v="OFF-BI-10000301"/>
    <x v="1"/>
    <x v="8"/>
    <s v="GBC Instant Report Kit"/>
    <n v="5.1759999999999984"/>
    <n v="4"/>
    <n v="0.8"/>
    <n v="-7.7640000000000011"/>
  </r>
  <r>
    <n v="1175"/>
    <s v="CA-2012-132080"/>
    <x v="1"/>
    <x v="421"/>
    <d v="2012-08-25T00:00:00"/>
    <s v="First Class"/>
    <x v="317"/>
    <s v="Dave Poirier"/>
    <x v="1"/>
    <s v="United States"/>
    <s v="New York City"/>
    <x v="15"/>
    <n v="10035"/>
    <x v="3"/>
    <s v="OFF-BI-10003694"/>
    <x v="1"/>
    <x v="8"/>
    <s v="Avery 3 1/2&quot; Diskette Storage Pages, 10/Pack"/>
    <n v="50.112000000000002"/>
    <n v="6"/>
    <n v="0.2"/>
    <n v="16.2864"/>
  </r>
  <r>
    <n v="1176"/>
    <s v="CA-2013-161207"/>
    <x v="0"/>
    <x v="48"/>
    <d v="2013-09-04T00:00:00"/>
    <s v="Standard Class"/>
    <x v="144"/>
    <s v="Adam Bellavance"/>
    <x v="2"/>
    <s v="United States"/>
    <s v="Concord"/>
    <x v="38"/>
    <n v="3301"/>
    <x v="3"/>
    <s v="OFF-SU-10000381"/>
    <x v="1"/>
    <x v="14"/>
    <s v="Acme Forged Steel Scissors with Black Enamel Handles"/>
    <n v="27.93"/>
    <n v="3"/>
    <n v="0"/>
    <n v="8.0996999999999986"/>
  </r>
  <r>
    <n v="1177"/>
    <s v="CA-2011-120243"/>
    <x v="2"/>
    <x v="422"/>
    <d v="2011-12-30T00:00:00"/>
    <s v="Second Class"/>
    <x v="401"/>
    <s v="Alyssa Tate"/>
    <x v="2"/>
    <s v="United States"/>
    <s v="Los Angeles"/>
    <x v="1"/>
    <n v="90004"/>
    <x v="1"/>
    <s v="OFF-LA-10004425"/>
    <x v="1"/>
    <x v="2"/>
    <s v="Staples"/>
    <n v="11.56"/>
    <n v="4"/>
    <n v="0"/>
    <n v="5.4332000000000003"/>
  </r>
  <r>
    <n v="1178"/>
    <s v="CA-2013-113621"/>
    <x v="0"/>
    <x v="49"/>
    <d v="2013-12-06T00:00:00"/>
    <s v="Standard Class"/>
    <x v="32"/>
    <s v="Joel Eaton"/>
    <x v="0"/>
    <s v="United States"/>
    <s v="Rockville"/>
    <x v="39"/>
    <n v="20852"/>
    <x v="3"/>
    <s v="FUR-CH-10001270"/>
    <x v="0"/>
    <x v="1"/>
    <s v="Harbour Creations Steel Folding Chair"/>
    <n v="172.5"/>
    <n v="2"/>
    <n v="0"/>
    <n v="51.749999999999986"/>
  </r>
  <r>
    <n v="1179"/>
    <s v="CA-2013-113621"/>
    <x v="0"/>
    <x v="49"/>
    <d v="2013-12-06T00:00:00"/>
    <s v="Standard Class"/>
    <x v="32"/>
    <s v="Joel Eaton"/>
    <x v="0"/>
    <s v="United States"/>
    <s v="Rockville"/>
    <x v="39"/>
    <n v="20852"/>
    <x v="3"/>
    <s v="TEC-PH-10003931"/>
    <x v="2"/>
    <x v="7"/>
    <s v="JBL Micro Wireless Portable Bluetooth Speaker"/>
    <n v="179.97"/>
    <n v="3"/>
    <n v="0"/>
    <n v="44.992500000000007"/>
  </r>
  <r>
    <n v="1180"/>
    <s v="CA-2013-168081"/>
    <x v="0"/>
    <x v="423"/>
    <d v="2013-04-28T00:00:00"/>
    <s v="Second Class"/>
    <x v="402"/>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x v="72"/>
    <s v="Dave Brooks"/>
    <x v="0"/>
    <s v="United States"/>
    <s v="Lakewood"/>
    <x v="30"/>
    <n v="8701"/>
    <x v="3"/>
    <s v="TEC-PH-10004539"/>
    <x v="2"/>
    <x v="7"/>
    <s v="Wireless Extenders zBoost YX545 SOHO Signal Booster"/>
    <n v="1322.93"/>
    <n v="7"/>
    <n v="0"/>
    <n v="357.19110000000001"/>
  </r>
  <r>
    <n v="1182"/>
    <s v="CA-2011-128146"/>
    <x v="2"/>
    <x v="261"/>
    <d v="2011-06-25T00:00:00"/>
    <s v="Standard Class"/>
    <x v="72"/>
    <s v="Dave Brooks"/>
    <x v="0"/>
    <s v="United States"/>
    <s v="Lakewood"/>
    <x v="30"/>
    <n v="8701"/>
    <x v="3"/>
    <s v="OFF-AR-10001919"/>
    <x v="1"/>
    <x v="6"/>
    <s v="OIC #2 Pencils, Medium Soft"/>
    <n v="3.76"/>
    <n v="2"/>
    <n v="0"/>
    <n v="1.0903999999999998"/>
  </r>
  <r>
    <n v="1183"/>
    <s v="CA-2014-138779"/>
    <x v="3"/>
    <x v="424"/>
    <d v="2014-01-16T00:00:00"/>
    <s v="First Class"/>
    <x v="262"/>
    <s v="Rob Beeghly"/>
    <x v="0"/>
    <s v="United States"/>
    <s v="Jacksonville"/>
    <x v="3"/>
    <n v="28540"/>
    <x v="0"/>
    <s v="OFF-EN-10002504"/>
    <x v="1"/>
    <x v="12"/>
    <s v="Tyvek  Top-Opening Peel &amp; Seel Envelopes, Plain White"/>
    <n v="21.744"/>
    <n v="1"/>
    <n v="0.2"/>
    <n v="7.3385999999999996"/>
  </r>
  <r>
    <n v="1184"/>
    <s v="CA-2014-138779"/>
    <x v="3"/>
    <x v="424"/>
    <d v="2014-01-16T00:00:00"/>
    <s v="First Class"/>
    <x v="262"/>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x v="403"/>
    <s v="Harold Ryan"/>
    <x v="1"/>
    <s v="United States"/>
    <s v="Seattle"/>
    <x v="4"/>
    <n v="98103"/>
    <x v="1"/>
    <s v="OFF-BI-10004656"/>
    <x v="1"/>
    <x v="8"/>
    <s v="Peel &amp; Stick Add-On Corner Pockets"/>
    <n v="12.096000000000002"/>
    <n v="7"/>
    <n v="0.2"/>
    <n v="4.2335999999999991"/>
  </r>
  <r>
    <n v="1186"/>
    <s v="CA-2011-127131"/>
    <x v="2"/>
    <x v="156"/>
    <d v="2011-11-30T00:00:00"/>
    <s v="Standard Class"/>
    <x v="403"/>
    <s v="Harold Ryan"/>
    <x v="1"/>
    <s v="United States"/>
    <s v="Seattle"/>
    <x v="4"/>
    <n v="98103"/>
    <x v="1"/>
    <s v="OFF-ST-10002344"/>
    <x v="1"/>
    <x v="4"/>
    <s v="Carina 42&quot;Hx23 3/4&quot;W Media Storage Unit"/>
    <n v="485.88"/>
    <n v="6"/>
    <n v="0"/>
    <n v="9.7176000000000329"/>
  </r>
  <r>
    <n v="1187"/>
    <s v="CA-2011-127131"/>
    <x v="2"/>
    <x v="156"/>
    <d v="2011-11-30T00:00:00"/>
    <s v="Standard Class"/>
    <x v="403"/>
    <s v="Harold Ryan"/>
    <x v="1"/>
    <s v="United States"/>
    <s v="Seattle"/>
    <x v="4"/>
    <n v="98103"/>
    <x v="1"/>
    <s v="OFF-PA-10001800"/>
    <x v="1"/>
    <x v="10"/>
    <s v="Xerox 220"/>
    <n v="25.92"/>
    <n v="4"/>
    <n v="0"/>
    <n v="12.441600000000001"/>
  </r>
  <r>
    <n v="1188"/>
    <s v="CA-2011-127131"/>
    <x v="2"/>
    <x v="156"/>
    <d v="2011-11-30T00:00:00"/>
    <s v="Standard Class"/>
    <x v="403"/>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x v="404"/>
    <s v="Bradley Talbott"/>
    <x v="2"/>
    <s v="United States"/>
    <s v="Los Angeles"/>
    <x v="1"/>
    <n v="90036"/>
    <x v="1"/>
    <s v="OFF-AP-10004532"/>
    <x v="1"/>
    <x v="9"/>
    <s v="Kensington 6 Outlet Guardian Standard Surge Protector"/>
    <n v="81.92"/>
    <n v="4"/>
    <n v="0"/>
    <n v="22.118400000000001"/>
  </r>
  <r>
    <n v="1190"/>
    <s v="CA-2014-117212"/>
    <x v="3"/>
    <x v="425"/>
    <d v="2014-03-01T00:00:00"/>
    <s v="Second Class"/>
    <x v="404"/>
    <s v="Bradley Talbott"/>
    <x v="2"/>
    <s v="United States"/>
    <s v="Los Angeles"/>
    <x v="1"/>
    <n v="90036"/>
    <x v="1"/>
    <s v="TEC-PH-10004447"/>
    <x v="2"/>
    <x v="7"/>
    <s v="Toshiba IPT2010-SD IP Telephone"/>
    <n v="889.53600000000006"/>
    <n v="8"/>
    <n v="0.2"/>
    <n v="66.715199999999982"/>
  </r>
  <r>
    <n v="1191"/>
    <s v="CA-2014-117212"/>
    <x v="3"/>
    <x v="425"/>
    <d v="2014-03-01T00:00:00"/>
    <s v="Second Class"/>
    <x v="404"/>
    <s v="Bradley Talbott"/>
    <x v="2"/>
    <s v="United States"/>
    <s v="Los Angeles"/>
    <x v="1"/>
    <n v="90036"/>
    <x v="1"/>
    <s v="FUR-CH-10003973"/>
    <x v="0"/>
    <x v="1"/>
    <s v="GuestStacker Chair with Chrome Finish Legs"/>
    <n v="892.22400000000005"/>
    <n v="3"/>
    <n v="0.2"/>
    <n v="89.222400000000022"/>
  </r>
  <r>
    <n v="1192"/>
    <s v="CA-2014-117212"/>
    <x v="3"/>
    <x v="425"/>
    <d v="2014-03-01T00:00:00"/>
    <s v="Second Class"/>
    <x v="404"/>
    <s v="Bradley Talbott"/>
    <x v="2"/>
    <s v="United States"/>
    <s v="Los Angeles"/>
    <x v="1"/>
    <n v="90036"/>
    <x v="1"/>
    <s v="OFF-PA-10001970"/>
    <x v="1"/>
    <x v="10"/>
    <s v="Xerox 1908"/>
    <n v="223.92"/>
    <n v="4"/>
    <n v="0"/>
    <n v="109.7208"/>
  </r>
  <r>
    <n v="1193"/>
    <s v="CA-2014-117212"/>
    <x v="3"/>
    <x v="425"/>
    <d v="2014-03-01T00:00:00"/>
    <s v="Second Class"/>
    <x v="404"/>
    <s v="Bradley Talbott"/>
    <x v="2"/>
    <s v="United States"/>
    <s v="Los Angeles"/>
    <x v="1"/>
    <n v="90036"/>
    <x v="1"/>
    <s v="OFF-PA-10000682"/>
    <x v="1"/>
    <x v="10"/>
    <s v="Xerox 1924"/>
    <n v="23.12"/>
    <n v="4"/>
    <n v="0"/>
    <n v="11.328800000000001"/>
  </r>
  <r>
    <n v="1194"/>
    <s v="US-2012-130519"/>
    <x v="1"/>
    <x v="426"/>
    <d v="2012-09-15T00:00:00"/>
    <s v="Same Day"/>
    <x v="243"/>
    <s v="Nat Gilpin"/>
    <x v="1"/>
    <s v="United States"/>
    <s v="Coral Springs"/>
    <x v="2"/>
    <n v="33065"/>
    <x v="0"/>
    <s v="OFF-PA-10001937"/>
    <x v="1"/>
    <x v="10"/>
    <s v="Xerox 21"/>
    <n v="15.552000000000003"/>
    <n v="3"/>
    <n v="0.2"/>
    <n v="5.4432"/>
  </r>
  <r>
    <n v="1195"/>
    <s v="US-2012-130519"/>
    <x v="1"/>
    <x v="426"/>
    <d v="2012-09-15T00:00:00"/>
    <s v="Same Day"/>
    <x v="243"/>
    <s v="Nat Gilpin"/>
    <x v="1"/>
    <s v="United States"/>
    <s v="Coral Springs"/>
    <x v="2"/>
    <n v="33065"/>
    <x v="0"/>
    <s v="FUR-FU-10002268"/>
    <x v="0"/>
    <x v="5"/>
    <s v="Ultra Door Push Plate"/>
    <n v="15.712000000000002"/>
    <n v="4"/>
    <n v="0.2"/>
    <n v="2.553199999999999"/>
  </r>
  <r>
    <n v="1196"/>
    <s v="US-2012-130519"/>
    <x v="1"/>
    <x v="426"/>
    <d v="2012-09-15T00:00:00"/>
    <s v="Same Day"/>
    <x v="243"/>
    <s v="Nat Gilpin"/>
    <x v="1"/>
    <s v="United States"/>
    <s v="Coral Springs"/>
    <x v="2"/>
    <n v="33065"/>
    <x v="0"/>
    <s v="OFF-ST-10001321"/>
    <x v="1"/>
    <x v="4"/>
    <s v="Decoflex Hanging Personal Folder File, Blue"/>
    <n v="24.672000000000001"/>
    <n v="2"/>
    <n v="0.2"/>
    <n v="2.1588000000000021"/>
  </r>
  <r>
    <n v="1197"/>
    <s v="US-2012-130519"/>
    <x v="1"/>
    <x v="426"/>
    <d v="2012-09-15T00:00:00"/>
    <s v="Same Day"/>
    <x v="243"/>
    <s v="Nat Gilpin"/>
    <x v="1"/>
    <s v="United States"/>
    <s v="Coral Springs"/>
    <x v="2"/>
    <n v="33065"/>
    <x v="0"/>
    <s v="FUR-FU-10003394"/>
    <x v="0"/>
    <x v="5"/>
    <s v="Tenex &quot;The Solids&quot; Textured Chair Mats"/>
    <n v="55.967999999999996"/>
    <n v="1"/>
    <n v="0.2"/>
    <n v="-2.098800000000006"/>
  </r>
  <r>
    <n v="1198"/>
    <s v="CA-2013-130946"/>
    <x v="0"/>
    <x v="143"/>
    <d v="2013-04-13T00:00:00"/>
    <s v="Standard Class"/>
    <x v="233"/>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x v="233"/>
    <s v="Zuschuss Carroll"/>
    <x v="0"/>
    <s v="United States"/>
    <s v="Houston"/>
    <x v="5"/>
    <n v="77041"/>
    <x v="2"/>
    <s v="FUR-CH-10004540"/>
    <x v="0"/>
    <x v="1"/>
    <s v="Global Chrome Stack Chair"/>
    <n v="95.983999999999995"/>
    <n v="4"/>
    <n v="0.3"/>
    <n v="-4.1135999999999981"/>
  </r>
  <r>
    <n v="1200"/>
    <s v="CA-2013-130946"/>
    <x v="0"/>
    <x v="143"/>
    <d v="2013-04-13T00:00:00"/>
    <s v="Standard Class"/>
    <x v="233"/>
    <s v="Zuschuss Carroll"/>
    <x v="0"/>
    <s v="United States"/>
    <s v="Houston"/>
    <x v="5"/>
    <n v="77041"/>
    <x v="2"/>
    <s v="OFF-BI-10004995"/>
    <x v="1"/>
    <x v="8"/>
    <s v="GBC DocuBind P400 Electric Binding System"/>
    <n v="1088.7919999999997"/>
    <n v="4"/>
    <n v="0.8"/>
    <n v="-1850.9464000000007"/>
  </r>
  <r>
    <n v="1201"/>
    <s v="CA-2013-114727"/>
    <x v="0"/>
    <x v="427"/>
    <d v="2013-07-25T00:00:00"/>
    <s v="Standard Class"/>
    <x v="322"/>
    <s v="Linda Southworth"/>
    <x v="1"/>
    <s v="United States"/>
    <s v="Denver"/>
    <x v="22"/>
    <n v="80219"/>
    <x v="1"/>
    <s v="FUR-CH-10002335"/>
    <x v="0"/>
    <x v="1"/>
    <s v="Hon GuestStacker Chair"/>
    <n v="544.00800000000004"/>
    <n v="3"/>
    <n v="0.2"/>
    <n v="40.800600000000003"/>
  </r>
  <r>
    <n v="1202"/>
    <s v="CA-2013-114727"/>
    <x v="0"/>
    <x v="427"/>
    <d v="2013-07-25T00:00:00"/>
    <s v="Standard Class"/>
    <x v="322"/>
    <s v="Linda Southworth"/>
    <x v="1"/>
    <s v="United States"/>
    <s v="Denver"/>
    <x v="22"/>
    <n v="80219"/>
    <x v="1"/>
    <s v="OFF-BI-10004967"/>
    <x v="1"/>
    <x v="8"/>
    <s v="Round Ring Binders"/>
    <n v="1.8720000000000003"/>
    <n v="3"/>
    <n v="0.7"/>
    <n v="-1.4352"/>
  </r>
  <r>
    <n v="1203"/>
    <s v="CA-2013-114727"/>
    <x v="0"/>
    <x v="427"/>
    <d v="2013-07-25T00:00:00"/>
    <s v="Standard Class"/>
    <x v="322"/>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x v="322"/>
    <s v="Linda Southworth"/>
    <x v="1"/>
    <s v="United States"/>
    <s v="Denver"/>
    <x v="22"/>
    <n v="80219"/>
    <x v="1"/>
    <s v="OFF-ST-10002292"/>
    <x v="1"/>
    <x v="4"/>
    <s v="Sauder Facets Collection Locker/File Cabinet, Sky Alder Finish"/>
    <n v="593.5680000000001"/>
    <n v="2"/>
    <n v="0.2"/>
    <n v="0"/>
  </r>
  <r>
    <n v="1205"/>
    <s v="CA-2013-114727"/>
    <x v="0"/>
    <x v="427"/>
    <d v="2013-07-25T00:00:00"/>
    <s v="Standard Class"/>
    <x v="322"/>
    <s v="Linda Southworth"/>
    <x v="1"/>
    <s v="United States"/>
    <s v="Denver"/>
    <x v="22"/>
    <n v="80219"/>
    <x v="1"/>
    <s v="OFF-ST-10000689"/>
    <x v="1"/>
    <x v="4"/>
    <s v="Fellowes Strictly Business Drawer File, Letter/Legal Size"/>
    <n v="338.04"/>
    <n v="3"/>
    <n v="0.2"/>
    <n v="-33.804000000000002"/>
  </r>
  <r>
    <n v="1206"/>
    <s v="CA-2014-133235"/>
    <x v="3"/>
    <x v="378"/>
    <d v="2014-08-05T00:00:00"/>
    <s v="First Class"/>
    <x v="405"/>
    <s v="Larry Hughes"/>
    <x v="0"/>
    <s v="United States"/>
    <s v="Charlotte"/>
    <x v="3"/>
    <n v="28205"/>
    <x v="0"/>
    <s v="TEC-PH-10002660"/>
    <x v="2"/>
    <x v="7"/>
    <s v="Nortel Networks T7316 E Nt8 B27"/>
    <n v="271.95999999999998"/>
    <n v="5"/>
    <n v="0.2"/>
    <n v="16.997500000000016"/>
  </r>
  <r>
    <n v="1207"/>
    <s v="CA-2013-137050"/>
    <x v="0"/>
    <x v="216"/>
    <d v="2013-07-19T00:00:00"/>
    <s v="Second Class"/>
    <x v="406"/>
    <s v="Steven Ward"/>
    <x v="1"/>
    <s v="United States"/>
    <s v="New York City"/>
    <x v="15"/>
    <n v="10009"/>
    <x v="3"/>
    <s v="OFF-ST-10004634"/>
    <x v="1"/>
    <x v="4"/>
    <s v="Personal Folder Holder, Ebony"/>
    <n v="11.21"/>
    <n v="1"/>
    <n v="0"/>
    <n v="3.3629999999999995"/>
  </r>
  <r>
    <n v="1208"/>
    <s v="CA-2013-137050"/>
    <x v="0"/>
    <x v="216"/>
    <d v="2013-07-19T00:00:00"/>
    <s v="Second Class"/>
    <x v="406"/>
    <s v="Steven Ward"/>
    <x v="1"/>
    <s v="United States"/>
    <s v="New York City"/>
    <x v="15"/>
    <n v="10009"/>
    <x v="3"/>
    <s v="OFF-BI-10002160"/>
    <x v="1"/>
    <x v="8"/>
    <s v="Acco Hanging Data Binders"/>
    <n v="9.1440000000000001"/>
    <n v="3"/>
    <n v="0.2"/>
    <n v="3.2003999999999997"/>
  </r>
  <r>
    <n v="1209"/>
    <s v="CA-2013-137050"/>
    <x v="0"/>
    <x v="216"/>
    <d v="2013-07-19T00:00:00"/>
    <s v="Second Class"/>
    <x v="406"/>
    <s v="Steven Ward"/>
    <x v="1"/>
    <s v="United States"/>
    <s v="New York City"/>
    <x v="15"/>
    <n v="10009"/>
    <x v="3"/>
    <s v="OFF-FA-10002988"/>
    <x v="1"/>
    <x v="13"/>
    <s v="Ideal Clamps"/>
    <n v="14.069999999999999"/>
    <n v="7"/>
    <n v="0"/>
    <n v="6.8942999999999994"/>
  </r>
  <r>
    <n v="1210"/>
    <s v="CA-2013-137050"/>
    <x v="0"/>
    <x v="216"/>
    <d v="2013-07-19T00:00:00"/>
    <s v="Second Class"/>
    <x v="406"/>
    <s v="Steven Ward"/>
    <x v="1"/>
    <s v="United States"/>
    <s v="New York City"/>
    <x v="15"/>
    <n v="10009"/>
    <x v="3"/>
    <s v="OFF-AR-10004999"/>
    <x v="1"/>
    <x v="6"/>
    <s v="Newell 315"/>
    <n v="41.86"/>
    <n v="7"/>
    <n v="0"/>
    <n v="10.465"/>
  </r>
  <r>
    <n v="1211"/>
    <s v="CA-2013-137050"/>
    <x v="0"/>
    <x v="216"/>
    <d v="2013-07-19T00:00:00"/>
    <s v="Second Class"/>
    <x v="406"/>
    <s v="Steven Ward"/>
    <x v="1"/>
    <s v="United States"/>
    <s v="New York City"/>
    <x v="15"/>
    <n v="10009"/>
    <x v="3"/>
    <s v="OFF-BI-10001031"/>
    <x v="1"/>
    <x v="8"/>
    <s v="Pressboard Data Binders by Wilson Jones"/>
    <n v="8.5440000000000005"/>
    <n v="2"/>
    <n v="0.2"/>
    <n v="2.8835999999999995"/>
  </r>
  <r>
    <n v="1212"/>
    <s v="CA-2013-137050"/>
    <x v="0"/>
    <x v="216"/>
    <d v="2013-07-19T00:00:00"/>
    <s v="Second Class"/>
    <x v="406"/>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x v="407"/>
    <s v="Stefania Perrino"/>
    <x v="1"/>
    <s v="United States"/>
    <s v="Philadelphia"/>
    <x v="9"/>
    <n v="19134"/>
    <x v="3"/>
    <s v="FUR-CH-10004860"/>
    <x v="0"/>
    <x v="1"/>
    <s v="Global Low Back Tilter Chair"/>
    <n v="141.37199999999999"/>
    <n v="2"/>
    <n v="0.3"/>
    <n v="-48.470400000000019"/>
  </r>
  <r>
    <n v="1214"/>
    <s v="US-2014-118087"/>
    <x v="3"/>
    <x v="428"/>
    <d v="2014-09-14T00:00:00"/>
    <s v="Standard Class"/>
    <x v="407"/>
    <s v="Stefania Perrino"/>
    <x v="1"/>
    <s v="United States"/>
    <s v="Philadelphia"/>
    <x v="9"/>
    <n v="19134"/>
    <x v="3"/>
    <s v="OFF-BI-10002432"/>
    <x v="1"/>
    <x v="8"/>
    <s v="Wilson Jones Standard D-Ring Binders"/>
    <n v="3.036"/>
    <n v="2"/>
    <n v="0.7"/>
    <n v="-2.3275999999999994"/>
  </r>
  <r>
    <n v="1215"/>
    <s v="US-2014-118087"/>
    <x v="3"/>
    <x v="428"/>
    <d v="2014-09-14T00:00:00"/>
    <s v="Standard Class"/>
    <x v="407"/>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x v="407"/>
    <s v="Stefania Perrino"/>
    <x v="1"/>
    <s v="United States"/>
    <s v="Philadelphia"/>
    <x v="9"/>
    <n v="19134"/>
    <x v="3"/>
    <s v="OFF-AR-10003602"/>
    <x v="1"/>
    <x v="6"/>
    <s v="Quartet Omega Colored Chalk, 12/Pack"/>
    <n v="4.6719999999999997"/>
    <n v="1"/>
    <n v="0.2"/>
    <n v="1.5767999999999998"/>
  </r>
  <r>
    <n v="1217"/>
    <s v="US-2014-118087"/>
    <x v="3"/>
    <x v="428"/>
    <d v="2014-09-14T00:00:00"/>
    <s v="Standard Class"/>
    <x v="407"/>
    <s v="Stefania Perrino"/>
    <x v="1"/>
    <s v="United States"/>
    <s v="Philadelphia"/>
    <x v="9"/>
    <n v="19134"/>
    <x v="3"/>
    <s v="TEC-AC-10004469"/>
    <x v="2"/>
    <x v="11"/>
    <s v="Microsoft Sculpt Comfort Mouse"/>
    <n v="95.88000000000001"/>
    <n v="3"/>
    <n v="0.2"/>
    <n v="28.764000000000006"/>
  </r>
  <r>
    <n v="1218"/>
    <s v="US-2014-118087"/>
    <x v="3"/>
    <x v="428"/>
    <d v="2014-09-14T00:00:00"/>
    <s v="Standard Class"/>
    <x v="407"/>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x v="407"/>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x v="407"/>
    <s v="Stefania Perrino"/>
    <x v="1"/>
    <s v="United States"/>
    <s v="Philadelphia"/>
    <x v="9"/>
    <n v="19134"/>
    <x v="3"/>
    <s v="TEC-PH-10002200"/>
    <x v="2"/>
    <x v="7"/>
    <s v="Samsung Galaxy Note 2"/>
    <n v="1931.9579999999999"/>
    <n v="7"/>
    <n v="0.4"/>
    <n v="-386.3915999999997"/>
  </r>
  <r>
    <n v="1221"/>
    <s v="CA-2011-110184"/>
    <x v="2"/>
    <x v="136"/>
    <d v="2011-07-16T00:00:00"/>
    <s v="Standard Class"/>
    <x v="408"/>
    <s v="Ben Ferrer"/>
    <x v="2"/>
    <s v="United States"/>
    <s v="Los Angeles"/>
    <x v="1"/>
    <n v="90036"/>
    <x v="1"/>
    <s v="OFF-ST-10000107"/>
    <x v="1"/>
    <x v="4"/>
    <s v="Fellowes Super Stor/Drawer"/>
    <n v="249.75"/>
    <n v="9"/>
    <n v="0"/>
    <n v="44.954999999999977"/>
  </r>
  <r>
    <n v="1222"/>
    <s v="CA-2011-110184"/>
    <x v="2"/>
    <x v="136"/>
    <d v="2011-07-16T00:00:00"/>
    <s v="Standard Class"/>
    <x v="408"/>
    <s v="Ben Ferrer"/>
    <x v="2"/>
    <s v="United States"/>
    <s v="Los Angeles"/>
    <x v="1"/>
    <n v="90036"/>
    <x v="1"/>
    <s v="TEC-PH-10000439"/>
    <x v="2"/>
    <x v="7"/>
    <s v="GE DSL Phone Line Filter"/>
    <n v="255.93600000000004"/>
    <n v="8"/>
    <n v="0.2"/>
    <n v="28.792799999999971"/>
  </r>
  <r>
    <n v="1223"/>
    <s v="CA-2013-126004"/>
    <x v="0"/>
    <x v="429"/>
    <d v="2013-12-06T00:00:00"/>
    <s v="First Class"/>
    <x v="78"/>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x v="78"/>
    <s v="Becky Martin"/>
    <x v="0"/>
    <s v="United States"/>
    <s v="New York City"/>
    <x v="15"/>
    <n v="10024"/>
    <x v="3"/>
    <s v="TEC-AC-10001432"/>
    <x v="2"/>
    <x v="11"/>
    <s v="Enermax Aurora Lite Keyboard"/>
    <n v="78.150000000000006"/>
    <n v="1"/>
    <n v="0"/>
    <n v="34.38600000000001"/>
  </r>
  <r>
    <n v="1225"/>
    <s v="CA-2013-126004"/>
    <x v="0"/>
    <x v="429"/>
    <d v="2013-12-06T00:00:00"/>
    <s v="First Class"/>
    <x v="78"/>
    <s v="Becky Martin"/>
    <x v="0"/>
    <s v="United States"/>
    <s v="New York City"/>
    <x v="15"/>
    <n v="10024"/>
    <x v="3"/>
    <s v="OFF-BI-10004656"/>
    <x v="1"/>
    <x v="8"/>
    <s v="Peel &amp; Stick Add-On Corner Pockets"/>
    <n v="1.7280000000000002"/>
    <n v="1"/>
    <n v="0.2"/>
    <n v="0.60479999999999989"/>
  </r>
  <r>
    <n v="1226"/>
    <s v="CA-2013-126004"/>
    <x v="0"/>
    <x v="429"/>
    <d v="2013-12-06T00:00:00"/>
    <s v="First Class"/>
    <x v="78"/>
    <s v="Becky Martin"/>
    <x v="0"/>
    <s v="United States"/>
    <s v="New York City"/>
    <x v="15"/>
    <n v="10024"/>
    <x v="3"/>
    <s v="OFF-PA-10001685"/>
    <x v="1"/>
    <x v="10"/>
    <s v="Staples"/>
    <n v="40.56"/>
    <n v="4"/>
    <n v="0"/>
    <n v="19.874400000000001"/>
  </r>
  <r>
    <n v="1227"/>
    <s v="CA-2013-126004"/>
    <x v="0"/>
    <x v="429"/>
    <d v="2013-12-06T00:00:00"/>
    <s v="First Class"/>
    <x v="78"/>
    <s v="Becky Martin"/>
    <x v="0"/>
    <s v="United States"/>
    <s v="New York City"/>
    <x v="15"/>
    <n v="10024"/>
    <x v="3"/>
    <s v="OFF-ST-10001418"/>
    <x v="1"/>
    <x v="4"/>
    <s v="Carina Media Storage Towers in Natural &amp; Black"/>
    <n v="182.94"/>
    <n v="3"/>
    <n v="0"/>
    <n v="3.6587999999999994"/>
  </r>
  <r>
    <n v="1228"/>
    <s v="CA-2013-126004"/>
    <x v="0"/>
    <x v="429"/>
    <d v="2013-12-06T00:00:00"/>
    <s v="First Class"/>
    <x v="78"/>
    <s v="Becky Martin"/>
    <x v="0"/>
    <s v="United States"/>
    <s v="New York City"/>
    <x v="15"/>
    <n v="10024"/>
    <x v="3"/>
    <s v="OFF-ST-10000676"/>
    <x v="1"/>
    <x v="4"/>
    <s v="Fellowes Econo/Stor Drawers"/>
    <n v="193.86"/>
    <n v="2"/>
    <n v="0"/>
    <n v="11.631599999999992"/>
  </r>
  <r>
    <n v="1229"/>
    <s v="CA-2014-100013"/>
    <x v="3"/>
    <x v="44"/>
    <d v="2014-11-12T00:00:00"/>
    <s v="Standard Class"/>
    <x v="233"/>
    <s v="Zuschuss Carroll"/>
    <x v="0"/>
    <s v="United States"/>
    <s v="Los Angeles"/>
    <x v="1"/>
    <n v="90045"/>
    <x v="1"/>
    <s v="OFF-EN-10001219"/>
    <x v="1"/>
    <x v="12"/>
    <s v="#10- 4 1/8&quot; x 9 1/2&quot; Security-Tint Envelopes"/>
    <n v="15.28"/>
    <n v="2"/>
    <n v="0"/>
    <n v="7.4871999999999996"/>
  </r>
  <r>
    <n v="1230"/>
    <s v="CA-2014-100013"/>
    <x v="3"/>
    <x v="44"/>
    <d v="2014-11-12T00:00:00"/>
    <s v="Standard Class"/>
    <x v="233"/>
    <s v="Zuschuss Carroll"/>
    <x v="0"/>
    <s v="United States"/>
    <s v="Los Angeles"/>
    <x v="1"/>
    <n v="90045"/>
    <x v="1"/>
    <s v="FUR-FU-10001424"/>
    <x v="0"/>
    <x v="5"/>
    <s v="Dax Clear Box Frame"/>
    <n v="8.73"/>
    <n v="1"/>
    <n v="0"/>
    <n v="2.9681999999999995"/>
  </r>
  <r>
    <n v="1231"/>
    <s v="CA-2014-100013"/>
    <x v="3"/>
    <x v="44"/>
    <d v="2014-11-12T00:00:00"/>
    <s v="Standard Class"/>
    <x v="233"/>
    <s v="Zuschuss Carroll"/>
    <x v="0"/>
    <s v="United States"/>
    <s v="Los Angeles"/>
    <x v="1"/>
    <n v="90045"/>
    <x v="1"/>
    <s v="OFF-AR-10001022"/>
    <x v="1"/>
    <x v="6"/>
    <s v="SANFORD Liquid Accent Tank-Style Highlighters"/>
    <n v="5.68"/>
    <n v="2"/>
    <n v="0"/>
    <n v="1.7607999999999997"/>
  </r>
  <r>
    <n v="1232"/>
    <s v="CA-2012-132570"/>
    <x v="1"/>
    <x v="89"/>
    <d v="2012-11-02T00:00:00"/>
    <s v="Second Class"/>
    <x v="409"/>
    <s v="Kean Thornton"/>
    <x v="0"/>
    <s v="United States"/>
    <s v="Buffalo"/>
    <x v="15"/>
    <n v="14215"/>
    <x v="3"/>
    <s v="OFF-AR-10000369"/>
    <x v="1"/>
    <x v="6"/>
    <s v="Design Ebony Sketching Pencil"/>
    <n v="2.78"/>
    <n v="2"/>
    <n v="0"/>
    <n v="0.72279999999999989"/>
  </r>
  <r>
    <n v="1233"/>
    <s v="CA-2012-132570"/>
    <x v="1"/>
    <x v="89"/>
    <d v="2012-11-02T00:00:00"/>
    <s v="Second Class"/>
    <x v="409"/>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x v="410"/>
    <s v="Brooke Gillingham"/>
    <x v="1"/>
    <s v="United States"/>
    <s v="Cincinnati"/>
    <x v="24"/>
    <n v="45231"/>
    <x v="3"/>
    <s v="TEC-CO-10001046"/>
    <x v="2"/>
    <x v="16"/>
    <s v="Canon Imageclass D680 Copier / Fax"/>
    <n v="839.98799999999994"/>
    <n v="2"/>
    <n v="0.4"/>
    <n v="69.99899999999991"/>
  </r>
  <r>
    <n v="1235"/>
    <s v="CA-2013-144344"/>
    <x v="0"/>
    <x v="99"/>
    <d v="2013-10-29T00:00:00"/>
    <s v="Same Day"/>
    <x v="310"/>
    <s v="Patrick Gardner"/>
    <x v="0"/>
    <s v="United States"/>
    <s v="Boynton Beach"/>
    <x v="2"/>
    <n v="33437"/>
    <x v="0"/>
    <s v="FUR-FU-10000076"/>
    <x v="0"/>
    <x v="5"/>
    <s v="24-Hour Round Wall Clock"/>
    <n v="47.952000000000005"/>
    <n v="3"/>
    <n v="0.2"/>
    <n v="13.786200000000006"/>
  </r>
  <r>
    <n v="1236"/>
    <s v="CA-2013-144344"/>
    <x v="0"/>
    <x v="99"/>
    <d v="2013-10-29T00:00:00"/>
    <s v="Same Day"/>
    <x v="310"/>
    <s v="Patrick Gardner"/>
    <x v="0"/>
    <s v="United States"/>
    <s v="Boynton Beach"/>
    <x v="2"/>
    <n v="33437"/>
    <x v="0"/>
    <s v="OFF-BI-10003719"/>
    <x v="1"/>
    <x v="8"/>
    <s v="Large Capacity Hanging Post Binders"/>
    <n v="37.425000000000004"/>
    <n v="5"/>
    <n v="0.7"/>
    <n v="-29.940000000000012"/>
  </r>
  <r>
    <n v="1237"/>
    <s v="CA-2013-144344"/>
    <x v="0"/>
    <x v="99"/>
    <d v="2013-10-29T00:00:00"/>
    <s v="Same Day"/>
    <x v="310"/>
    <s v="Patrick Gardner"/>
    <x v="0"/>
    <s v="United States"/>
    <s v="Boynton Beach"/>
    <x v="2"/>
    <n v="33437"/>
    <x v="0"/>
    <s v="FUR-FU-10003268"/>
    <x v="0"/>
    <x v="5"/>
    <s v="Eldon Radial Chair Mat for Low to Medium Pile Carpets"/>
    <n v="63.967999999999996"/>
    <n v="2"/>
    <n v="0.2"/>
    <n v="0"/>
  </r>
  <r>
    <n v="1238"/>
    <s v="CA-2013-144344"/>
    <x v="0"/>
    <x v="99"/>
    <d v="2013-10-29T00:00:00"/>
    <s v="Same Day"/>
    <x v="310"/>
    <s v="Patrick Gardner"/>
    <x v="0"/>
    <s v="United States"/>
    <s v="Boynton Beach"/>
    <x v="2"/>
    <n v="33437"/>
    <x v="0"/>
    <s v="FUR-FU-10003553"/>
    <x v="0"/>
    <x v="5"/>
    <s v="Howard Miller 13-1/2&quot; Diameter Rosebrook Wall Clock"/>
    <n v="165.048"/>
    <n v="3"/>
    <n v="0.2"/>
    <n v="41.262"/>
  </r>
  <r>
    <n v="1239"/>
    <s v="CA-2011-127012"/>
    <x v="2"/>
    <x v="430"/>
    <d v="2011-08-15T00:00:00"/>
    <s v="Standard Class"/>
    <x v="411"/>
    <s v="Greg Matthias"/>
    <x v="0"/>
    <s v="United States"/>
    <s v="Seattle"/>
    <x v="4"/>
    <n v="98105"/>
    <x v="1"/>
    <s v="FUR-FU-10003691"/>
    <x v="0"/>
    <x v="5"/>
    <s v="Eldon Image Series Desk Accessories, Ebony"/>
    <n v="12.35"/>
    <n v="1"/>
    <n v="0"/>
    <n v="5.4340000000000002"/>
  </r>
  <r>
    <n v="1240"/>
    <s v="CA-2011-127012"/>
    <x v="2"/>
    <x v="430"/>
    <d v="2011-08-15T00:00:00"/>
    <s v="Standard Class"/>
    <x v="411"/>
    <s v="Greg Matthias"/>
    <x v="0"/>
    <s v="United States"/>
    <s v="Seattle"/>
    <x v="4"/>
    <n v="98105"/>
    <x v="1"/>
    <s v="OFF-AR-10003903"/>
    <x v="1"/>
    <x v="6"/>
    <s v="Sanford 52201 APSCO Electric Pencil Sharpener"/>
    <n v="40.97"/>
    <n v="1"/>
    <n v="0"/>
    <n v="10.652200000000001"/>
  </r>
  <r>
    <n v="1241"/>
    <s v="CA-2011-127012"/>
    <x v="2"/>
    <x v="430"/>
    <d v="2011-08-15T00:00:00"/>
    <s v="Standard Class"/>
    <x v="411"/>
    <s v="Greg Matthias"/>
    <x v="0"/>
    <s v="United States"/>
    <s v="Seattle"/>
    <x v="4"/>
    <n v="98105"/>
    <x v="1"/>
    <s v="OFF-FA-10004854"/>
    <x v="1"/>
    <x v="13"/>
    <s v="Vinyl Coated Wire Paper Clips in Organizer Box, 800/Box"/>
    <n v="22.96"/>
    <n v="2"/>
    <n v="0"/>
    <n v="10.7912"/>
  </r>
  <r>
    <n v="1242"/>
    <s v="CA-2013-128727"/>
    <x v="0"/>
    <x v="48"/>
    <d v="2013-09-05T00:00:00"/>
    <s v="Standard Class"/>
    <x v="246"/>
    <s v="Meg O'Connel"/>
    <x v="2"/>
    <s v="United States"/>
    <s v="New York City"/>
    <x v="15"/>
    <n v="10024"/>
    <x v="3"/>
    <s v="TEC-PH-10003442"/>
    <x v="2"/>
    <x v="7"/>
    <s v="Samsung Replacement EH64AVFWE Premium Headset"/>
    <n v="22"/>
    <n v="4"/>
    <n v="0"/>
    <n v="5.5"/>
  </r>
  <r>
    <n v="1243"/>
    <s v="US-2013-162859"/>
    <x v="0"/>
    <x v="431"/>
    <d v="2013-02-22T00:00:00"/>
    <s v="Standard Class"/>
    <x v="31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x v="310"/>
    <s v="Patrick Gardner"/>
    <x v="0"/>
    <s v="United States"/>
    <s v="New York City"/>
    <x v="15"/>
    <n v="10009"/>
    <x v="3"/>
    <s v="OFF-FA-10000304"/>
    <x v="1"/>
    <x v="13"/>
    <s v="Advantus Push Pins"/>
    <n v="8.7200000000000006"/>
    <n v="4"/>
    <n v="0"/>
    <n v="3.5752000000000006"/>
  </r>
  <r>
    <n v="1245"/>
    <s v="CA-2014-133641"/>
    <x v="3"/>
    <x v="304"/>
    <d v="2014-05-22T00:00:00"/>
    <s v="Standard Class"/>
    <x v="412"/>
    <s v="Eva Jacobs"/>
    <x v="0"/>
    <s v="United States"/>
    <s v="Gulfport"/>
    <x v="35"/>
    <n v="39503"/>
    <x v="0"/>
    <s v="OFF-EN-10004955"/>
    <x v="1"/>
    <x v="12"/>
    <s v="Fashion Color Clasp Envelopes"/>
    <n v="48.69"/>
    <n v="9"/>
    <n v="0"/>
    <n v="23.8581"/>
  </r>
  <r>
    <n v="1246"/>
    <s v="CA-2011-168494"/>
    <x v="2"/>
    <x v="432"/>
    <d v="2011-12-14T00:00:00"/>
    <s v="Second Class"/>
    <x v="413"/>
    <s v="Nora Preis"/>
    <x v="0"/>
    <s v="United States"/>
    <s v="Fresno"/>
    <x v="1"/>
    <n v="93727"/>
    <x v="1"/>
    <s v="FUR-TA-10004619"/>
    <x v="0"/>
    <x v="3"/>
    <s v="Hon Non-Folding Utility Tables"/>
    <n v="764.6880000000001"/>
    <n v="6"/>
    <n v="0.2"/>
    <n v="95.585999999999899"/>
  </r>
  <r>
    <n v="1247"/>
    <s v="CA-2011-168494"/>
    <x v="2"/>
    <x v="432"/>
    <d v="2011-12-14T00:00:00"/>
    <s v="Second Class"/>
    <x v="413"/>
    <s v="Nora Preis"/>
    <x v="0"/>
    <s v="United States"/>
    <s v="Fresno"/>
    <x v="1"/>
    <n v="93727"/>
    <x v="1"/>
    <s v="FUR-TA-10003473"/>
    <x v="0"/>
    <x v="3"/>
    <s v="Bretford Rectangular Conference Table Tops"/>
    <n v="3610.848"/>
    <n v="12"/>
    <n v="0.2"/>
    <n v="135.4068000000002"/>
  </r>
  <r>
    <n v="1248"/>
    <s v="CA-2011-168494"/>
    <x v="2"/>
    <x v="432"/>
    <d v="2011-12-14T00:00:00"/>
    <s v="Second Class"/>
    <x v="413"/>
    <s v="Nora Preis"/>
    <x v="0"/>
    <s v="United States"/>
    <s v="Fresno"/>
    <x v="1"/>
    <n v="93727"/>
    <x v="1"/>
    <s v="FUR-BO-10004467"/>
    <x v="0"/>
    <x v="0"/>
    <s v="Bestar Classic Bookcase"/>
    <n v="254.97449999999998"/>
    <n v="3"/>
    <n v="0.15"/>
    <n v="11.998799999999989"/>
  </r>
  <r>
    <n v="1249"/>
    <s v="CA-2014-115602"/>
    <x v="3"/>
    <x v="404"/>
    <d v="2014-12-25T00:00:00"/>
    <s v="Standard Class"/>
    <x v="264"/>
    <s v="Doug Jacobs"/>
    <x v="0"/>
    <s v="United States"/>
    <s v="New York City"/>
    <x v="15"/>
    <n v="10009"/>
    <x v="3"/>
    <s v="OFF-AR-10002280"/>
    <x v="1"/>
    <x v="6"/>
    <s v="Staples"/>
    <n v="38.82"/>
    <n v="6"/>
    <n v="0"/>
    <n v="17.468999999999998"/>
  </r>
  <r>
    <n v="1250"/>
    <s v="CA-2014-115602"/>
    <x v="3"/>
    <x v="404"/>
    <d v="2014-12-25T00:00:00"/>
    <s v="Standard Class"/>
    <x v="264"/>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x v="264"/>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x v="264"/>
    <s v="Doug Jacobs"/>
    <x v="0"/>
    <s v="United States"/>
    <s v="New York City"/>
    <x v="15"/>
    <n v="10009"/>
    <x v="3"/>
    <s v="OFF-AR-10000462"/>
    <x v="1"/>
    <x v="6"/>
    <s v="Sanford Pocket Accent Highlighters"/>
    <n v="3.2"/>
    <n v="2"/>
    <n v="0"/>
    <n v="1.3760000000000003"/>
  </r>
  <r>
    <n v="1253"/>
    <s v="CA-2012-154956"/>
    <x v="1"/>
    <x v="433"/>
    <d v="2012-07-09T00:00:00"/>
    <s v="Standard Class"/>
    <x v="5"/>
    <s v="Irene Maddox"/>
    <x v="0"/>
    <s v="United States"/>
    <s v="Milwaukee"/>
    <x v="6"/>
    <n v="53209"/>
    <x v="2"/>
    <s v="TEC-PH-10004165"/>
    <x v="2"/>
    <x v="7"/>
    <s v="Mitel MiVoice 5330e IP Phone"/>
    <n v="1099.96"/>
    <n v="4"/>
    <n v="0"/>
    <n v="285.9896"/>
  </r>
  <r>
    <n v="1254"/>
    <s v="CA-2014-144638"/>
    <x v="3"/>
    <x v="434"/>
    <d v="2014-03-15T00:00:00"/>
    <s v="Standard Class"/>
    <x v="414"/>
    <s v="Mick Hernandez"/>
    <x v="2"/>
    <s v="United States"/>
    <s v="Chester"/>
    <x v="9"/>
    <n v="19013"/>
    <x v="3"/>
    <s v="OFF-AR-10003958"/>
    <x v="1"/>
    <x v="6"/>
    <s v="Newell 337"/>
    <n v="5.2480000000000002"/>
    <n v="2"/>
    <n v="0.2"/>
    <n v="0.59039999999999915"/>
  </r>
  <r>
    <n v="1255"/>
    <s v="CA-2014-144638"/>
    <x v="3"/>
    <x v="434"/>
    <d v="2014-03-15T00:00:00"/>
    <s v="Standard Class"/>
    <x v="414"/>
    <s v="Mick Hernandez"/>
    <x v="2"/>
    <s v="United States"/>
    <s v="Chester"/>
    <x v="9"/>
    <n v="19013"/>
    <x v="3"/>
    <s v="TEC-PH-10000149"/>
    <x v="2"/>
    <x v="7"/>
    <s v="Cisco SPA525G2 IP Phone - Wireless"/>
    <n v="35.909999999999997"/>
    <n v="3"/>
    <n v="0.4"/>
    <n v="-8.3790000000000031"/>
  </r>
  <r>
    <n v="1256"/>
    <s v="CA-2014-144638"/>
    <x v="3"/>
    <x v="434"/>
    <d v="2014-03-15T00:00:00"/>
    <s v="Standard Class"/>
    <x v="414"/>
    <s v="Mick Hernandez"/>
    <x v="2"/>
    <s v="United States"/>
    <s v="Chester"/>
    <x v="9"/>
    <n v="19013"/>
    <x v="3"/>
    <s v="FUR-FU-10003724"/>
    <x v="0"/>
    <x v="5"/>
    <s v="Westinghouse Clip-On Gooseneck Lamps"/>
    <n v="6.6959999999999997"/>
    <n v="1"/>
    <n v="0.2"/>
    <n v="0.50219999999999976"/>
  </r>
  <r>
    <n v="1257"/>
    <s v="CA-2014-144638"/>
    <x v="3"/>
    <x v="434"/>
    <d v="2014-03-15T00:00:00"/>
    <s v="Standard Class"/>
    <x v="414"/>
    <s v="Mick Hernandez"/>
    <x v="2"/>
    <s v="United States"/>
    <s v="Chester"/>
    <x v="9"/>
    <n v="19013"/>
    <x v="3"/>
    <s v="FUR-FU-10003535"/>
    <x v="0"/>
    <x v="5"/>
    <s v="Howard Miller Distant Time Traveler Alarm Clock"/>
    <n v="43.872000000000007"/>
    <n v="2"/>
    <n v="0.2"/>
    <n v="11.516399999999999"/>
  </r>
  <r>
    <n v="1258"/>
    <s v="US-2013-168620"/>
    <x v="0"/>
    <x v="435"/>
    <d v="2013-12-29T00:00:00"/>
    <s v="Second Class"/>
    <x v="176"/>
    <s v="Ross Baird"/>
    <x v="2"/>
    <s v="United States"/>
    <s v="Charlotte"/>
    <x v="3"/>
    <n v="28205"/>
    <x v="0"/>
    <s v="OFF-BI-10001575"/>
    <x v="1"/>
    <x v="8"/>
    <s v="GBC Linen Binding Covers"/>
    <n v="27.882000000000005"/>
    <n v="3"/>
    <n v="0.7"/>
    <n v="-20.446799999999996"/>
  </r>
  <r>
    <n v="1259"/>
    <s v="US-2013-168620"/>
    <x v="0"/>
    <x v="435"/>
    <d v="2013-12-29T00:00:00"/>
    <s v="Second Class"/>
    <x v="176"/>
    <s v="Ross Baird"/>
    <x v="2"/>
    <s v="United States"/>
    <s v="Charlotte"/>
    <x v="3"/>
    <n v="28205"/>
    <x v="0"/>
    <s v="OFF-ST-10003716"/>
    <x v="1"/>
    <x v="4"/>
    <s v="Tennsco Double-Tier Lockers"/>
    <n v="540.048"/>
    <n v="3"/>
    <n v="0.2"/>
    <n v="-47.254199999999997"/>
  </r>
  <r>
    <n v="1260"/>
    <s v="US-2013-168620"/>
    <x v="0"/>
    <x v="435"/>
    <d v="2013-12-29T00:00:00"/>
    <s v="Second Class"/>
    <x v="176"/>
    <s v="Ross Baird"/>
    <x v="2"/>
    <s v="United States"/>
    <s v="Charlotte"/>
    <x v="3"/>
    <n v="28205"/>
    <x v="0"/>
    <s v="TEC-AC-10004469"/>
    <x v="2"/>
    <x v="11"/>
    <s v="Microsoft Sculpt Comfort Mouse"/>
    <n v="255.68000000000004"/>
    <n v="8"/>
    <n v="0.2"/>
    <n v="76.704000000000008"/>
  </r>
  <r>
    <n v="1261"/>
    <s v="CA-2014-117079"/>
    <x v="3"/>
    <x v="436"/>
    <d v="2014-10-28T00:00:00"/>
    <s v="Standard Class"/>
    <x v="415"/>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x v="416"/>
    <s v="Suzanne McNair"/>
    <x v="1"/>
    <s v="United States"/>
    <s v="Greenville"/>
    <x v="3"/>
    <n v="27834"/>
    <x v="0"/>
    <s v="OFF-BI-10004236"/>
    <x v="1"/>
    <x v="8"/>
    <s v="XtraLife ClearVue Slant-D Ring Binder, White, 3&quot;"/>
    <n v="17.616000000000003"/>
    <n v="4"/>
    <n v="0.7"/>
    <n v="-14.0928"/>
  </r>
  <r>
    <n v="1263"/>
    <s v="CA-2014-105053"/>
    <x v="3"/>
    <x v="437"/>
    <d v="2014-07-10T00:00:00"/>
    <s v="Second Class"/>
    <x v="394"/>
    <s v="Christine Sundaresam"/>
    <x v="0"/>
    <s v="United States"/>
    <s v="Long Beach"/>
    <x v="15"/>
    <n v="11561"/>
    <x v="3"/>
    <s v="OFF-BI-10001634"/>
    <x v="1"/>
    <x v="8"/>
    <s v="Wilson Jones Active Use Binders"/>
    <n v="17.472000000000001"/>
    <n v="3"/>
    <n v="0.2"/>
    <n v="6.3336000000000006"/>
  </r>
  <r>
    <n v="1264"/>
    <s v="CA-2013-155992"/>
    <x v="0"/>
    <x v="393"/>
    <d v="2013-10-03T00:00:00"/>
    <s v="First Class"/>
    <x v="417"/>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x v="417"/>
    <s v="Chris Cortes"/>
    <x v="0"/>
    <s v="United States"/>
    <s v="La Porte"/>
    <x v="14"/>
    <n v="46350"/>
    <x v="2"/>
    <s v="FUR-FU-10003724"/>
    <x v="0"/>
    <x v="5"/>
    <s v="Westinghouse Clip-On Gooseneck Lamps"/>
    <n v="41.849999999999994"/>
    <n v="5"/>
    <n v="0"/>
    <n v="10.880999999999998"/>
  </r>
  <r>
    <n v="1266"/>
    <s v="CA-2014-110380"/>
    <x v="3"/>
    <x v="264"/>
    <d v="2014-09-08T00:00:00"/>
    <s v="Standard Class"/>
    <x v="418"/>
    <s v="Phillip Flathmann"/>
    <x v="0"/>
    <s v="United States"/>
    <s v="San Francisco"/>
    <x v="1"/>
    <n v="94122"/>
    <x v="1"/>
    <s v="OFF-AR-10000422"/>
    <x v="1"/>
    <x v="6"/>
    <s v="Pencil and Crayon Sharpener"/>
    <n v="6.57"/>
    <n v="3"/>
    <n v="0"/>
    <n v="1.7738999999999998"/>
  </r>
  <r>
    <n v="1267"/>
    <s v="US-2011-167738"/>
    <x v="2"/>
    <x v="163"/>
    <d v="2011-12-29T00:00:00"/>
    <s v="Standard Class"/>
    <x v="36"/>
    <s v="Julie Creighton"/>
    <x v="1"/>
    <s v="United States"/>
    <s v="Los Angeles"/>
    <x v="1"/>
    <n v="90045"/>
    <x v="1"/>
    <s v="OFF-ST-10003306"/>
    <x v="1"/>
    <x v="4"/>
    <s v="Letter Size Cart"/>
    <n v="142.86000000000001"/>
    <n v="1"/>
    <n v="0"/>
    <n v="41.429399999999987"/>
  </r>
  <r>
    <n v="1268"/>
    <s v="US-2011-167738"/>
    <x v="2"/>
    <x v="163"/>
    <d v="2011-12-29T00:00:00"/>
    <s v="Standard Class"/>
    <x v="36"/>
    <s v="Julie Creighton"/>
    <x v="1"/>
    <s v="United States"/>
    <s v="Los Angeles"/>
    <x v="1"/>
    <n v="90045"/>
    <x v="1"/>
    <s v="FUR-CH-10001146"/>
    <x v="0"/>
    <x v="1"/>
    <s v="Global Value Mid-Back Manager's Chair, Gray"/>
    <n v="292.27200000000005"/>
    <n v="6"/>
    <n v="0.2"/>
    <n v="18.266999999999967"/>
  </r>
  <r>
    <n v="1269"/>
    <s v="CA-2014-121412"/>
    <x v="3"/>
    <x v="397"/>
    <d v="2014-09-28T00:00:00"/>
    <s v="Standard Class"/>
    <x v="410"/>
    <s v="Brooke Gillingham"/>
    <x v="1"/>
    <s v="United States"/>
    <s v="Louisville"/>
    <x v="22"/>
    <n v="80027"/>
    <x v="1"/>
    <s v="FUR-FU-10000246"/>
    <x v="0"/>
    <x v="5"/>
    <s v="Aluminum Document Frame"/>
    <n v="29.328000000000003"/>
    <n v="3"/>
    <n v="0.2"/>
    <n v="3.665999999999995"/>
  </r>
  <r>
    <n v="1270"/>
    <s v="CA-2014-100426"/>
    <x v="3"/>
    <x v="400"/>
    <d v="2014-06-09T00:00:00"/>
    <s v="Standard Class"/>
    <x v="419"/>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x v="259"/>
    <s v="Sibella Parks"/>
    <x v="1"/>
    <s v="United States"/>
    <s v="Chicago"/>
    <x v="10"/>
    <n v="60623"/>
    <x v="2"/>
    <s v="OFF-ST-10000563"/>
    <x v="1"/>
    <x v="4"/>
    <s v="Fellowes Bankers Box Stor/Drawer Steel Plus"/>
    <n v="102.33600000000001"/>
    <n v="4"/>
    <n v="0.2"/>
    <n v="-12.792000000000002"/>
  </r>
  <r>
    <n v="1272"/>
    <s v="US-2013-103646"/>
    <x v="0"/>
    <x v="438"/>
    <d v="2013-04-27T00:00:00"/>
    <s v="Standard Class"/>
    <x v="259"/>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x v="259"/>
    <s v="Sibella Parks"/>
    <x v="1"/>
    <s v="United States"/>
    <s v="Chicago"/>
    <x v="10"/>
    <n v="60623"/>
    <x v="2"/>
    <s v="OFF-BI-10002854"/>
    <x v="1"/>
    <x v="8"/>
    <s v="Performers Binder/Pad Holder, Black"/>
    <n v="44.847999999999992"/>
    <n v="8"/>
    <n v="0.8"/>
    <n v="-67.27200000000002"/>
  </r>
  <r>
    <n v="1274"/>
    <s v="CA-2013-119186"/>
    <x v="0"/>
    <x v="439"/>
    <d v="2013-05-27T00:00:00"/>
    <s v="Same Day"/>
    <x v="384"/>
    <s v="Maurice Satty"/>
    <x v="0"/>
    <s v="United States"/>
    <s v="Fort Worth"/>
    <x v="5"/>
    <n v="76106"/>
    <x v="2"/>
    <s v="OFF-PA-10004621"/>
    <x v="1"/>
    <x v="10"/>
    <s v="Xerox 212"/>
    <n v="10.368000000000002"/>
    <n v="2"/>
    <n v="0.2"/>
    <n v="3.6288"/>
  </r>
  <r>
    <n v="1275"/>
    <s v="CA-2013-119186"/>
    <x v="0"/>
    <x v="439"/>
    <d v="2013-05-27T00:00:00"/>
    <s v="Same Day"/>
    <x v="384"/>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x v="384"/>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x v="384"/>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x v="420"/>
    <s v="Bryan Davis"/>
    <x v="0"/>
    <s v="United States"/>
    <s v="Houston"/>
    <x v="5"/>
    <n v="77070"/>
    <x v="2"/>
    <s v="OFF-AR-10004022"/>
    <x v="1"/>
    <x v="6"/>
    <s v="Panasonic KP-380BK Classic Electric Pencil Sharpener"/>
    <n v="86.352000000000004"/>
    <n v="3"/>
    <n v="0.2"/>
    <n v="5.3969999999999914"/>
  </r>
  <r>
    <n v="1279"/>
    <s v="CA-2011-163293"/>
    <x v="2"/>
    <x v="78"/>
    <d v="2011-09-11T00:00:00"/>
    <s v="First Class"/>
    <x v="346"/>
    <s v="Karen Carlisle"/>
    <x v="1"/>
    <s v="United States"/>
    <s v="Macon"/>
    <x v="32"/>
    <n v="31204"/>
    <x v="0"/>
    <s v="TEC-AC-10004209"/>
    <x v="2"/>
    <x v="11"/>
    <s v="Memorex Froggy Flash Drive 4 GB"/>
    <n v="32.97"/>
    <n v="3"/>
    <n v="0"/>
    <n v="12.8583"/>
  </r>
  <r>
    <n v="1280"/>
    <s v="CA-2011-163293"/>
    <x v="2"/>
    <x v="78"/>
    <d v="2011-09-11T00:00:00"/>
    <s v="First Class"/>
    <x v="346"/>
    <s v="Karen Carlisle"/>
    <x v="1"/>
    <s v="United States"/>
    <s v="Macon"/>
    <x v="32"/>
    <n v="31204"/>
    <x v="0"/>
    <s v="TEC-AC-10000023"/>
    <x v="2"/>
    <x v="11"/>
    <s v="Maxell 74 Minute CD-R Spindle, 50/Pack"/>
    <n v="83.88"/>
    <n v="4"/>
    <n v="0"/>
    <n v="30.196799999999996"/>
  </r>
  <r>
    <n v="1281"/>
    <s v="CA-2013-160815"/>
    <x v="0"/>
    <x v="64"/>
    <d v="2013-09-07T00:00:00"/>
    <s v="First Class"/>
    <x v="309"/>
    <s v="Toby Ritter"/>
    <x v="0"/>
    <s v="United States"/>
    <s v="Cedar Rapids"/>
    <x v="23"/>
    <n v="52402"/>
    <x v="2"/>
    <s v="TEC-PH-10003505"/>
    <x v="2"/>
    <x v="7"/>
    <s v="Geemarc AmpliPOWER60"/>
    <n v="278.39999999999998"/>
    <n v="3"/>
    <n v="0"/>
    <n v="80.735999999999976"/>
  </r>
  <r>
    <n v="1282"/>
    <s v="CA-2014-122154"/>
    <x v="3"/>
    <x v="359"/>
    <d v="2014-04-12T00:00:00"/>
    <s v="First Class"/>
    <x v="193"/>
    <s v="Sue Ann Reed"/>
    <x v="0"/>
    <s v="United States"/>
    <s v="Jacksonville"/>
    <x v="2"/>
    <n v="32216"/>
    <x v="0"/>
    <s v="OFF-LA-10000121"/>
    <x v="1"/>
    <x v="2"/>
    <s v="Avery 48"/>
    <n v="15.120000000000001"/>
    <n v="3"/>
    <n v="0.2"/>
    <n v="4.9139999999999988"/>
  </r>
  <r>
    <n v="1283"/>
    <s v="CA-2014-122154"/>
    <x v="3"/>
    <x v="359"/>
    <d v="2014-04-12T00:00:00"/>
    <s v="First Class"/>
    <x v="193"/>
    <s v="Sue Ann Reed"/>
    <x v="0"/>
    <s v="United States"/>
    <s v="Jacksonville"/>
    <x v="2"/>
    <n v="32216"/>
    <x v="0"/>
    <s v="OFF-BI-10002026"/>
    <x v="1"/>
    <x v="8"/>
    <s v="Avery Arch Ring Binders"/>
    <n v="17.430000000000003"/>
    <n v="1"/>
    <n v="0.7"/>
    <n v="-13.363000000000003"/>
  </r>
  <r>
    <n v="1284"/>
    <s v="CA-2014-122154"/>
    <x v="3"/>
    <x v="359"/>
    <d v="2014-04-12T00:00:00"/>
    <s v="First Class"/>
    <x v="193"/>
    <s v="Sue Ann Reed"/>
    <x v="0"/>
    <s v="United States"/>
    <s v="Jacksonville"/>
    <x v="2"/>
    <n v="32216"/>
    <x v="0"/>
    <s v="OFF-PA-10000994"/>
    <x v="1"/>
    <x v="10"/>
    <s v="Xerox 1915"/>
    <n v="251.64"/>
    <n v="3"/>
    <n v="0.2"/>
    <n v="88.073999999999984"/>
  </r>
  <r>
    <n v="1285"/>
    <s v="US-2012-149692"/>
    <x v="1"/>
    <x v="401"/>
    <d v="2012-12-12T00:00:00"/>
    <s v="Standard Class"/>
    <x v="147"/>
    <s v="Katrina Willman"/>
    <x v="0"/>
    <s v="United States"/>
    <s v="Austin"/>
    <x v="5"/>
    <n v="78745"/>
    <x v="2"/>
    <s v="OFF-BI-10002813"/>
    <x v="1"/>
    <x v="8"/>
    <s v="Avery Reinforcements for Hole-Punch Pages"/>
    <n v="2.7719999999999994"/>
    <n v="7"/>
    <n v="0.8"/>
    <n v="-4.8510000000000009"/>
  </r>
  <r>
    <n v="1286"/>
    <s v="CA-2013-119445"/>
    <x v="0"/>
    <x v="190"/>
    <d v="2013-07-04T00:00:00"/>
    <s v="Standard Class"/>
    <x v="421"/>
    <s v="Gene McClure"/>
    <x v="0"/>
    <s v="United States"/>
    <s v="Providence"/>
    <x v="34"/>
    <n v="2908"/>
    <x v="3"/>
    <s v="OFF-ST-10000617"/>
    <x v="1"/>
    <x v="4"/>
    <s v="Woodgrain Magazine Files by Perma"/>
    <n v="14.9"/>
    <n v="5"/>
    <n v="0"/>
    <n v="1.0429999999999984"/>
  </r>
  <r>
    <n v="1287"/>
    <s v="CA-2012-124268"/>
    <x v="1"/>
    <x v="433"/>
    <d v="2012-07-08T00:00:00"/>
    <s v="Standard Class"/>
    <x v="57"/>
    <s v="Alan Dominguez"/>
    <x v="2"/>
    <s v="United States"/>
    <s v="New York City"/>
    <x v="15"/>
    <n v="10035"/>
    <x v="3"/>
    <s v="OFF-AR-10004817"/>
    <x v="1"/>
    <x v="6"/>
    <s v="Colorific Watercolor Pencils"/>
    <n v="15.48"/>
    <n v="3"/>
    <n v="0"/>
    <n v="4.4891999999999985"/>
  </r>
  <r>
    <n v="1288"/>
    <s v="CA-2013-154711"/>
    <x v="0"/>
    <x v="441"/>
    <d v="2013-11-27T00:00:00"/>
    <s v="Standard Class"/>
    <x v="422"/>
    <s v="Todd Boyes"/>
    <x v="1"/>
    <s v="United States"/>
    <s v="New York City"/>
    <x v="15"/>
    <n v="10009"/>
    <x v="3"/>
    <s v="FUR-FU-10000397"/>
    <x v="0"/>
    <x v="5"/>
    <s v="Luxo Economy Swing Arm Lamp"/>
    <n v="39.880000000000003"/>
    <n v="2"/>
    <n v="0"/>
    <n v="11.166400000000003"/>
  </r>
  <r>
    <n v="1289"/>
    <s v="CA-2013-154711"/>
    <x v="0"/>
    <x v="441"/>
    <d v="2013-11-27T00:00:00"/>
    <s v="Standard Class"/>
    <x v="422"/>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x v="422"/>
    <s v="Todd Boyes"/>
    <x v="1"/>
    <s v="United States"/>
    <s v="New York City"/>
    <x v="15"/>
    <n v="10009"/>
    <x v="3"/>
    <s v="OFF-AR-10001860"/>
    <x v="1"/>
    <x v="6"/>
    <s v="BIC Liqua Brite Liner"/>
    <n v="20.82"/>
    <n v="3"/>
    <n v="0"/>
    <n v="7.4952000000000005"/>
  </r>
  <r>
    <n v="1291"/>
    <s v="CA-2013-163384"/>
    <x v="0"/>
    <x v="338"/>
    <d v="2013-11-13T00:00:00"/>
    <s v="First Class"/>
    <x v="254"/>
    <s v="Chuck Clark"/>
    <x v="2"/>
    <s v="United States"/>
    <s v="San Francisco"/>
    <x v="1"/>
    <n v="94122"/>
    <x v="1"/>
    <s v="OFF-BI-10004970"/>
    <x v="1"/>
    <x v="8"/>
    <s v="ACCOHIDE 3-Ring Binder, Blue, 1&quot;"/>
    <n v="13.216000000000001"/>
    <n v="4"/>
    <n v="0.2"/>
    <n v="4.4603999999999999"/>
  </r>
  <r>
    <n v="1292"/>
    <s v="CA-2013-163384"/>
    <x v="0"/>
    <x v="338"/>
    <d v="2013-11-13T00:00:00"/>
    <s v="First Class"/>
    <x v="254"/>
    <s v="Chuck Clark"/>
    <x v="2"/>
    <s v="United States"/>
    <s v="San Francisco"/>
    <x v="1"/>
    <n v="94122"/>
    <x v="1"/>
    <s v="OFF-PA-10003172"/>
    <x v="1"/>
    <x v="10"/>
    <s v="Xerox 1996"/>
    <n v="32.400000000000006"/>
    <n v="5"/>
    <n v="0"/>
    <n v="15.552000000000001"/>
  </r>
  <r>
    <n v="1293"/>
    <s v="CA-2012-101707"/>
    <x v="1"/>
    <x v="375"/>
    <d v="2012-09-01T00:00:00"/>
    <s v="Standard Class"/>
    <x v="58"/>
    <s v="Philip Fox"/>
    <x v="0"/>
    <s v="United States"/>
    <s v="San Diego"/>
    <x v="1"/>
    <n v="92105"/>
    <x v="1"/>
    <s v="OFF-SU-10001218"/>
    <x v="1"/>
    <x v="14"/>
    <s v="Fiskars Softgrip Scissors"/>
    <n v="32.94"/>
    <n v="3"/>
    <n v="0"/>
    <n v="9.2232000000000021"/>
  </r>
  <r>
    <n v="1294"/>
    <s v="CA-2012-101707"/>
    <x v="1"/>
    <x v="375"/>
    <d v="2012-09-01T00:00:00"/>
    <s v="Standard Class"/>
    <x v="58"/>
    <s v="Philip Fox"/>
    <x v="0"/>
    <s v="United States"/>
    <s v="San Diego"/>
    <x v="1"/>
    <n v="92105"/>
    <x v="1"/>
    <s v="OFF-PA-10002968"/>
    <x v="1"/>
    <x v="10"/>
    <s v="Xerox 1973"/>
    <n v="114.2"/>
    <n v="5"/>
    <n v="0"/>
    <n v="52.531999999999996"/>
  </r>
  <r>
    <n v="1295"/>
    <s v="CA-2012-101707"/>
    <x v="1"/>
    <x v="375"/>
    <d v="2012-09-01T00:00:00"/>
    <s v="Standard Class"/>
    <x v="58"/>
    <s v="Philip Fox"/>
    <x v="0"/>
    <s v="United States"/>
    <s v="San Diego"/>
    <x v="1"/>
    <n v="92105"/>
    <x v="1"/>
    <s v="OFF-LA-10000134"/>
    <x v="1"/>
    <x v="2"/>
    <s v="Avery 511"/>
    <n v="3.08"/>
    <n v="1"/>
    <n v="0"/>
    <n v="1.4783999999999999"/>
  </r>
  <r>
    <n v="1296"/>
    <s v="CA-2012-138898"/>
    <x v="1"/>
    <x v="442"/>
    <d v="2012-05-29T00:00:00"/>
    <s v="Standard Class"/>
    <x v="423"/>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x v="424"/>
    <s v="Erica Bern"/>
    <x v="1"/>
    <s v="United States"/>
    <s v="Fairfield"/>
    <x v="1"/>
    <n v="94533"/>
    <x v="1"/>
    <s v="OFF-BI-10002103"/>
    <x v="1"/>
    <x v="8"/>
    <s v="Cardinal Slant-D Ring Binder, Heavy Gauge Vinyl"/>
    <n v="13.904"/>
    <n v="2"/>
    <n v="0.2"/>
    <n v="4.5187999999999997"/>
  </r>
  <r>
    <n v="1298"/>
    <s v="CA-2014-115427"/>
    <x v="3"/>
    <x v="247"/>
    <d v="2015-01-04T00:00:00"/>
    <s v="Standard Class"/>
    <x v="424"/>
    <s v="Erica Bern"/>
    <x v="1"/>
    <s v="United States"/>
    <s v="Fairfield"/>
    <x v="1"/>
    <n v="94533"/>
    <x v="1"/>
    <s v="OFF-BI-10004632"/>
    <x v="1"/>
    <x v="8"/>
    <s v="GBC Binding covers"/>
    <n v="20.72"/>
    <n v="2"/>
    <n v="0.2"/>
    <n v="6.4749999999999979"/>
  </r>
  <r>
    <n v="1299"/>
    <s v="CA-2013-134425"/>
    <x v="0"/>
    <x v="16"/>
    <d v="2013-12-13T00:00:00"/>
    <s v="Second Class"/>
    <x v="425"/>
    <s v="Quincy Jones"/>
    <x v="1"/>
    <s v="United States"/>
    <s v="Saint Paul"/>
    <x v="11"/>
    <n v="55106"/>
    <x v="2"/>
    <s v="TEC-PH-10003555"/>
    <x v="2"/>
    <x v="7"/>
    <s v="Motorola HK250 Universal Bluetooth Headset"/>
    <n v="114.94999999999999"/>
    <n v="5"/>
    <n v="0"/>
    <n v="2.2990000000000066"/>
  </r>
  <r>
    <n v="1300"/>
    <s v="CA-2012-121391"/>
    <x v="1"/>
    <x v="242"/>
    <d v="2012-10-07T00:00:00"/>
    <s v="First Class"/>
    <x v="397"/>
    <s v="Alex Avila"/>
    <x v="0"/>
    <s v="United States"/>
    <s v="San Francisco"/>
    <x v="1"/>
    <n v="94109"/>
    <x v="1"/>
    <s v="OFF-ST-10001590"/>
    <x v="1"/>
    <x v="4"/>
    <s v="Tenex Personal Project File with Scoop Front Design, Black"/>
    <n v="26.96"/>
    <n v="2"/>
    <n v="0"/>
    <n v="7.0095999999999989"/>
  </r>
  <r>
    <n v="1301"/>
    <s v="CA-2013-137043"/>
    <x v="0"/>
    <x v="443"/>
    <d v="2013-12-26T00:00:00"/>
    <s v="Second Class"/>
    <x v="95"/>
    <s v="Logan Currie"/>
    <x v="0"/>
    <s v="United States"/>
    <s v="Springfield"/>
    <x v="17"/>
    <n v="22153"/>
    <x v="0"/>
    <s v="FUR-FU-10003664"/>
    <x v="0"/>
    <x v="5"/>
    <s v="Electrix Architect's Clamp-On Swing Arm Lamp, Black"/>
    <n v="572.76"/>
    <n v="6"/>
    <n v="0"/>
    <n v="166.10039999999995"/>
  </r>
  <r>
    <n v="1302"/>
    <s v="CA-2013-137043"/>
    <x v="0"/>
    <x v="443"/>
    <d v="2013-12-26T00:00:00"/>
    <s v="Second Class"/>
    <x v="95"/>
    <s v="Logan Currie"/>
    <x v="0"/>
    <s v="United States"/>
    <s v="Springfield"/>
    <x v="17"/>
    <n v="22153"/>
    <x v="0"/>
    <s v="FUR-FU-10003664"/>
    <x v="0"/>
    <x v="5"/>
    <s v="Electrix Architect's Clamp-On Swing Arm Lamp, Black"/>
    <n v="286.38"/>
    <n v="3"/>
    <n v="0"/>
    <n v="83.050199999999975"/>
  </r>
  <r>
    <n v="1303"/>
    <s v="CA-2012-115847"/>
    <x v="1"/>
    <x v="444"/>
    <d v="2012-09-24T00:00:00"/>
    <s v="Second Class"/>
    <x v="426"/>
    <s v="Tracy Collins"/>
    <x v="2"/>
    <s v="United States"/>
    <s v="Arlington"/>
    <x v="17"/>
    <n v="22204"/>
    <x v="0"/>
    <s v="FUR-BO-10003433"/>
    <x v="0"/>
    <x v="0"/>
    <s v="Sauder Cornerstone Collection Library"/>
    <n v="61.96"/>
    <n v="2"/>
    <n v="0"/>
    <n v="4.3371999999999957"/>
  </r>
  <r>
    <n v="1304"/>
    <s v="US-2014-126179"/>
    <x v="3"/>
    <x v="445"/>
    <d v="2014-07-08T00:00:00"/>
    <s v="Standard Class"/>
    <x v="427"/>
    <s v="Chuck Sachs"/>
    <x v="0"/>
    <s v="United States"/>
    <s v="Columbus"/>
    <x v="32"/>
    <n v="31907"/>
    <x v="0"/>
    <s v="FUR-FU-10002554"/>
    <x v="0"/>
    <x v="5"/>
    <s v="Westinghouse Floor Lamp with Metal Mesh Shade, Black"/>
    <n v="23.99"/>
    <n v="1"/>
    <n v="0"/>
    <n v="5.5176999999999978"/>
  </r>
  <r>
    <n v="1305"/>
    <s v="US-2014-126179"/>
    <x v="3"/>
    <x v="445"/>
    <d v="2014-07-08T00:00:00"/>
    <s v="Standard Class"/>
    <x v="427"/>
    <s v="Chuck Sachs"/>
    <x v="0"/>
    <s v="United States"/>
    <s v="Columbus"/>
    <x v="32"/>
    <n v="31907"/>
    <x v="0"/>
    <s v="TEC-PH-10001557"/>
    <x v="2"/>
    <x v="7"/>
    <s v="Pyle PMP37LED"/>
    <n v="287.96999999999997"/>
    <n v="3"/>
    <n v="0"/>
    <n v="77.751899999999992"/>
  </r>
  <r>
    <n v="1306"/>
    <s v="CA-2013-101966"/>
    <x v="0"/>
    <x v="216"/>
    <d v="2013-07-17T00:00:00"/>
    <s v="Second Class"/>
    <x v="298"/>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x v="116"/>
    <s v="Roy Collins"/>
    <x v="0"/>
    <s v="United States"/>
    <s v="Pasadena"/>
    <x v="1"/>
    <n v="91104"/>
    <x v="1"/>
    <s v="OFF-PA-10002986"/>
    <x v="1"/>
    <x v="10"/>
    <s v="Xerox 1898"/>
    <n v="46.76"/>
    <n v="7"/>
    <n v="0"/>
    <n v="22.444800000000001"/>
  </r>
  <r>
    <n v="1308"/>
    <s v="CA-2013-141397"/>
    <x v="0"/>
    <x v="23"/>
    <d v="2013-06-22T00:00:00"/>
    <s v="First Class"/>
    <x v="116"/>
    <s v="Roy Collins"/>
    <x v="0"/>
    <s v="United States"/>
    <s v="Pasadena"/>
    <x v="1"/>
    <n v="91104"/>
    <x v="1"/>
    <s v="OFF-BI-10000320"/>
    <x v="1"/>
    <x v="8"/>
    <s v="GBC Plastic Binding Combs"/>
    <n v="17.712"/>
    <n v="3"/>
    <n v="0.2"/>
    <n v="6.4206000000000012"/>
  </r>
  <r>
    <n v="1309"/>
    <s v="CA-2013-141397"/>
    <x v="0"/>
    <x v="23"/>
    <d v="2013-06-22T00:00:00"/>
    <s v="First Class"/>
    <x v="116"/>
    <s v="Roy Collins"/>
    <x v="0"/>
    <s v="United States"/>
    <s v="Pasadena"/>
    <x v="1"/>
    <n v="91104"/>
    <x v="1"/>
    <s v="OFF-AP-10003971"/>
    <x v="1"/>
    <x v="9"/>
    <s v="Belkin 6 Outlet Metallic Surge Strip"/>
    <n v="21.78"/>
    <n v="2"/>
    <n v="0"/>
    <n v="5.6628000000000007"/>
  </r>
  <r>
    <n v="1310"/>
    <s v="CA-2013-141397"/>
    <x v="0"/>
    <x v="23"/>
    <d v="2013-06-22T00:00:00"/>
    <s v="First Class"/>
    <x v="116"/>
    <s v="Roy Collins"/>
    <x v="0"/>
    <s v="United States"/>
    <s v="Pasadena"/>
    <x v="1"/>
    <n v="91104"/>
    <x v="1"/>
    <s v="OFF-ST-10001469"/>
    <x v="1"/>
    <x v="4"/>
    <s v="Fellowes Bankers Box Recycled Super Stor/Drawer"/>
    <n v="161.94"/>
    <n v="3"/>
    <n v="0"/>
    <n v="9.716399999999993"/>
  </r>
  <r>
    <n v="1311"/>
    <s v="CA-2013-141397"/>
    <x v="0"/>
    <x v="23"/>
    <d v="2013-06-22T00:00:00"/>
    <s v="First Class"/>
    <x v="116"/>
    <s v="Roy Collins"/>
    <x v="0"/>
    <s v="United States"/>
    <s v="Pasadena"/>
    <x v="1"/>
    <n v="91104"/>
    <x v="1"/>
    <s v="FUR-CH-10003846"/>
    <x v="0"/>
    <x v="1"/>
    <s v="Hon Valutask Swivel Chairs"/>
    <n v="161.56800000000001"/>
    <n v="2"/>
    <n v="0.2"/>
    <n v="-8.0783999999999949"/>
  </r>
  <r>
    <n v="1312"/>
    <s v="CA-2013-141082"/>
    <x v="0"/>
    <x v="10"/>
    <d v="2013-12-14T00:00:00"/>
    <s v="Standard Class"/>
    <x v="248"/>
    <s v="Fred McMath"/>
    <x v="0"/>
    <s v="United States"/>
    <s v="Lawrence"/>
    <x v="31"/>
    <n v="1841"/>
    <x v="3"/>
    <s v="OFF-LA-10001404"/>
    <x v="1"/>
    <x v="2"/>
    <s v="Avery 517"/>
    <n v="3.69"/>
    <n v="1"/>
    <n v="0"/>
    <n v="1.7343"/>
  </r>
  <r>
    <n v="1313"/>
    <s v="CA-2013-141082"/>
    <x v="0"/>
    <x v="10"/>
    <d v="2013-12-14T00:00:00"/>
    <s v="Standard Class"/>
    <x v="248"/>
    <s v="Fred McMath"/>
    <x v="0"/>
    <s v="United States"/>
    <s v="Lawrence"/>
    <x v="31"/>
    <n v="1841"/>
    <x v="3"/>
    <s v="OFF-LA-10001474"/>
    <x v="1"/>
    <x v="2"/>
    <s v="Avery 477"/>
    <n v="122.12"/>
    <n v="4"/>
    <n v="0"/>
    <n v="56.175200000000004"/>
  </r>
  <r>
    <n v="1314"/>
    <s v="US-2013-134488"/>
    <x v="0"/>
    <x v="446"/>
    <d v="2013-10-02T00:00:00"/>
    <s v="Standard Class"/>
    <x v="7"/>
    <s v="Pete Kriz"/>
    <x v="0"/>
    <s v="United States"/>
    <s v="Columbus"/>
    <x v="24"/>
    <n v="43229"/>
    <x v="3"/>
    <s v="FUR-CH-10003199"/>
    <x v="0"/>
    <x v="1"/>
    <s v="Office Star - Contemporary Task Swivel Chair"/>
    <n v="155.37199999999999"/>
    <n v="2"/>
    <n v="0.3"/>
    <n v="-13.317599999999999"/>
  </r>
  <r>
    <n v="1315"/>
    <s v="CA-2013-145919"/>
    <x v="0"/>
    <x v="122"/>
    <d v="2013-12-24T00:00:00"/>
    <s v="Standard Class"/>
    <x v="428"/>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x v="428"/>
    <s v="Henry Goldwyn"/>
    <x v="1"/>
    <s v="United States"/>
    <s v="Los Angeles"/>
    <x v="1"/>
    <n v="90032"/>
    <x v="1"/>
    <s v="FUR-FU-10004960"/>
    <x v="0"/>
    <x v="5"/>
    <s v="Seth Thomas 12&quot; Clock w/ Goldtone Case"/>
    <n v="183.84"/>
    <n v="8"/>
    <n v="0"/>
    <n v="62.505600000000001"/>
  </r>
  <r>
    <n v="1317"/>
    <s v="CA-2013-145919"/>
    <x v="0"/>
    <x v="122"/>
    <d v="2013-12-24T00:00:00"/>
    <s v="Standard Class"/>
    <x v="428"/>
    <s v="Henry Goldwyn"/>
    <x v="1"/>
    <s v="United States"/>
    <s v="Los Angeles"/>
    <x v="1"/>
    <n v="90032"/>
    <x v="1"/>
    <s v="OFF-SU-10003505"/>
    <x v="1"/>
    <x v="14"/>
    <s v="Premier Electric Letter Opener"/>
    <n v="579.29999999999995"/>
    <n v="5"/>
    <n v="0"/>
    <n v="28.964999999999961"/>
  </r>
  <r>
    <n v="1318"/>
    <s v="CA-2014-157651"/>
    <x v="3"/>
    <x v="389"/>
    <d v="2014-12-15T00:00:00"/>
    <s v="Standard Class"/>
    <x v="66"/>
    <s v="Helen Andreada"/>
    <x v="0"/>
    <s v="United States"/>
    <s v="Philadelphia"/>
    <x v="9"/>
    <n v="19120"/>
    <x v="3"/>
    <s v="TEC-AC-10003116"/>
    <x v="2"/>
    <x v="11"/>
    <s v="Memorex Froggy Flash Drive 8 GB"/>
    <n v="14.200000000000001"/>
    <n v="1"/>
    <n v="0.2"/>
    <n v="3.3724999999999992"/>
  </r>
  <r>
    <n v="1319"/>
    <s v="CA-2011-160773"/>
    <x v="2"/>
    <x v="268"/>
    <d v="2011-07-05T00:00:00"/>
    <s v="Standard Class"/>
    <x v="429"/>
    <s v="Laurel Workman"/>
    <x v="1"/>
    <s v="United States"/>
    <s v="Deltona"/>
    <x v="2"/>
    <n v="32725"/>
    <x v="0"/>
    <s v="TEC-PH-10004586"/>
    <x v="2"/>
    <x v="7"/>
    <s v="Wilson SignalBoost 841262 DB PRO Amplifier Kit"/>
    <n v="575.91999999999996"/>
    <n v="2"/>
    <n v="0.2"/>
    <n v="71.989999999999981"/>
  </r>
  <r>
    <n v="1320"/>
    <s v="CA-2011-160773"/>
    <x v="2"/>
    <x v="268"/>
    <d v="2011-07-05T00:00:00"/>
    <s v="Standard Class"/>
    <x v="429"/>
    <s v="Laurel Workman"/>
    <x v="1"/>
    <s v="United States"/>
    <s v="Deltona"/>
    <x v="2"/>
    <n v="32725"/>
    <x v="0"/>
    <s v="OFF-BI-10000546"/>
    <x v="1"/>
    <x v="8"/>
    <s v="Avery Durable Binders"/>
    <n v="5.1840000000000011"/>
    <n v="6"/>
    <n v="0.7"/>
    <n v="-3.6288"/>
  </r>
  <r>
    <n v="1321"/>
    <s v="CA-2014-167703"/>
    <x v="3"/>
    <x v="447"/>
    <d v="2014-02-09T00:00:00"/>
    <s v="Standard Class"/>
    <x v="430"/>
    <s v="Matt Collins"/>
    <x v="0"/>
    <s v="United States"/>
    <s v="Cincinnati"/>
    <x v="24"/>
    <n v="45231"/>
    <x v="3"/>
    <s v="OFF-BI-10002071"/>
    <x v="1"/>
    <x v="8"/>
    <s v="Fellowes Black Plastic Comb Bindings"/>
    <n v="5.2290000000000001"/>
    <n v="3"/>
    <n v="0.7"/>
    <n v="-4.1831999999999976"/>
  </r>
  <r>
    <n v="1322"/>
    <s v="CA-2014-167703"/>
    <x v="3"/>
    <x v="447"/>
    <d v="2014-02-09T00:00:00"/>
    <s v="Standard Class"/>
    <x v="430"/>
    <s v="Matt Collins"/>
    <x v="0"/>
    <s v="United States"/>
    <s v="Cincinnati"/>
    <x v="24"/>
    <n v="45231"/>
    <x v="3"/>
    <s v="OFF-ST-10001490"/>
    <x v="1"/>
    <x v="4"/>
    <s v="Hot File 7-Pocket, Floor Stand"/>
    <n v="285.55200000000002"/>
    <n v="2"/>
    <n v="0.2"/>
    <n v="35.69399999999996"/>
  </r>
  <r>
    <n v="1323"/>
    <s v="CA-2014-121804"/>
    <x v="3"/>
    <x v="448"/>
    <d v="2014-03-09T00:00:00"/>
    <s v="Standard Class"/>
    <x v="431"/>
    <s v="Liz Preis"/>
    <x v="0"/>
    <s v="United States"/>
    <s v="Murray"/>
    <x v="0"/>
    <n v="42071"/>
    <x v="0"/>
    <s v="OFF-AP-10004859"/>
    <x v="1"/>
    <x v="9"/>
    <s v="Acco 6 Outlet Guardian Premium Surge Suppressor"/>
    <n v="72.8"/>
    <n v="5"/>
    <n v="0"/>
    <n v="19.656000000000002"/>
  </r>
  <r>
    <n v="1324"/>
    <s v="CA-2014-162635"/>
    <x v="3"/>
    <x v="449"/>
    <d v="2014-10-11T00:00:00"/>
    <s v="First Class"/>
    <x v="432"/>
    <s v="Evan Bailliet"/>
    <x v="0"/>
    <s v="United States"/>
    <s v="Wilmington"/>
    <x v="3"/>
    <n v="28403"/>
    <x v="0"/>
    <s v="OFF-PA-10002659"/>
    <x v="1"/>
    <x v="10"/>
    <s v="Avoid Verbal Orders Carbonless Minifold Book"/>
    <n v="10.816000000000001"/>
    <n v="4"/>
    <n v="0.2"/>
    <n v="3.5151999999999988"/>
  </r>
  <r>
    <n v="1325"/>
    <s v="CA-2011-107153"/>
    <x v="2"/>
    <x v="450"/>
    <d v="2011-10-03T00:00:00"/>
    <s v="Standard Class"/>
    <x v="433"/>
    <s v="George Zrebassa"/>
    <x v="1"/>
    <s v="United States"/>
    <s v="Lawrence"/>
    <x v="31"/>
    <n v="1841"/>
    <x v="3"/>
    <s v="OFF-ST-10001321"/>
    <x v="1"/>
    <x v="4"/>
    <s v="Decoflex Hanging Personal Folder File, Blue"/>
    <n v="46.26"/>
    <n v="3"/>
    <n v="0"/>
    <n v="12.490200000000003"/>
  </r>
  <r>
    <n v="1326"/>
    <s v="US-2011-117058"/>
    <x v="2"/>
    <x v="279"/>
    <d v="2011-05-30T00:00:00"/>
    <s v="First Class"/>
    <x v="97"/>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x v="57"/>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x v="434"/>
    <s v="Cathy Prescott"/>
    <x v="1"/>
    <s v="United States"/>
    <s v="Norwich"/>
    <x v="29"/>
    <n v="6360"/>
    <x v="3"/>
    <s v="OFF-PA-10004156"/>
    <x v="1"/>
    <x v="10"/>
    <s v="Xerox 188"/>
    <n v="11.34"/>
    <n v="1"/>
    <n v="0"/>
    <n v="5.5565999999999995"/>
  </r>
  <r>
    <n v="1329"/>
    <s v="CA-2014-106033"/>
    <x v="3"/>
    <x v="453"/>
    <d v="2014-10-19T00:00:00"/>
    <s v="Second Class"/>
    <x v="435"/>
    <s v="Frank Gastineau"/>
    <x v="2"/>
    <s v="United States"/>
    <s v="San Francisco"/>
    <x v="1"/>
    <n v="94110"/>
    <x v="1"/>
    <s v="OFF-AR-10002818"/>
    <x v="1"/>
    <x v="6"/>
    <s v="Panasonic KP-310 Heavy-Duty Electric Pencil Sharpener"/>
    <n v="87.92"/>
    <n v="4"/>
    <n v="0"/>
    <n v="26.375999999999998"/>
  </r>
  <r>
    <n v="1330"/>
    <s v="CA-2013-142762"/>
    <x v="0"/>
    <x v="454"/>
    <d v="2013-05-28T00:00:00"/>
    <s v="Standard Class"/>
    <x v="436"/>
    <s v="Lisa DeCherney"/>
    <x v="0"/>
    <s v="United States"/>
    <s v="San Francisco"/>
    <x v="1"/>
    <n v="94109"/>
    <x v="1"/>
    <s v="FUR-FU-10003691"/>
    <x v="0"/>
    <x v="5"/>
    <s v="Eldon Image Series Desk Accessories, Ebony"/>
    <n v="37.049999999999997"/>
    <n v="3"/>
    <n v="0"/>
    <n v="16.302"/>
  </r>
  <r>
    <n v="1331"/>
    <s v="CA-2014-127705"/>
    <x v="3"/>
    <x v="455"/>
    <d v="2014-06-07T00:00:00"/>
    <s v="Standard Class"/>
    <x v="437"/>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x v="437"/>
    <s v="Alejandro Ballentine"/>
    <x v="2"/>
    <s v="United States"/>
    <s v="Lorain"/>
    <x v="24"/>
    <n v="44052"/>
    <x v="3"/>
    <s v="OFF-ST-10004507"/>
    <x v="1"/>
    <x v="4"/>
    <s v="Advantus Rolling Storage Box"/>
    <n v="27.439999999999998"/>
    <n v="2"/>
    <n v="0.2"/>
    <n v="2.4009999999999998"/>
  </r>
  <r>
    <n v="1333"/>
    <s v="CA-2011-122567"/>
    <x v="2"/>
    <x v="456"/>
    <d v="2011-02-22T00:00:00"/>
    <s v="Standard Class"/>
    <x v="438"/>
    <s v="Michael Nguyen"/>
    <x v="0"/>
    <s v="United States"/>
    <s v="Dallas"/>
    <x v="5"/>
    <n v="75220"/>
    <x v="2"/>
    <s v="OFF-BI-10002012"/>
    <x v="1"/>
    <x v="8"/>
    <s v="Wilson Jones Easy Flow II Sheet Lifters"/>
    <n v="1.0799999999999998"/>
    <n v="3"/>
    <n v="0.8"/>
    <n v="-1.7280000000000002"/>
  </r>
  <r>
    <n v="1334"/>
    <s v="CA-2011-122567"/>
    <x v="2"/>
    <x v="456"/>
    <d v="2011-02-22T00:00:00"/>
    <s v="Standard Class"/>
    <x v="438"/>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x v="6"/>
    <s v="Harold Pawlan"/>
    <x v="2"/>
    <s v="United States"/>
    <s v="Los Angeles"/>
    <x v="1"/>
    <n v="90049"/>
    <x v="1"/>
    <s v="OFF-BI-10003684"/>
    <x v="1"/>
    <x v="8"/>
    <s v="Wilson Jones Legal Size Ring Binders"/>
    <n v="140.73599999999999"/>
    <n v="8"/>
    <n v="0.2"/>
    <n v="52.775999999999996"/>
  </r>
  <r>
    <n v="1336"/>
    <s v="CA-2013-122133"/>
    <x v="0"/>
    <x v="458"/>
    <d v="2013-05-24T00:00:00"/>
    <s v="Standard Class"/>
    <x v="439"/>
    <s v="Jim Radford"/>
    <x v="0"/>
    <s v="United States"/>
    <s v="Middletown"/>
    <x v="29"/>
    <n v="6457"/>
    <x v="3"/>
    <s v="OFF-ST-10002574"/>
    <x v="1"/>
    <x v="4"/>
    <s v="SAFCO Commercial Wire Shelving, Black"/>
    <n v="552.55999999999995"/>
    <n v="4"/>
    <n v="0"/>
    <n v="0"/>
  </r>
  <r>
    <n v="1337"/>
    <s v="US-2014-123281"/>
    <x v="3"/>
    <x v="459"/>
    <d v="2014-04-08T00:00:00"/>
    <s v="Standard Class"/>
    <x v="440"/>
    <s v="Jamie Frazer"/>
    <x v="0"/>
    <s v="United States"/>
    <s v="Los Angeles"/>
    <x v="1"/>
    <n v="90008"/>
    <x v="1"/>
    <s v="FUR-FU-10003724"/>
    <x v="0"/>
    <x v="5"/>
    <s v="Westinghouse Clip-On Gooseneck Lamps"/>
    <n v="25.11"/>
    <n v="3"/>
    <n v="0"/>
    <n v="6.5285999999999991"/>
  </r>
  <r>
    <n v="1338"/>
    <s v="CA-2014-100524"/>
    <x v="3"/>
    <x v="185"/>
    <d v="2014-04-03T00:00:00"/>
    <s v="Second Class"/>
    <x v="441"/>
    <s v="Chad McGuire"/>
    <x v="0"/>
    <s v="United States"/>
    <s v="New York City"/>
    <x v="15"/>
    <n v="10011"/>
    <x v="3"/>
    <s v="FUR-FU-10004018"/>
    <x v="0"/>
    <x v="5"/>
    <s v="Tensor Computer Mounted Lamp"/>
    <n v="29.78"/>
    <n v="2"/>
    <n v="0"/>
    <n v="8.0406000000000013"/>
  </r>
  <r>
    <n v="1339"/>
    <s v="CA-2014-100524"/>
    <x v="3"/>
    <x v="185"/>
    <d v="2014-04-03T00:00:00"/>
    <s v="Second Class"/>
    <x v="441"/>
    <s v="Chad McGuire"/>
    <x v="0"/>
    <s v="United States"/>
    <s v="New York City"/>
    <x v="15"/>
    <n v="10011"/>
    <x v="3"/>
    <s v="TEC-PH-10002549"/>
    <x v="2"/>
    <x v="7"/>
    <s v="Polycom SoundPoint IP 450 VoIP phone"/>
    <n v="677.58"/>
    <n v="3"/>
    <n v="0"/>
    <n v="176.17080000000001"/>
  </r>
  <r>
    <n v="1340"/>
    <s v="CA-2014-100524"/>
    <x v="3"/>
    <x v="185"/>
    <d v="2014-04-03T00:00:00"/>
    <s v="Second Class"/>
    <x v="441"/>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x v="442"/>
    <s v="Aaron Smayling"/>
    <x v="1"/>
    <s v="United States"/>
    <s v="Jacksonville"/>
    <x v="3"/>
    <n v="28540"/>
    <x v="0"/>
    <s v="TEC-MA-10002178"/>
    <x v="2"/>
    <x v="15"/>
    <s v="Cisco CP-7937G Unified IP Conference Station Phone"/>
    <n v="695.7"/>
    <n v="2"/>
    <n v="0.5"/>
    <n v="-27.827999999999975"/>
  </r>
  <r>
    <n v="1342"/>
    <s v="CA-2014-113481"/>
    <x v="3"/>
    <x v="460"/>
    <d v="2014-01-05T00:00:00"/>
    <s v="First Class"/>
    <x v="442"/>
    <s v="Aaron Smayling"/>
    <x v="1"/>
    <s v="United States"/>
    <s v="Jacksonville"/>
    <x v="3"/>
    <n v="28540"/>
    <x v="0"/>
    <s v="OFF-BI-10003694"/>
    <x v="1"/>
    <x v="8"/>
    <s v="Avery 3 1/2&quot; Diskette Storage Pages, 10/Pack"/>
    <n v="15.66"/>
    <n v="5"/>
    <n v="0.7"/>
    <n v="-12.527999999999995"/>
  </r>
  <r>
    <n v="1343"/>
    <s v="CA-2014-113481"/>
    <x v="3"/>
    <x v="460"/>
    <d v="2014-01-05T00:00:00"/>
    <s v="First Class"/>
    <x v="442"/>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x v="41"/>
    <s v="Karl Braun"/>
    <x v="0"/>
    <s v="United States"/>
    <s v="Freeport"/>
    <x v="15"/>
    <n v="11520"/>
    <x v="3"/>
    <s v="OFF-AR-10000411"/>
    <x v="1"/>
    <x v="6"/>
    <s v="Boston 16701 Slimline Battery Pencil Sharpener"/>
    <n v="47.82"/>
    <n v="3"/>
    <n v="0"/>
    <n v="14.345999999999995"/>
  </r>
  <r>
    <n v="1345"/>
    <s v="CA-2012-131758"/>
    <x v="1"/>
    <x v="71"/>
    <d v="2012-06-01T00:00:00"/>
    <s v="Standard Class"/>
    <x v="41"/>
    <s v="Karl Braun"/>
    <x v="0"/>
    <s v="United States"/>
    <s v="Freeport"/>
    <x v="15"/>
    <n v="11520"/>
    <x v="3"/>
    <s v="OFF-LA-10000262"/>
    <x v="1"/>
    <x v="2"/>
    <s v="Avery 494"/>
    <n v="13.049999999999999"/>
    <n v="5"/>
    <n v="0"/>
    <n v="6.0029999999999992"/>
  </r>
  <r>
    <n v="1346"/>
    <s v="CA-2011-118339"/>
    <x v="2"/>
    <x v="461"/>
    <d v="2011-03-24T00:00:00"/>
    <s v="Standard Class"/>
    <x v="202"/>
    <s v="Bradley Nguyen"/>
    <x v="0"/>
    <s v="United States"/>
    <s v="Lakeville"/>
    <x v="11"/>
    <n v="55044"/>
    <x v="2"/>
    <s v="OFF-AP-10001154"/>
    <x v="1"/>
    <x v="9"/>
    <s v="Bionaire Personal Warm Mist Humidifier/Vaporizer"/>
    <n v="93.78"/>
    <n v="2"/>
    <n v="0"/>
    <n v="36.574200000000005"/>
  </r>
  <r>
    <n v="1347"/>
    <s v="CA-2011-118339"/>
    <x v="2"/>
    <x v="461"/>
    <d v="2011-03-24T00:00:00"/>
    <s v="Standard Class"/>
    <x v="202"/>
    <s v="Bradley Nguyen"/>
    <x v="0"/>
    <s v="United States"/>
    <s v="Lakeville"/>
    <x v="11"/>
    <n v="55044"/>
    <x v="2"/>
    <s v="OFF-PA-10000466"/>
    <x v="1"/>
    <x v="10"/>
    <s v="Memo Book, 100 Message Capacity, 5 3/8” x 11”"/>
    <n v="47.18"/>
    <n v="7"/>
    <n v="0"/>
    <n v="23.59"/>
  </r>
  <r>
    <n v="1348"/>
    <s v="CA-2011-118339"/>
    <x v="2"/>
    <x v="461"/>
    <d v="2011-03-24T00:00:00"/>
    <s v="Standard Class"/>
    <x v="202"/>
    <s v="Bradley Nguyen"/>
    <x v="0"/>
    <s v="United States"/>
    <s v="Lakeville"/>
    <x v="11"/>
    <n v="55044"/>
    <x v="2"/>
    <s v="OFF-AR-10003829"/>
    <x v="1"/>
    <x v="6"/>
    <s v="Newell 35"/>
    <n v="19.68"/>
    <n v="6"/>
    <n v="0"/>
    <n v="5.7071999999999976"/>
  </r>
  <r>
    <n v="1349"/>
    <s v="CA-2011-118339"/>
    <x v="2"/>
    <x v="461"/>
    <d v="2011-03-24T00:00:00"/>
    <s v="Standard Class"/>
    <x v="202"/>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x v="202"/>
    <s v="Bradley Nguyen"/>
    <x v="0"/>
    <s v="United States"/>
    <s v="Lakeville"/>
    <x v="11"/>
    <n v="55044"/>
    <x v="2"/>
    <s v="OFF-BI-10000136"/>
    <x v="1"/>
    <x v="8"/>
    <s v="Avery Non-Stick Heavy Duty View Round Locking Ring Binders"/>
    <n v="35.880000000000003"/>
    <n v="6"/>
    <n v="0"/>
    <n v="17.2224"/>
  </r>
  <r>
    <n v="1351"/>
    <s v="CA-2011-153976"/>
    <x v="2"/>
    <x v="462"/>
    <d v="2011-10-08T00:00:00"/>
    <s v="Second Class"/>
    <x v="443"/>
    <s v="Beth Paige"/>
    <x v="0"/>
    <s v="United States"/>
    <s v="Evanston"/>
    <x v="10"/>
    <n v="60201"/>
    <x v="2"/>
    <s v="FUR-CH-10002880"/>
    <x v="0"/>
    <x v="1"/>
    <s v="Global High-Back Leather Tilter, Burgundy"/>
    <n v="258.279"/>
    <n v="3"/>
    <n v="0.3"/>
    <n v="-70.104300000000023"/>
  </r>
  <r>
    <n v="1352"/>
    <s v="CA-2013-162901"/>
    <x v="0"/>
    <x v="463"/>
    <d v="2013-04-01T00:00:00"/>
    <s v="First Class"/>
    <x v="442"/>
    <s v="Aaron Smayling"/>
    <x v="1"/>
    <s v="United States"/>
    <s v="Arlington"/>
    <x v="17"/>
    <n v="22204"/>
    <x v="0"/>
    <s v="OFF-ST-10000649"/>
    <x v="1"/>
    <x v="4"/>
    <s v="Hanging Personal Folder File"/>
    <n v="31.4"/>
    <n v="2"/>
    <n v="0"/>
    <n v="7.8500000000000014"/>
  </r>
  <r>
    <n v="1353"/>
    <s v="CA-2014-162978"/>
    <x v="3"/>
    <x v="464"/>
    <d v="2014-05-10T00:00:00"/>
    <s v="Standard Class"/>
    <x v="352"/>
    <s v="Lindsay Williams"/>
    <x v="1"/>
    <s v="United States"/>
    <s v="San Francisco"/>
    <x v="1"/>
    <n v="94109"/>
    <x v="1"/>
    <s v="TEC-PH-10003092"/>
    <x v="2"/>
    <x v="7"/>
    <s v="Motorola L804"/>
    <n v="183.96"/>
    <n v="5"/>
    <n v="0.2"/>
    <n v="20.695499999999988"/>
  </r>
  <r>
    <n v="1354"/>
    <s v="CA-2014-162978"/>
    <x v="3"/>
    <x v="464"/>
    <d v="2014-05-10T00:00:00"/>
    <s v="Standard Class"/>
    <x v="352"/>
    <s v="Lindsay Williams"/>
    <x v="1"/>
    <s v="United States"/>
    <s v="San Francisco"/>
    <x v="1"/>
    <n v="94109"/>
    <x v="1"/>
    <s v="OFF-PA-10002250"/>
    <x v="1"/>
    <x v="10"/>
    <s v="Things To Do Today Pad"/>
    <n v="17.61"/>
    <n v="3"/>
    <n v="0"/>
    <n v="8.4527999999999999"/>
  </r>
  <r>
    <n v="1355"/>
    <s v="CA-2014-162978"/>
    <x v="3"/>
    <x v="464"/>
    <d v="2014-05-10T00:00:00"/>
    <s v="Standard Class"/>
    <x v="352"/>
    <s v="Lindsay Williams"/>
    <x v="1"/>
    <s v="United States"/>
    <s v="San Francisco"/>
    <x v="1"/>
    <n v="94109"/>
    <x v="1"/>
    <s v="FUR-TA-10003473"/>
    <x v="0"/>
    <x v="3"/>
    <s v="Bretford Rectangular Conference Table Tops"/>
    <n v="300.904"/>
    <n v="1"/>
    <n v="0.2"/>
    <n v="11.283900000000017"/>
  </r>
  <r>
    <n v="1356"/>
    <s v="US-2011-160444"/>
    <x v="2"/>
    <x v="260"/>
    <d v="2011-07-05T00:00:00"/>
    <s v="Same Day"/>
    <x v="419"/>
    <s v="Dan Campbell"/>
    <x v="0"/>
    <s v="United States"/>
    <s v="Houston"/>
    <x v="5"/>
    <n v="77036"/>
    <x v="2"/>
    <s v="OFF-ST-10001522"/>
    <x v="1"/>
    <x v="4"/>
    <s v="Gould Plastics 18-Pocket Panel Bin, 34w x 5-1/4d x 20-1/2h"/>
    <n v="220.77600000000001"/>
    <n v="3"/>
    <n v="0.2"/>
    <n v="-44.155200000000022"/>
  </r>
  <r>
    <n v="1357"/>
    <s v="US-2011-160444"/>
    <x v="2"/>
    <x v="260"/>
    <d v="2011-07-05T00:00:00"/>
    <s v="Same Day"/>
    <x v="419"/>
    <s v="Dan Campbell"/>
    <x v="0"/>
    <s v="United States"/>
    <s v="Houston"/>
    <x v="5"/>
    <n v="77036"/>
    <x v="2"/>
    <s v="OFF-ST-10000563"/>
    <x v="1"/>
    <x v="4"/>
    <s v="Fellowes Bankers Box Stor/Drawer Steel Plus"/>
    <n v="281.42400000000004"/>
    <n v="11"/>
    <n v="0.2"/>
    <n v="-35.178000000000004"/>
  </r>
  <r>
    <n v="1358"/>
    <s v="CA-2013-145247"/>
    <x v="0"/>
    <x v="465"/>
    <d v="2013-05-08T00:00:00"/>
    <s v="First Class"/>
    <x v="444"/>
    <s v="Natalie DeCherney"/>
    <x v="0"/>
    <s v="United States"/>
    <s v="Louisville"/>
    <x v="0"/>
    <n v="40214"/>
    <x v="0"/>
    <s v="OFF-PA-10003641"/>
    <x v="1"/>
    <x v="10"/>
    <s v="Xerox 1909"/>
    <n v="79.14"/>
    <n v="3"/>
    <n v="0"/>
    <n v="36.404399999999995"/>
  </r>
  <r>
    <n v="1359"/>
    <s v="CA-2014-160045"/>
    <x v="3"/>
    <x v="466"/>
    <d v="2014-04-28T00:00:00"/>
    <s v="First Class"/>
    <x v="445"/>
    <s v="Larry Blacks"/>
    <x v="0"/>
    <s v="United States"/>
    <s v="Fort Worth"/>
    <x v="5"/>
    <n v="76106"/>
    <x v="2"/>
    <s v="FUR-FU-10000010"/>
    <x v="0"/>
    <x v="5"/>
    <s v="DAX Value U-Channel Document Frames, Easel Back"/>
    <n v="1.988"/>
    <n v="1"/>
    <n v="0.6"/>
    <n v="-1.4413"/>
  </r>
  <r>
    <n v="1360"/>
    <s v="US-2011-151925"/>
    <x v="2"/>
    <x v="467"/>
    <d v="2011-10-01T00:00:00"/>
    <s v="Second Class"/>
    <x v="446"/>
    <s v="Kean Takahito"/>
    <x v="0"/>
    <s v="United States"/>
    <s v="Los Angeles"/>
    <x v="1"/>
    <n v="90049"/>
    <x v="1"/>
    <s v="FUR-CH-10002961"/>
    <x v="0"/>
    <x v="1"/>
    <s v="Leather Task Chair, Black"/>
    <n v="145.56800000000001"/>
    <n v="2"/>
    <n v="0.2"/>
    <n v="0"/>
  </r>
  <r>
    <n v="1361"/>
    <s v="CA-2014-125199"/>
    <x v="3"/>
    <x v="15"/>
    <d v="2014-10-26T00:00:00"/>
    <s v="Standard Class"/>
    <x v="447"/>
    <s v="Harry Marie"/>
    <x v="1"/>
    <s v="United States"/>
    <s v="Philadelphia"/>
    <x v="9"/>
    <n v="19120"/>
    <x v="3"/>
    <s v="OFF-AR-10002956"/>
    <x v="1"/>
    <x v="6"/>
    <s v="Boston 16801 Nautilus Battery Pencil Sharpener"/>
    <n v="123.256"/>
    <n v="7"/>
    <n v="0.2"/>
    <n v="9.2441999999999993"/>
  </r>
  <r>
    <n v="1362"/>
    <s v="CA-2014-125199"/>
    <x v="3"/>
    <x v="15"/>
    <d v="2014-10-26T00:00:00"/>
    <s v="Standard Class"/>
    <x v="447"/>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x v="447"/>
    <s v="Harry Marie"/>
    <x v="1"/>
    <s v="United States"/>
    <s v="Philadelphia"/>
    <x v="9"/>
    <n v="19120"/>
    <x v="3"/>
    <s v="TEC-PH-10001336"/>
    <x v="2"/>
    <x v="7"/>
    <s v="Digium D40 VoIP phone"/>
    <n v="309.57600000000002"/>
    <n v="4"/>
    <n v="0.4"/>
    <n v="-56.755600000000015"/>
  </r>
  <r>
    <n v="1364"/>
    <s v="US-2014-155425"/>
    <x v="3"/>
    <x v="468"/>
    <d v="2014-11-12T00:00:00"/>
    <s v="First Class"/>
    <x v="448"/>
    <s v="Ann Blume"/>
    <x v="1"/>
    <s v="United States"/>
    <s v="Tucson"/>
    <x v="16"/>
    <n v="85705"/>
    <x v="1"/>
    <s v="OFF-BI-10001036"/>
    <x v="1"/>
    <x v="8"/>
    <s v="Cardinal EasyOpen D-Ring Binders"/>
    <n v="38.388000000000005"/>
    <n v="14"/>
    <n v="0.7"/>
    <n v="-25.591999999999999"/>
  </r>
  <r>
    <n v="1365"/>
    <s v="US-2014-155425"/>
    <x v="3"/>
    <x v="468"/>
    <d v="2014-11-12T00:00:00"/>
    <s v="First Class"/>
    <x v="448"/>
    <s v="Ann Blume"/>
    <x v="1"/>
    <s v="United States"/>
    <s v="Tucson"/>
    <x v="16"/>
    <n v="85705"/>
    <x v="1"/>
    <s v="TEC-MA-10003183"/>
    <x v="2"/>
    <x v="15"/>
    <s v="DYMO CardScan Personal V9 Business Card Scanner"/>
    <n v="95.994000000000014"/>
    <n v="2"/>
    <n v="0.7"/>
    <n v="-63.995999999999981"/>
  </r>
  <r>
    <n v="1366"/>
    <s v="US-2014-155425"/>
    <x v="3"/>
    <x v="468"/>
    <d v="2014-11-12T00:00:00"/>
    <s v="First Class"/>
    <x v="448"/>
    <s v="Ann Blume"/>
    <x v="1"/>
    <s v="United States"/>
    <s v="Tucson"/>
    <x v="16"/>
    <n v="85705"/>
    <x v="1"/>
    <s v="TEC-AC-10001314"/>
    <x v="2"/>
    <x v="11"/>
    <s v="Case Logic 2.4GHz Wireless Keyboard"/>
    <n v="239.95200000000003"/>
    <n v="6"/>
    <n v="0.2"/>
    <n v="-35.992800000000038"/>
  </r>
  <r>
    <n v="1367"/>
    <s v="US-2014-155425"/>
    <x v="3"/>
    <x v="468"/>
    <d v="2014-11-12T00:00:00"/>
    <s v="First Class"/>
    <x v="448"/>
    <s v="Ann Blume"/>
    <x v="1"/>
    <s v="United States"/>
    <s v="Tucson"/>
    <x v="16"/>
    <n v="85705"/>
    <x v="1"/>
    <s v="TEC-PH-10002563"/>
    <x v="2"/>
    <x v="7"/>
    <s v="Adtran 1202752G1"/>
    <n v="201.584"/>
    <n v="2"/>
    <n v="0.2"/>
    <n v="15.118800000000007"/>
  </r>
  <r>
    <n v="1368"/>
    <s v="US-2014-155425"/>
    <x v="3"/>
    <x v="468"/>
    <d v="2014-11-12T00:00:00"/>
    <s v="First Class"/>
    <x v="448"/>
    <s v="Ann Blume"/>
    <x v="1"/>
    <s v="United States"/>
    <s v="Tucson"/>
    <x v="16"/>
    <n v="85705"/>
    <x v="1"/>
    <s v="FUR-CH-10003312"/>
    <x v="0"/>
    <x v="1"/>
    <s v="Hon 2090 “Pillow Soft” Series Mid Back Swivel/Tilt Chairs"/>
    <n v="899.13600000000008"/>
    <n v="4"/>
    <n v="0.2"/>
    <n v="-146.10960000000014"/>
  </r>
  <r>
    <n v="1369"/>
    <s v="CA-2014-133249"/>
    <x v="3"/>
    <x v="141"/>
    <d v="2014-07-12T00:00:00"/>
    <s v="First Class"/>
    <x v="449"/>
    <s v="Sam Zeldin"/>
    <x v="2"/>
    <s v="United States"/>
    <s v="Pico Rivera"/>
    <x v="1"/>
    <n v="90660"/>
    <x v="1"/>
    <s v="FUR-FU-10001588"/>
    <x v="0"/>
    <x v="5"/>
    <s v="Deflect-o SuperTray Unbreakable Stackable Tray, Letter, Black"/>
    <n v="145.9"/>
    <n v="5"/>
    <n v="0"/>
    <n v="62.736999999999995"/>
  </r>
  <r>
    <n v="1370"/>
    <s v="US-2012-103471"/>
    <x v="1"/>
    <x v="100"/>
    <d v="2012-12-28T00:00:00"/>
    <s v="Standard Class"/>
    <x v="439"/>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x v="439"/>
    <s v="Jim Radford"/>
    <x v="0"/>
    <s v="United States"/>
    <s v="Colorado Springs"/>
    <x v="22"/>
    <n v="80906"/>
    <x v="1"/>
    <s v="OFF-AR-10003405"/>
    <x v="1"/>
    <x v="6"/>
    <s v="Dixon My First Ticonderoga Pencil, #2"/>
    <n v="14.04"/>
    <n v="3"/>
    <n v="0.2"/>
    <n v="1.5794999999999986"/>
  </r>
  <r>
    <n v="1372"/>
    <s v="CA-2014-136672"/>
    <x v="3"/>
    <x v="469"/>
    <d v="2014-03-13T00:00:00"/>
    <s v="Standard Class"/>
    <x v="450"/>
    <s v="Michael Granlund"/>
    <x v="2"/>
    <s v="United States"/>
    <s v="Clinton"/>
    <x v="39"/>
    <n v="20735"/>
    <x v="3"/>
    <s v="TEC-AC-10004510"/>
    <x v="2"/>
    <x v="11"/>
    <s v="Logitech Desktop MK120 Mouse and keyboard Combo"/>
    <n v="49.08"/>
    <n v="3"/>
    <n v="0"/>
    <n v="4.9079999999999977"/>
  </r>
  <r>
    <n v="1373"/>
    <s v="US-2011-157021"/>
    <x v="2"/>
    <x v="470"/>
    <d v="2011-04-06T00:00:00"/>
    <s v="Second Class"/>
    <x v="27"/>
    <s v="Kunst Miller"/>
    <x v="0"/>
    <s v="United States"/>
    <s v="Vallejo"/>
    <x v="1"/>
    <n v="94591"/>
    <x v="1"/>
    <s v="OFF-LA-10002312"/>
    <x v="1"/>
    <x v="2"/>
    <s v="Avery 490"/>
    <n v="29.6"/>
    <n v="2"/>
    <n v="0"/>
    <n v="14.8"/>
  </r>
  <r>
    <n v="1374"/>
    <s v="US-2011-157021"/>
    <x v="2"/>
    <x v="470"/>
    <d v="2011-04-06T00:00:00"/>
    <s v="Second Class"/>
    <x v="27"/>
    <s v="Kunst Miller"/>
    <x v="0"/>
    <s v="United States"/>
    <s v="Vallejo"/>
    <x v="1"/>
    <n v="94591"/>
    <x v="1"/>
    <s v="OFF-BI-10000042"/>
    <x v="1"/>
    <x v="8"/>
    <s v="Pressboard Data Binder, Crimson, 12&quot; X 8 1/2&quot;"/>
    <n v="17.088000000000001"/>
    <n v="4"/>
    <n v="0.2"/>
    <n v="5.5535999999999994"/>
  </r>
  <r>
    <n v="1375"/>
    <s v="CA-2012-120362"/>
    <x v="1"/>
    <x v="471"/>
    <d v="2012-09-19T00:00:00"/>
    <s v="Standard Class"/>
    <x v="244"/>
    <s v="Christina Anderson"/>
    <x v="0"/>
    <s v="United States"/>
    <s v="Provo"/>
    <x v="7"/>
    <n v="84604"/>
    <x v="1"/>
    <s v="FUR-TA-10003008"/>
    <x v="0"/>
    <x v="3"/>
    <s v="Lesro Round Back Collection Coffee Table, End Table"/>
    <n v="912.75"/>
    <n v="5"/>
    <n v="0"/>
    <n v="118.65750000000006"/>
  </r>
  <r>
    <n v="1376"/>
    <s v="CA-2011-126361"/>
    <x v="2"/>
    <x v="472"/>
    <d v="2011-08-09T00:00:00"/>
    <s v="Second Class"/>
    <x v="104"/>
    <s v="Valerie Dominguez"/>
    <x v="0"/>
    <s v="United States"/>
    <s v="Pleasant Grove"/>
    <x v="7"/>
    <n v="84062"/>
    <x v="1"/>
    <s v="OFF-AP-10003590"/>
    <x v="1"/>
    <x v="9"/>
    <s v="Hoover WindTunnel Plus Canister Vacuum"/>
    <n v="1089.75"/>
    <n v="3"/>
    <n v="0"/>
    <n v="305.13000000000011"/>
  </r>
  <r>
    <n v="1377"/>
    <s v="CA-2011-126361"/>
    <x v="2"/>
    <x v="472"/>
    <d v="2011-08-09T00:00:00"/>
    <s v="Second Class"/>
    <x v="104"/>
    <s v="Valerie Dominguez"/>
    <x v="0"/>
    <s v="United States"/>
    <s v="Pleasant Grove"/>
    <x v="7"/>
    <n v="84062"/>
    <x v="1"/>
    <s v="OFF-PA-10000806"/>
    <x v="1"/>
    <x v="10"/>
    <s v="Xerox 1934"/>
    <n v="447.84"/>
    <n v="8"/>
    <n v="0"/>
    <n v="219.44159999999999"/>
  </r>
  <r>
    <n v="1378"/>
    <s v="CA-2011-126361"/>
    <x v="2"/>
    <x v="472"/>
    <d v="2011-08-09T00:00:00"/>
    <s v="Second Class"/>
    <x v="104"/>
    <s v="Valerie Dominguez"/>
    <x v="0"/>
    <s v="United States"/>
    <s v="Pleasant Grove"/>
    <x v="7"/>
    <n v="84062"/>
    <x v="1"/>
    <s v="OFF-AR-10000896"/>
    <x v="1"/>
    <x v="6"/>
    <s v="Newell 329"/>
    <n v="16.399999999999999"/>
    <n v="5"/>
    <n v="0"/>
    <n v="4.2639999999999993"/>
  </r>
  <r>
    <n v="1379"/>
    <s v="CA-2011-126361"/>
    <x v="2"/>
    <x v="472"/>
    <d v="2011-08-09T00:00:00"/>
    <s v="Second Class"/>
    <x v="104"/>
    <s v="Valerie Dominguez"/>
    <x v="0"/>
    <s v="United States"/>
    <s v="Pleasant Grove"/>
    <x v="7"/>
    <n v="84062"/>
    <x v="1"/>
    <s v="TEC-PH-10002310"/>
    <x v="2"/>
    <x v="7"/>
    <s v="Panasonic KX T7731-B Digital phone"/>
    <n v="399.96000000000004"/>
    <n v="5"/>
    <n v="0.2"/>
    <n v="34.996499999999969"/>
  </r>
  <r>
    <n v="1380"/>
    <s v="CA-2011-126361"/>
    <x v="2"/>
    <x v="472"/>
    <d v="2011-08-09T00:00:00"/>
    <s v="Second Class"/>
    <x v="104"/>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x v="104"/>
    <s v="Valerie Dominguez"/>
    <x v="0"/>
    <s v="United States"/>
    <s v="Pleasant Grove"/>
    <x v="7"/>
    <n v="84062"/>
    <x v="1"/>
    <s v="OFF-BI-10002852"/>
    <x v="1"/>
    <x v="8"/>
    <s v="Ibico Standard Transparent Covers"/>
    <n v="13.184000000000001"/>
    <n v="1"/>
    <n v="0.2"/>
    <n v="4.7792000000000003"/>
  </r>
  <r>
    <n v="1382"/>
    <s v="US-2013-100566"/>
    <x v="0"/>
    <x v="323"/>
    <d v="2013-09-10T00:00:00"/>
    <s v="Standard Class"/>
    <x v="451"/>
    <s v="Julie Kriz"/>
    <x v="2"/>
    <s v="United States"/>
    <s v="Aurora"/>
    <x v="10"/>
    <n v="60505"/>
    <x v="2"/>
    <s v="FUR-FU-10003394"/>
    <x v="0"/>
    <x v="5"/>
    <s v="Tenex &quot;The Solids&quot; Textured Chair Mats"/>
    <n v="83.951999999999998"/>
    <n v="3"/>
    <n v="0.6"/>
    <n v="-90.24839999999999"/>
  </r>
  <r>
    <n v="1383"/>
    <s v="US-2013-108504"/>
    <x v="0"/>
    <x v="473"/>
    <d v="2013-02-05T00:00:00"/>
    <s v="Same Day"/>
    <x v="452"/>
    <s v="Paul Prost"/>
    <x v="2"/>
    <s v="United States"/>
    <s v="Smyrna"/>
    <x v="32"/>
    <n v="30080"/>
    <x v="0"/>
    <s v="OFF-ST-10002344"/>
    <x v="1"/>
    <x v="4"/>
    <s v="Carina 42&quot;Hx23 3/4&quot;W Media Storage Unit"/>
    <n v="80.98"/>
    <n v="1"/>
    <n v="0"/>
    <n v="1.6196000000000055"/>
  </r>
  <r>
    <n v="1384"/>
    <s v="US-2013-108504"/>
    <x v="0"/>
    <x v="473"/>
    <d v="2013-02-05T00:00:00"/>
    <s v="Same Day"/>
    <x v="452"/>
    <s v="Paul Prost"/>
    <x v="2"/>
    <s v="United States"/>
    <s v="Smyrna"/>
    <x v="32"/>
    <n v="30080"/>
    <x v="0"/>
    <s v="OFF-PA-10001289"/>
    <x v="1"/>
    <x v="10"/>
    <s v="White Computer Printout Paper by Universal"/>
    <n v="348.84"/>
    <n v="9"/>
    <n v="0"/>
    <n v="170.9316"/>
  </r>
  <r>
    <n v="1385"/>
    <s v="US-2013-108504"/>
    <x v="0"/>
    <x v="473"/>
    <d v="2013-02-05T00:00:00"/>
    <s v="Same Day"/>
    <x v="452"/>
    <s v="Paul Prost"/>
    <x v="2"/>
    <s v="United States"/>
    <s v="Smyrna"/>
    <x v="32"/>
    <n v="30080"/>
    <x v="0"/>
    <s v="OFF-FA-10000053"/>
    <x v="1"/>
    <x v="13"/>
    <s v="Revere Boxed Rubber Bands by Revere"/>
    <n v="9.4499999999999993"/>
    <n v="5"/>
    <n v="0"/>
    <n v="0.18900000000000028"/>
  </r>
  <r>
    <n v="1386"/>
    <s v="US-2013-108504"/>
    <x v="0"/>
    <x v="473"/>
    <d v="2013-02-05T00:00:00"/>
    <s v="Same Day"/>
    <x v="452"/>
    <s v="Paul Prost"/>
    <x v="2"/>
    <s v="United States"/>
    <s v="Smyrna"/>
    <x v="32"/>
    <n v="30080"/>
    <x v="0"/>
    <s v="FUR-FU-10004091"/>
    <x v="0"/>
    <x v="5"/>
    <s v="Eldon 200 Class Desk Accessories, Black"/>
    <n v="18.84"/>
    <n v="3"/>
    <n v="0"/>
    <n v="7.1592000000000002"/>
  </r>
  <r>
    <n v="1387"/>
    <s v="US-2013-108504"/>
    <x v="0"/>
    <x v="473"/>
    <d v="2013-02-05T00:00:00"/>
    <s v="Same Day"/>
    <x v="452"/>
    <s v="Paul Prost"/>
    <x v="2"/>
    <s v="United States"/>
    <s v="Smyrna"/>
    <x v="32"/>
    <n v="30080"/>
    <x v="0"/>
    <s v="FUR-BO-10004015"/>
    <x v="0"/>
    <x v="0"/>
    <s v="Bush Andora Bookcase, Maple/Graphite Gray Finish"/>
    <n v="239.98"/>
    <n v="2"/>
    <n v="0"/>
    <n v="52.795599999999979"/>
  </r>
  <r>
    <n v="1388"/>
    <s v="US-2013-108504"/>
    <x v="0"/>
    <x v="473"/>
    <d v="2013-02-05T00:00:00"/>
    <s v="Same Day"/>
    <x v="452"/>
    <s v="Paul Prost"/>
    <x v="2"/>
    <s v="United States"/>
    <s v="Smyrna"/>
    <x v="32"/>
    <n v="30080"/>
    <x v="0"/>
    <s v="OFF-EN-10003001"/>
    <x v="1"/>
    <x v="12"/>
    <s v="Ames Color-File Green Diamond Border X-ray Mailers"/>
    <n v="167.96"/>
    <n v="2"/>
    <n v="0"/>
    <n v="78.941199999999995"/>
  </r>
  <r>
    <n v="1389"/>
    <s v="US-2013-108504"/>
    <x v="0"/>
    <x v="473"/>
    <d v="2013-02-05T00:00:00"/>
    <s v="Same Day"/>
    <x v="452"/>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x v="452"/>
    <s v="Paul Prost"/>
    <x v="2"/>
    <s v="United States"/>
    <s v="Smyrna"/>
    <x v="32"/>
    <n v="30080"/>
    <x v="0"/>
    <s v="TEC-PH-10003645"/>
    <x v="2"/>
    <x v="7"/>
    <s v="Aastra 57i VoIP phone"/>
    <n v="484.83000000000004"/>
    <n v="3"/>
    <n v="0"/>
    <n v="126.05580000000002"/>
  </r>
  <r>
    <n v="1391"/>
    <s v="US-2013-108504"/>
    <x v="0"/>
    <x v="473"/>
    <d v="2013-02-05T00:00:00"/>
    <s v="Same Day"/>
    <x v="452"/>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x v="452"/>
    <s v="Paul Prost"/>
    <x v="2"/>
    <s v="United States"/>
    <s v="Smyrna"/>
    <x v="32"/>
    <n v="30080"/>
    <x v="0"/>
    <s v="OFF-ST-10004804"/>
    <x v="1"/>
    <x v="4"/>
    <s v="Belkin 19&quot; Vented Equipment Shelf, Black"/>
    <n v="154.44"/>
    <n v="3"/>
    <n v="0"/>
    <n v="1.5444000000000031"/>
  </r>
  <r>
    <n v="1393"/>
    <s v="US-2013-108504"/>
    <x v="0"/>
    <x v="473"/>
    <d v="2013-02-05T00:00:00"/>
    <s v="Same Day"/>
    <x v="452"/>
    <s v="Paul Prost"/>
    <x v="2"/>
    <s v="United States"/>
    <s v="Smyrna"/>
    <x v="32"/>
    <n v="30080"/>
    <x v="0"/>
    <s v="OFF-PA-10003892"/>
    <x v="1"/>
    <x v="10"/>
    <s v="Xerox 1943"/>
    <n v="342.37"/>
    <n v="7"/>
    <n v="0"/>
    <n v="160.91389999999998"/>
  </r>
  <r>
    <n v="1394"/>
    <s v="CA-2014-124828"/>
    <x v="3"/>
    <x v="445"/>
    <d v="2014-07-05T00:00:00"/>
    <s v="First Class"/>
    <x v="453"/>
    <s v="Yana Sorensen"/>
    <x v="1"/>
    <s v="United States"/>
    <s v="Burlington"/>
    <x v="3"/>
    <n v="27217"/>
    <x v="0"/>
    <s v="OFF-AR-10003514"/>
    <x v="1"/>
    <x v="6"/>
    <s v="4009 Highlighters by Sanford"/>
    <n v="9.5519999999999996"/>
    <n v="3"/>
    <n v="0.2"/>
    <n v="1.5521999999999991"/>
  </r>
  <r>
    <n v="1395"/>
    <s v="US-2014-117247"/>
    <x v="3"/>
    <x v="449"/>
    <d v="2014-10-15T00:00:00"/>
    <s v="Standard Class"/>
    <x v="316"/>
    <s v="Cyma Kinney"/>
    <x v="1"/>
    <s v="United States"/>
    <s v="Aurora"/>
    <x v="10"/>
    <n v="60505"/>
    <x v="2"/>
    <s v="FUR-TA-10002958"/>
    <x v="0"/>
    <x v="3"/>
    <s v="Bevis Oval Conference Table, Walnut"/>
    <n v="652.45000000000005"/>
    <n v="5"/>
    <n v="0.5"/>
    <n v="-430.61700000000019"/>
  </r>
  <r>
    <n v="1396"/>
    <s v="US-2014-117247"/>
    <x v="3"/>
    <x v="449"/>
    <d v="2014-10-15T00:00:00"/>
    <s v="Standard Class"/>
    <x v="316"/>
    <s v="Cyma Kinney"/>
    <x v="1"/>
    <s v="United States"/>
    <s v="Aurora"/>
    <x v="10"/>
    <n v="60505"/>
    <x v="2"/>
    <s v="FUR-TA-10001676"/>
    <x v="0"/>
    <x v="3"/>
    <s v="Hon 61000 Series Interactive Training Tables"/>
    <n v="66.644999999999996"/>
    <n v="3"/>
    <n v="0.5"/>
    <n v="-42.652799999999999"/>
  </r>
  <r>
    <n v="1397"/>
    <s v="CA-2013-124485"/>
    <x v="0"/>
    <x v="390"/>
    <d v="2013-11-27T00:00:00"/>
    <s v="First Class"/>
    <x v="396"/>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x v="396"/>
    <s v="Nat Carroll"/>
    <x v="0"/>
    <s v="United States"/>
    <s v="New York City"/>
    <x v="15"/>
    <n v="10035"/>
    <x v="3"/>
    <s v="OFF-PA-10004971"/>
    <x v="1"/>
    <x v="10"/>
    <s v="Xerox 196"/>
    <n v="11.56"/>
    <n v="2"/>
    <n v="0"/>
    <n v="5.6644000000000005"/>
  </r>
  <r>
    <n v="1399"/>
    <s v="CA-2013-124485"/>
    <x v="0"/>
    <x v="390"/>
    <d v="2013-11-27T00:00:00"/>
    <s v="First Class"/>
    <x v="396"/>
    <s v="Nat Carroll"/>
    <x v="0"/>
    <s v="United States"/>
    <s v="New York City"/>
    <x v="15"/>
    <n v="10035"/>
    <x v="3"/>
    <s v="TEC-AC-10002323"/>
    <x v="2"/>
    <x v="11"/>
    <s v="SanDisk Ultra 32 GB MicroSDHC Class 10 Memory Card"/>
    <n v="88.4"/>
    <n v="4"/>
    <n v="0"/>
    <n v="11.492000000000004"/>
  </r>
  <r>
    <n v="1400"/>
    <s v="CA-2013-124485"/>
    <x v="0"/>
    <x v="390"/>
    <d v="2013-11-27T00:00:00"/>
    <s v="First Class"/>
    <x v="396"/>
    <s v="Nat Carroll"/>
    <x v="0"/>
    <s v="United States"/>
    <s v="New York City"/>
    <x v="15"/>
    <n v="10035"/>
    <x v="3"/>
    <s v="OFF-PA-10004888"/>
    <x v="1"/>
    <x v="10"/>
    <s v="Xerox 217"/>
    <n v="6.48"/>
    <n v="1"/>
    <n v="0"/>
    <n v="3.1104000000000003"/>
  </r>
  <r>
    <n v="1401"/>
    <s v="CA-2013-159212"/>
    <x v="0"/>
    <x v="474"/>
    <d v="2013-11-06T00:00:00"/>
    <s v="Standard Class"/>
    <x v="454"/>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x v="454"/>
    <s v="Katherine Murray"/>
    <x v="2"/>
    <s v="United States"/>
    <s v="Salem"/>
    <x v="17"/>
    <n v="24153"/>
    <x v="0"/>
    <s v="OFF-EN-10002230"/>
    <x v="1"/>
    <x v="12"/>
    <s v="Airmail Envelopes"/>
    <n v="251.79000000000002"/>
    <n v="3"/>
    <n v="0"/>
    <n v="118.34129999999999"/>
  </r>
  <r>
    <n v="1403"/>
    <s v="US-2013-161396"/>
    <x v="0"/>
    <x v="475"/>
    <d v="2013-04-26T00:00:00"/>
    <s v="Standard Class"/>
    <x v="39"/>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x v="39"/>
    <s v="Gary Mitchum"/>
    <x v="2"/>
    <s v="United States"/>
    <s v="Columbus"/>
    <x v="24"/>
    <n v="43229"/>
    <x v="3"/>
    <s v="OFF-PA-10000418"/>
    <x v="1"/>
    <x v="10"/>
    <s v="Xerox 189"/>
    <n v="419.4"/>
    <n v="5"/>
    <n v="0.2"/>
    <n v="146.79"/>
  </r>
  <r>
    <n v="1405"/>
    <s v="US-2011-118486"/>
    <x v="2"/>
    <x v="322"/>
    <d v="2011-04-08T00:00:00"/>
    <s v="First Class"/>
    <x v="174"/>
    <s v="Shirley Daniels"/>
    <x v="2"/>
    <s v="United States"/>
    <s v="Philadelphia"/>
    <x v="9"/>
    <n v="19143"/>
    <x v="3"/>
    <s v="OFF-SU-10004498"/>
    <x v="1"/>
    <x v="14"/>
    <s v="Martin-Yale Premier Letter Opener"/>
    <n v="10.304000000000002"/>
    <n v="1"/>
    <n v="0.2"/>
    <n v="-2.1896000000000004"/>
  </r>
  <r>
    <n v="1406"/>
    <s v="US-2011-118486"/>
    <x v="2"/>
    <x v="322"/>
    <d v="2011-04-08T00:00:00"/>
    <s v="First Class"/>
    <x v="174"/>
    <s v="Shirley Daniels"/>
    <x v="2"/>
    <s v="United States"/>
    <s v="Philadelphia"/>
    <x v="9"/>
    <n v="19143"/>
    <x v="3"/>
    <s v="FUR-TA-10001039"/>
    <x v="0"/>
    <x v="3"/>
    <s v="KI Adjustable-Height Table"/>
    <n v="154.76400000000001"/>
    <n v="3"/>
    <n v="0.4"/>
    <n v="-36.11160000000001"/>
  </r>
  <r>
    <n v="1407"/>
    <s v="US-2011-118486"/>
    <x v="2"/>
    <x v="322"/>
    <d v="2011-04-08T00:00:00"/>
    <s v="First Class"/>
    <x v="174"/>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x v="30"/>
    <s v="Karen Daniels"/>
    <x v="0"/>
    <s v="United States"/>
    <s v="New York City"/>
    <x v="15"/>
    <n v="10024"/>
    <x v="3"/>
    <s v="OFF-AR-10002240"/>
    <x v="1"/>
    <x v="6"/>
    <s v="Panasonic KP-150 Electric Pencil Sharpener"/>
    <n v="75.48"/>
    <n v="2"/>
    <n v="0"/>
    <n v="19.6248"/>
  </r>
  <r>
    <n v="1409"/>
    <s v="CA-2013-130407"/>
    <x v="0"/>
    <x v="476"/>
    <d v="2013-09-07T00:00:00"/>
    <s v="Standard Class"/>
    <x v="30"/>
    <s v="Karen Daniels"/>
    <x v="0"/>
    <s v="United States"/>
    <s v="New York City"/>
    <x v="15"/>
    <n v="10024"/>
    <x v="3"/>
    <s v="FUR-FU-10001967"/>
    <x v="0"/>
    <x v="5"/>
    <s v="Telescoping Adjustable Floor Lamp"/>
    <n v="39.979999999999997"/>
    <n v="2"/>
    <n v="0"/>
    <n v="9.9949999999999974"/>
  </r>
  <r>
    <n v="1410"/>
    <s v="US-2013-122245"/>
    <x v="0"/>
    <x v="477"/>
    <d v="2013-10-01T00:00:00"/>
    <s v="Standard Class"/>
    <x v="455"/>
    <s v="Adrian Barton"/>
    <x v="0"/>
    <s v="United States"/>
    <s v="Phoenix"/>
    <x v="16"/>
    <n v="85023"/>
    <x v="1"/>
    <s v="FUR-TA-10002356"/>
    <x v="0"/>
    <x v="3"/>
    <s v="Bevis Boat-Shaped Conference Table"/>
    <n v="393.16500000000002"/>
    <n v="3"/>
    <n v="0.5"/>
    <n v="-204.44580000000005"/>
  </r>
  <r>
    <n v="1411"/>
    <s v="CA-2014-105144"/>
    <x v="3"/>
    <x v="259"/>
    <d v="2014-11-12T00:00:00"/>
    <s v="Standard Class"/>
    <x v="449"/>
    <s v="Sam Zeldin"/>
    <x v="2"/>
    <s v="United States"/>
    <s v="Grand Prairie"/>
    <x v="5"/>
    <n v="75051"/>
    <x v="2"/>
    <s v="OFF-LA-10003923"/>
    <x v="1"/>
    <x v="2"/>
    <s v="Alphabetical Labels for Top Tab Filing"/>
    <n v="23.680000000000003"/>
    <n v="2"/>
    <n v="0.2"/>
    <n v="8.879999999999999"/>
  </r>
  <r>
    <n v="1412"/>
    <s v="CA-2013-136329"/>
    <x v="0"/>
    <x v="478"/>
    <d v="2013-07-14T00:00:00"/>
    <s v="Standard Class"/>
    <x v="63"/>
    <s v="Jonathan Doherty"/>
    <x v="1"/>
    <s v="United States"/>
    <s v="New York City"/>
    <x v="15"/>
    <n v="10035"/>
    <x v="3"/>
    <s v="FUR-CH-10002335"/>
    <x v="0"/>
    <x v="1"/>
    <s v="Hon GuestStacker Chair"/>
    <n v="408.00599999999997"/>
    <n v="2"/>
    <n v="0.1"/>
    <n v="72.534400000000005"/>
  </r>
  <r>
    <n v="1413"/>
    <s v="CA-2013-136329"/>
    <x v="0"/>
    <x v="478"/>
    <d v="2013-07-14T00:00:00"/>
    <s v="Standard Class"/>
    <x v="63"/>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x v="456"/>
    <s v="Helen Abelman"/>
    <x v="0"/>
    <s v="United States"/>
    <s v="New York City"/>
    <x v="15"/>
    <n v="10024"/>
    <x v="3"/>
    <s v="OFF-BI-10002867"/>
    <x v="1"/>
    <x v="8"/>
    <s v="GBC Recycled Regency Composition Covers"/>
    <n v="334.76800000000003"/>
    <n v="7"/>
    <n v="0.2"/>
    <n v="108.79959999999997"/>
  </r>
  <r>
    <n v="1415"/>
    <s v="CA-2014-115994"/>
    <x v="3"/>
    <x v="480"/>
    <d v="2014-02-01T00:00:00"/>
    <s v="Second Class"/>
    <x v="457"/>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x v="457"/>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x v="458"/>
    <s v="Stuart Van"/>
    <x v="1"/>
    <s v="United States"/>
    <s v="Houston"/>
    <x v="5"/>
    <n v="77041"/>
    <x v="2"/>
    <s v="TEC-PH-10002922"/>
    <x v="2"/>
    <x v="7"/>
    <s v="ShoreTel ShorePhone IP 230 VoIP phone"/>
    <n v="946.34400000000005"/>
    <n v="7"/>
    <n v="0.2"/>
    <n v="118.29299999999989"/>
  </r>
  <r>
    <n v="1418"/>
    <s v="CA-2012-126697"/>
    <x v="1"/>
    <x v="481"/>
    <d v="2012-09-24T00:00:00"/>
    <s v="First Class"/>
    <x v="458"/>
    <s v="Stuart Van"/>
    <x v="1"/>
    <s v="United States"/>
    <s v="Houston"/>
    <x v="5"/>
    <n v="77041"/>
    <x v="2"/>
    <s v="TEC-AC-10004353"/>
    <x v="2"/>
    <x v="11"/>
    <s v="Hypercom P1300 Pinpad"/>
    <n v="151.20000000000002"/>
    <n v="3"/>
    <n v="0.2"/>
    <n v="32.130000000000003"/>
  </r>
  <r>
    <n v="1419"/>
    <s v="CA-2012-126697"/>
    <x v="1"/>
    <x v="481"/>
    <d v="2012-09-24T00:00:00"/>
    <s v="First Class"/>
    <x v="458"/>
    <s v="Stuart Van"/>
    <x v="1"/>
    <s v="United States"/>
    <s v="Houston"/>
    <x v="5"/>
    <n v="77041"/>
    <x v="2"/>
    <s v="FUR-FU-10001706"/>
    <x v="0"/>
    <x v="5"/>
    <s v="Longer-Life Soft White Bulbs"/>
    <n v="4.9280000000000008"/>
    <n v="4"/>
    <n v="0.6"/>
    <n v="-1.4783999999999997"/>
  </r>
  <r>
    <n v="1420"/>
    <s v="CA-2012-124800"/>
    <x v="1"/>
    <x v="120"/>
    <d v="2012-09-30T00:00:00"/>
    <s v="Standard Class"/>
    <x v="459"/>
    <s v="Rick Wilson"/>
    <x v="1"/>
    <s v="United States"/>
    <s v="Mesa"/>
    <x v="16"/>
    <n v="85204"/>
    <x v="1"/>
    <s v="OFF-PA-10000501"/>
    <x v="1"/>
    <x v="10"/>
    <s v="Petty Cash Envelope"/>
    <n v="86.272000000000006"/>
    <n v="4"/>
    <n v="0.2"/>
    <n v="31.273599999999998"/>
  </r>
  <r>
    <n v="1421"/>
    <s v="CA-2012-124800"/>
    <x v="1"/>
    <x v="120"/>
    <d v="2012-09-30T00:00:00"/>
    <s v="Standard Class"/>
    <x v="459"/>
    <s v="Rick Wilson"/>
    <x v="1"/>
    <s v="United States"/>
    <s v="Mesa"/>
    <x v="16"/>
    <n v="85204"/>
    <x v="1"/>
    <s v="OFF-BI-10000778"/>
    <x v="1"/>
    <x v="8"/>
    <s v="GBC VeloBinder Electric Binding Machine"/>
    <n v="72.588000000000008"/>
    <n v="2"/>
    <n v="0.7"/>
    <n v="-48.391999999999982"/>
  </r>
  <r>
    <n v="1422"/>
    <s v="CA-2012-124800"/>
    <x v="1"/>
    <x v="120"/>
    <d v="2012-09-30T00:00:00"/>
    <s v="Standard Class"/>
    <x v="459"/>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x v="459"/>
    <s v="Rick Wilson"/>
    <x v="1"/>
    <s v="United States"/>
    <s v="Mesa"/>
    <x v="16"/>
    <n v="85204"/>
    <x v="1"/>
    <s v="OFF-BI-10003984"/>
    <x v="1"/>
    <x v="8"/>
    <s v="Lock-Up Easel 'Spel-Binder'"/>
    <n v="77.031000000000006"/>
    <n v="9"/>
    <n v="0.7"/>
    <n v="-59.057100000000005"/>
  </r>
  <r>
    <n v="1424"/>
    <s v="CA-2012-124800"/>
    <x v="1"/>
    <x v="120"/>
    <d v="2012-09-30T00:00:00"/>
    <s v="Standard Class"/>
    <x v="459"/>
    <s v="Rick Wilson"/>
    <x v="1"/>
    <s v="United States"/>
    <s v="Mesa"/>
    <x v="16"/>
    <n v="85204"/>
    <x v="1"/>
    <s v="OFF-ST-10000798"/>
    <x v="1"/>
    <x v="4"/>
    <s v="2300 Heavy-Duty Transfer File Systems by Perma"/>
    <n v="119.90400000000001"/>
    <n v="6"/>
    <n v="0.2"/>
    <n v="-1.4988000000000135"/>
  </r>
  <r>
    <n v="1425"/>
    <s v="CA-2012-124800"/>
    <x v="1"/>
    <x v="120"/>
    <d v="2012-09-30T00:00:00"/>
    <s v="Standard Class"/>
    <x v="459"/>
    <s v="Rick Wilson"/>
    <x v="1"/>
    <s v="United States"/>
    <s v="Mesa"/>
    <x v="16"/>
    <n v="85204"/>
    <x v="1"/>
    <s v="TEC-PH-10001750"/>
    <x v="2"/>
    <x v="7"/>
    <s v="Samsung Rugby III"/>
    <n v="263.96000000000004"/>
    <n v="5"/>
    <n v="0.2"/>
    <n v="23.096500000000006"/>
  </r>
  <r>
    <n v="1426"/>
    <s v="CA-2012-124800"/>
    <x v="1"/>
    <x v="120"/>
    <d v="2012-09-30T00:00:00"/>
    <s v="Standard Class"/>
    <x v="459"/>
    <s v="Rick Wilson"/>
    <x v="1"/>
    <s v="United States"/>
    <s v="Mesa"/>
    <x v="16"/>
    <n v="85204"/>
    <x v="1"/>
    <s v="OFF-ST-10002743"/>
    <x v="1"/>
    <x v="4"/>
    <s v="SAFCO Boltless Steel Shelving"/>
    <n v="363.64800000000002"/>
    <n v="4"/>
    <n v="0.2"/>
    <n v="-86.366400000000027"/>
  </r>
  <r>
    <n v="1427"/>
    <s v="US-2012-164448"/>
    <x v="1"/>
    <x v="89"/>
    <d v="2012-11-04T00:00:00"/>
    <s v="Second Class"/>
    <x v="460"/>
    <s v="Damala Kotsonis"/>
    <x v="1"/>
    <s v="United States"/>
    <s v="Salinas"/>
    <x v="1"/>
    <n v="93905"/>
    <x v="1"/>
    <s v="OFF-BI-10002949"/>
    <x v="1"/>
    <x v="8"/>
    <s v="Prestige Round Ring Binders"/>
    <n v="9.7280000000000015"/>
    <n v="2"/>
    <n v="0.2"/>
    <n v="3.283199999999999"/>
  </r>
  <r>
    <n v="1428"/>
    <s v="US-2012-164448"/>
    <x v="1"/>
    <x v="89"/>
    <d v="2012-11-04T00:00:00"/>
    <s v="Second Class"/>
    <x v="460"/>
    <s v="Damala Kotsonis"/>
    <x v="1"/>
    <s v="United States"/>
    <s v="Salinas"/>
    <x v="1"/>
    <n v="93905"/>
    <x v="1"/>
    <s v="OFF-EN-10002600"/>
    <x v="1"/>
    <x v="12"/>
    <s v="Redi-Strip #10 Envelopes, 4 1/8 x 9 1/2"/>
    <n v="14.75"/>
    <n v="5"/>
    <n v="0"/>
    <n v="7.08"/>
  </r>
  <r>
    <n v="1429"/>
    <s v="US-2012-164448"/>
    <x v="1"/>
    <x v="89"/>
    <d v="2012-11-04T00:00:00"/>
    <s v="Second Class"/>
    <x v="460"/>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x v="460"/>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x v="299"/>
    <s v="Liz Thompson"/>
    <x v="0"/>
    <s v="United States"/>
    <s v="Columbus"/>
    <x v="24"/>
    <n v="43229"/>
    <x v="3"/>
    <s v="TEC-PH-10003092"/>
    <x v="2"/>
    <x v="7"/>
    <s v="Motorola L804"/>
    <n v="220.75200000000001"/>
    <n v="8"/>
    <n v="0.4"/>
    <n v="-40.47120000000001"/>
  </r>
  <r>
    <n v="1432"/>
    <s v="CA-2011-120768"/>
    <x v="2"/>
    <x v="174"/>
    <d v="2011-12-21T00:00:00"/>
    <s v="Second Class"/>
    <x v="5"/>
    <s v="Irene Maddox"/>
    <x v="0"/>
    <s v="United States"/>
    <s v="Florence"/>
    <x v="19"/>
    <n v="35630"/>
    <x v="0"/>
    <s v="OFF-BI-10001191"/>
    <x v="1"/>
    <x v="8"/>
    <s v="Canvas Sectional Post Binders"/>
    <n v="152.76"/>
    <n v="6"/>
    <n v="0"/>
    <n v="74.852400000000003"/>
  </r>
  <r>
    <n v="1433"/>
    <s v="CA-2011-120768"/>
    <x v="2"/>
    <x v="174"/>
    <d v="2011-12-21T00:00:00"/>
    <s v="Second Class"/>
    <x v="5"/>
    <s v="Irene Maddox"/>
    <x v="0"/>
    <s v="United States"/>
    <s v="Florence"/>
    <x v="19"/>
    <n v="35630"/>
    <x v="0"/>
    <s v="OFF-SU-10004115"/>
    <x v="1"/>
    <x v="14"/>
    <s v="Acme Stainless Steel Office Snips"/>
    <n v="7.27"/>
    <n v="1"/>
    <n v="0"/>
    <n v="1.9629000000000003"/>
  </r>
  <r>
    <n v="1434"/>
    <s v="CA-2011-120768"/>
    <x v="2"/>
    <x v="174"/>
    <d v="2011-12-21T00:00:00"/>
    <s v="Second Class"/>
    <x v="5"/>
    <s v="Irene Maddox"/>
    <x v="0"/>
    <s v="United States"/>
    <s v="Florence"/>
    <x v="19"/>
    <n v="35630"/>
    <x v="0"/>
    <s v="FUR-CH-10000513"/>
    <x v="0"/>
    <x v="1"/>
    <s v="High-Back Leather Manager's Chair"/>
    <n v="1819.8600000000001"/>
    <n v="14"/>
    <n v="0"/>
    <n v="163.78740000000002"/>
  </r>
  <r>
    <n v="1435"/>
    <s v="US-2013-153129"/>
    <x v="0"/>
    <x v="482"/>
    <d v="2013-12-31T00:00:00"/>
    <s v="Standard Class"/>
    <x v="224"/>
    <s v="Frank Preis"/>
    <x v="0"/>
    <s v="United States"/>
    <s v="Seattle"/>
    <x v="4"/>
    <n v="98105"/>
    <x v="1"/>
    <s v="OFF-PA-10003673"/>
    <x v="1"/>
    <x v="10"/>
    <s v="Strathmore Photo Mount Cards"/>
    <n v="33.9"/>
    <n v="5"/>
    <n v="0"/>
    <n v="15.593999999999999"/>
  </r>
  <r>
    <n v="1436"/>
    <s v="CA-2014-106852"/>
    <x v="3"/>
    <x v="308"/>
    <d v="2014-06-28T00:00:00"/>
    <s v="Standard Class"/>
    <x v="461"/>
    <s v="Shui Tom"/>
    <x v="0"/>
    <s v="United States"/>
    <s v="Parma"/>
    <x v="24"/>
    <n v="44134"/>
    <x v="3"/>
    <s v="OFF-PA-10001639"/>
    <x v="1"/>
    <x v="10"/>
    <s v="Xerox 203"/>
    <n v="31.104000000000006"/>
    <n v="6"/>
    <n v="0.2"/>
    <n v="10.8864"/>
  </r>
  <r>
    <n v="1437"/>
    <s v="CA-2014-106852"/>
    <x v="3"/>
    <x v="308"/>
    <d v="2014-06-28T00:00:00"/>
    <s v="Standard Class"/>
    <x v="461"/>
    <s v="Shui Tom"/>
    <x v="0"/>
    <s v="United States"/>
    <s v="Parma"/>
    <x v="24"/>
    <n v="44134"/>
    <x v="3"/>
    <s v="OFF-AR-10003829"/>
    <x v="1"/>
    <x v="6"/>
    <s v="Newell 35"/>
    <n v="5.2480000000000002"/>
    <n v="2"/>
    <n v="0.2"/>
    <n v="0.59039999999999915"/>
  </r>
  <r>
    <n v="1438"/>
    <s v="CA-2012-139731"/>
    <x v="1"/>
    <x v="52"/>
    <d v="2012-10-15T00:00:00"/>
    <s v="Same Day"/>
    <x v="32"/>
    <s v="Joel Eaton"/>
    <x v="0"/>
    <s v="United States"/>
    <s v="Amarillo"/>
    <x v="5"/>
    <n v="79109"/>
    <x v="2"/>
    <s v="TEC-AC-10004975"/>
    <x v="2"/>
    <x v="11"/>
    <s v="Plantronics Audio 995 Wireless Stereo Headset"/>
    <n v="263.88"/>
    <n v="3"/>
    <n v="0.2"/>
    <n v="42.880500000000012"/>
  </r>
  <r>
    <n v="1439"/>
    <s v="CA-2012-139731"/>
    <x v="1"/>
    <x v="52"/>
    <d v="2012-10-15T00:00:00"/>
    <s v="Same Day"/>
    <x v="32"/>
    <s v="Joel Eaton"/>
    <x v="0"/>
    <s v="United States"/>
    <s v="Amarillo"/>
    <x v="5"/>
    <n v="79109"/>
    <x v="2"/>
    <s v="FUR-CH-10002024"/>
    <x v="0"/>
    <x v="1"/>
    <s v="HON 5400 Series Task Chairs for Big and Tall"/>
    <n v="2453.4299999999998"/>
    <n v="5"/>
    <n v="0.3"/>
    <n v="-350.4899999999999"/>
  </r>
  <r>
    <n v="1440"/>
    <s v="CA-2014-122735"/>
    <x v="3"/>
    <x v="483"/>
    <d v="2014-04-16T00:00:00"/>
    <s v="Second Class"/>
    <x v="217"/>
    <s v="Bill Donatelli"/>
    <x v="0"/>
    <s v="United States"/>
    <s v="Providence"/>
    <x v="34"/>
    <n v="2908"/>
    <x v="3"/>
    <s v="OFF-BI-10004364"/>
    <x v="1"/>
    <x v="8"/>
    <s v="Storex Dura Pro Binders"/>
    <n v="29.700000000000003"/>
    <n v="5"/>
    <n v="0"/>
    <n v="13.365"/>
  </r>
  <r>
    <n v="1441"/>
    <s v="CA-2014-122735"/>
    <x v="3"/>
    <x v="483"/>
    <d v="2014-04-16T00:00:00"/>
    <s v="Second Class"/>
    <x v="217"/>
    <s v="Bill Donatelli"/>
    <x v="0"/>
    <s v="United States"/>
    <s v="Providence"/>
    <x v="34"/>
    <n v="2908"/>
    <x v="3"/>
    <s v="OFF-PA-10001712"/>
    <x v="1"/>
    <x v="10"/>
    <s v="Xerox 1948"/>
    <n v="39.96"/>
    <n v="4"/>
    <n v="0"/>
    <n v="17.981999999999999"/>
  </r>
  <r>
    <n v="1442"/>
    <s v="CA-2014-128160"/>
    <x v="3"/>
    <x v="484"/>
    <d v="2014-12-25T00:00:00"/>
    <s v="Second Class"/>
    <x v="462"/>
    <s v="Michael Moore"/>
    <x v="0"/>
    <s v="United States"/>
    <s v="San Francisco"/>
    <x v="1"/>
    <n v="94110"/>
    <x v="1"/>
    <s v="OFF-BI-10001510"/>
    <x v="1"/>
    <x v="8"/>
    <s v="Deluxe Heavy-Duty Vinyl Round Ring Binder"/>
    <n v="36.672000000000004"/>
    <n v="2"/>
    <n v="0.2"/>
    <n v="11.459999999999999"/>
  </r>
  <r>
    <n v="1443"/>
    <s v="CA-2014-117695"/>
    <x v="3"/>
    <x v="485"/>
    <d v="2014-08-09T00:00:00"/>
    <s v="First Class"/>
    <x v="463"/>
    <s v="Pauline Webber"/>
    <x v="1"/>
    <s v="United States"/>
    <s v="Richmond"/>
    <x v="0"/>
    <n v="40475"/>
    <x v="0"/>
    <s v="OFF-PA-10002713"/>
    <x v="1"/>
    <x v="10"/>
    <s v="Adams Phone Message Book, 200 Message Capacity, 8 1/16” x 11”"/>
    <n v="13.76"/>
    <n v="2"/>
    <n v="0"/>
    <n v="6.3295999999999992"/>
  </r>
  <r>
    <n v="1444"/>
    <s v="CA-2012-166135"/>
    <x v="1"/>
    <x v="486"/>
    <d v="2012-10-06T00:00:00"/>
    <s v="Standard Class"/>
    <x v="464"/>
    <s v="Shaun Chance"/>
    <x v="1"/>
    <s v="United States"/>
    <s v="Aurora"/>
    <x v="22"/>
    <n v="80013"/>
    <x v="1"/>
    <s v="OFF-ST-10002974"/>
    <x v="1"/>
    <x v="4"/>
    <s v="Trav-L-File Heavy-Duty Shuttle II, Black"/>
    <n v="139.42400000000001"/>
    <n v="4"/>
    <n v="0.2"/>
    <n v="17.42799999999999"/>
  </r>
  <r>
    <n v="1445"/>
    <s v="CA-2013-133725"/>
    <x v="0"/>
    <x v="454"/>
    <d v="2013-05-29T00:00:00"/>
    <s v="Standard Class"/>
    <x v="107"/>
    <s v="Ken Lonsdale"/>
    <x v="0"/>
    <s v="United States"/>
    <s v="Chicago"/>
    <x v="10"/>
    <n v="60623"/>
    <x v="2"/>
    <s v="TEC-PH-10004165"/>
    <x v="2"/>
    <x v="7"/>
    <s v="Mitel MiVoice 5330e IP Phone"/>
    <n v="1979.9280000000001"/>
    <n v="9"/>
    <n v="0.2"/>
    <n v="148.49459999999993"/>
  </r>
  <r>
    <n v="1446"/>
    <s v="CA-2014-102337"/>
    <x v="3"/>
    <x v="487"/>
    <d v="2014-06-17T00:00:00"/>
    <s v="First Class"/>
    <x v="174"/>
    <s v="Shirley Daniels"/>
    <x v="2"/>
    <s v="United States"/>
    <s v="Chicago"/>
    <x v="10"/>
    <n v="60653"/>
    <x v="2"/>
    <s v="OFF-ST-10004804"/>
    <x v="1"/>
    <x v="4"/>
    <s v="Belkin 19&quot; Vented Equipment Shelf, Black"/>
    <n v="164.73599999999999"/>
    <n v="4"/>
    <n v="0.2"/>
    <n v="-39.124799999999993"/>
  </r>
  <r>
    <n v="1447"/>
    <s v="CA-2014-102337"/>
    <x v="3"/>
    <x v="487"/>
    <d v="2014-06-17T00:00:00"/>
    <s v="First Class"/>
    <x v="174"/>
    <s v="Shirley Daniels"/>
    <x v="2"/>
    <s v="United States"/>
    <s v="Chicago"/>
    <x v="10"/>
    <n v="60653"/>
    <x v="2"/>
    <s v="FUR-CH-10004289"/>
    <x v="0"/>
    <x v="1"/>
    <s v="Global Super Steno Chair"/>
    <n v="470.30199999999996"/>
    <n v="7"/>
    <n v="0.3"/>
    <n v="-87.341800000000035"/>
  </r>
  <r>
    <n v="1448"/>
    <s v="CA-2014-102337"/>
    <x v="3"/>
    <x v="487"/>
    <d v="2014-06-17T00:00:00"/>
    <s v="First Class"/>
    <x v="174"/>
    <s v="Shirley Daniels"/>
    <x v="2"/>
    <s v="United States"/>
    <s v="Chicago"/>
    <x v="10"/>
    <n v="60653"/>
    <x v="2"/>
    <s v="TEC-PH-10002564"/>
    <x v="2"/>
    <x v="7"/>
    <s v="OtterBox Defender Series Case - Samsung Galaxy S4"/>
    <n v="47.984000000000002"/>
    <n v="2"/>
    <n v="0.2"/>
    <n v="5.9979999999999922"/>
  </r>
  <r>
    <n v="1449"/>
    <s v="US-2011-112564"/>
    <x v="2"/>
    <x v="488"/>
    <d v="2011-04-24T00:00:00"/>
    <s v="First Class"/>
    <x v="378"/>
    <s v="Theresa Swint"/>
    <x v="1"/>
    <s v="United States"/>
    <s v="Philadelphia"/>
    <x v="9"/>
    <n v="19134"/>
    <x v="3"/>
    <s v="OFF-BI-10004876"/>
    <x v="1"/>
    <x v="8"/>
    <s v="Wilson Jones Suede Grain Vinyl Binders"/>
    <n v="2.5020000000000002"/>
    <n v="3"/>
    <n v="0.7"/>
    <n v="-1.7513999999999994"/>
  </r>
  <r>
    <n v="1450"/>
    <s v="CA-2012-145821"/>
    <x v="1"/>
    <x v="489"/>
    <d v="2012-05-07T00:00:00"/>
    <s v="Standard Class"/>
    <x v="80"/>
    <s v="Jennifer Braxton"/>
    <x v="1"/>
    <s v="United States"/>
    <s v="Los Angeles"/>
    <x v="1"/>
    <n v="90008"/>
    <x v="1"/>
    <s v="TEC-PH-10004348"/>
    <x v="2"/>
    <x v="7"/>
    <s v="OtterBox Defender Series Case - iPhone 5c"/>
    <n v="88.751999999999995"/>
    <n v="3"/>
    <n v="0.2"/>
    <n v="11.093999999999998"/>
  </r>
  <r>
    <n v="1451"/>
    <s v="US-2012-160150"/>
    <x v="1"/>
    <x v="490"/>
    <d v="2012-07-20T00:00:00"/>
    <s v="First Class"/>
    <x v="465"/>
    <s v="Thais Sissman"/>
    <x v="0"/>
    <s v="United States"/>
    <s v="Phoenix"/>
    <x v="16"/>
    <n v="85023"/>
    <x v="1"/>
    <s v="OFF-BI-10004352"/>
    <x v="1"/>
    <x v="8"/>
    <s v="Wilson Jones DublLock D-Ring Binders"/>
    <n v="2.0250000000000004"/>
    <n v="1"/>
    <n v="0.7"/>
    <n v="-1.3499999999999996"/>
  </r>
  <r>
    <n v="1452"/>
    <s v="CA-2013-133711"/>
    <x v="0"/>
    <x v="491"/>
    <d v="2013-11-30T00:00:00"/>
    <s v="First Class"/>
    <x v="466"/>
    <s v="Mark Cousins"/>
    <x v="1"/>
    <s v="United States"/>
    <s v="Mobile"/>
    <x v="19"/>
    <n v="36608"/>
    <x v="0"/>
    <s v="OFF-PA-10001685"/>
    <x v="1"/>
    <x v="10"/>
    <s v="Staples"/>
    <n v="70.98"/>
    <n v="7"/>
    <n v="0"/>
    <n v="34.780200000000001"/>
  </r>
  <r>
    <n v="1453"/>
    <s v="CA-2013-133711"/>
    <x v="0"/>
    <x v="491"/>
    <d v="2013-11-30T00:00:00"/>
    <s v="First Class"/>
    <x v="466"/>
    <s v="Mark Cousins"/>
    <x v="1"/>
    <s v="United States"/>
    <s v="Mobile"/>
    <x v="19"/>
    <n v="36608"/>
    <x v="0"/>
    <s v="OFF-BI-10000666"/>
    <x v="1"/>
    <x v="8"/>
    <s v="Surelock Post Binders"/>
    <n v="91.679999999999993"/>
    <n v="3"/>
    <n v="0"/>
    <n v="45.839999999999996"/>
  </r>
  <r>
    <n v="1454"/>
    <s v="CA-2013-133711"/>
    <x v="0"/>
    <x v="491"/>
    <d v="2013-11-30T00:00:00"/>
    <s v="First Class"/>
    <x v="466"/>
    <s v="Mark Cousins"/>
    <x v="1"/>
    <s v="United States"/>
    <s v="Mobile"/>
    <x v="19"/>
    <n v="36608"/>
    <x v="0"/>
    <s v="OFF-BI-10004352"/>
    <x v="1"/>
    <x v="8"/>
    <s v="Wilson Jones DublLock D-Ring Binders"/>
    <n v="33.75"/>
    <n v="5"/>
    <n v="0"/>
    <n v="16.875"/>
  </r>
  <r>
    <n v="1455"/>
    <s v="CA-2013-133711"/>
    <x v="0"/>
    <x v="491"/>
    <d v="2013-11-30T00:00:00"/>
    <s v="First Class"/>
    <x v="466"/>
    <s v="Mark Cousins"/>
    <x v="1"/>
    <s v="United States"/>
    <s v="Mobile"/>
    <x v="19"/>
    <n v="36608"/>
    <x v="0"/>
    <s v="TEC-MA-10000010"/>
    <x v="2"/>
    <x v="15"/>
    <s v="Hewlett-Packard Deskjet 3050a All-in-One Color Inkjet Printer"/>
    <n v="3040"/>
    <n v="8"/>
    <n v="0"/>
    <n v="1459.2"/>
  </r>
  <r>
    <n v="1456"/>
    <s v="CA-2014-148474"/>
    <x v="3"/>
    <x v="492"/>
    <d v="2014-06-20T00:00:00"/>
    <s v="Standard Class"/>
    <x v="467"/>
    <s v="Maria Etezadi"/>
    <x v="2"/>
    <s v="United States"/>
    <s v="Columbus"/>
    <x v="32"/>
    <n v="31907"/>
    <x v="0"/>
    <s v="OFF-BI-10000977"/>
    <x v="1"/>
    <x v="8"/>
    <s v="Ibico Plastic Spiral Binding Combs"/>
    <n v="91.199999999999989"/>
    <n v="3"/>
    <n v="0"/>
    <n v="41.951999999999998"/>
  </r>
  <r>
    <n v="1457"/>
    <s v="CA-2014-148474"/>
    <x v="3"/>
    <x v="492"/>
    <d v="2014-06-20T00:00:00"/>
    <s v="Standard Class"/>
    <x v="467"/>
    <s v="Maria Etezadi"/>
    <x v="2"/>
    <s v="United States"/>
    <s v="Columbus"/>
    <x v="32"/>
    <n v="31907"/>
    <x v="0"/>
    <s v="FUR-TA-10002530"/>
    <x v="0"/>
    <x v="3"/>
    <s v="Iceberg OfficeWorks 42&quot; Round Tables"/>
    <n v="452.93999999999994"/>
    <n v="3"/>
    <n v="0"/>
    <n v="67.940999999999974"/>
  </r>
  <r>
    <n v="1458"/>
    <s v="CA-2012-111297"/>
    <x v="1"/>
    <x v="493"/>
    <d v="2012-08-21T00:00:00"/>
    <s v="Standard Class"/>
    <x v="464"/>
    <s v="Shaun Chance"/>
    <x v="1"/>
    <s v="United States"/>
    <s v="New Bedford"/>
    <x v="31"/>
    <n v="2740"/>
    <x v="3"/>
    <s v="OFF-BI-10002412"/>
    <x v="1"/>
    <x v="8"/>
    <s v="Wilson Jones “Snap” Scratch Pad Binder Tool for Ring Binders"/>
    <n v="52.199999999999996"/>
    <n v="9"/>
    <n v="0"/>
    <n v="23.49"/>
  </r>
  <r>
    <n v="1459"/>
    <s v="CA-2013-123722"/>
    <x v="0"/>
    <x v="477"/>
    <d v="2013-10-02T00:00:00"/>
    <s v="Standard Class"/>
    <x v="468"/>
    <s v="Nicole Hansen"/>
    <x v="1"/>
    <s v="United States"/>
    <s v="Irving"/>
    <x v="5"/>
    <n v="75061"/>
    <x v="2"/>
    <s v="OFF-LA-10001569"/>
    <x v="1"/>
    <x v="2"/>
    <s v="Avery 499"/>
    <n v="15.936000000000002"/>
    <n v="4"/>
    <n v="0.2"/>
    <n v="5.1791999999999998"/>
  </r>
  <r>
    <n v="1460"/>
    <s v="CA-2011-155271"/>
    <x v="2"/>
    <x v="417"/>
    <d v="2011-05-04T00:00:00"/>
    <s v="Same Day"/>
    <x v="4"/>
    <s v="Andrew Allen"/>
    <x v="0"/>
    <s v="United States"/>
    <s v="Middletown"/>
    <x v="29"/>
    <n v="6457"/>
    <x v="3"/>
    <s v="FUR-FU-10001473"/>
    <x v="0"/>
    <x v="5"/>
    <s v="DAX Wood Document Frame"/>
    <n v="27.46"/>
    <n v="2"/>
    <n v="0"/>
    <n v="9.8856000000000002"/>
  </r>
  <r>
    <n v="1461"/>
    <s v="CA-2012-119907"/>
    <x v="1"/>
    <x v="494"/>
    <d v="2012-12-08T00:00:00"/>
    <s v="Standard Class"/>
    <x v="95"/>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x v="469"/>
    <s v="Mick Brown"/>
    <x v="0"/>
    <s v="United States"/>
    <s v="Vineland"/>
    <x v="30"/>
    <n v="8360"/>
    <x v="3"/>
    <s v="FUR-TA-10001095"/>
    <x v="0"/>
    <x v="3"/>
    <s v="Chromcraft Round Conference Tables"/>
    <n v="244.00599999999997"/>
    <n v="2"/>
    <n v="0.3"/>
    <n v="-31.372200000000007"/>
  </r>
  <r>
    <n v="1463"/>
    <s v="CA-2013-152289"/>
    <x v="0"/>
    <x v="370"/>
    <d v="2013-08-29T00:00:00"/>
    <s v="First Class"/>
    <x v="18"/>
    <s v="Linda Cazamias"/>
    <x v="1"/>
    <s v="United States"/>
    <s v="Pasadena"/>
    <x v="5"/>
    <n v="77506"/>
    <x v="2"/>
    <s v="TEC-AC-10004571"/>
    <x v="2"/>
    <x v="11"/>
    <s v="Logitech G700s Rechargeable Gaming Mouse"/>
    <n v="159.98400000000001"/>
    <n v="2"/>
    <n v="0.2"/>
    <n v="43.995600000000003"/>
  </r>
  <r>
    <n v="1464"/>
    <s v="CA-2013-152289"/>
    <x v="0"/>
    <x v="370"/>
    <d v="2013-08-29T00:00:00"/>
    <s v="First Class"/>
    <x v="18"/>
    <s v="Linda Cazamias"/>
    <x v="1"/>
    <s v="United States"/>
    <s v="Pasadena"/>
    <x v="5"/>
    <n v="77506"/>
    <x v="2"/>
    <s v="FUR-CH-10002126"/>
    <x v="0"/>
    <x v="1"/>
    <s v="Hon Deluxe Fabric Upholstered Stacking Chairs"/>
    <n v="1024.7159999999999"/>
    <n v="6"/>
    <n v="0.3"/>
    <n v="-29.277599999999893"/>
  </r>
  <r>
    <n v="1465"/>
    <s v="US-2013-104794"/>
    <x v="0"/>
    <x v="186"/>
    <d v="2013-12-20T00:00:00"/>
    <s v="First Class"/>
    <x v="470"/>
    <s v="Keith Dawkins"/>
    <x v="1"/>
    <s v="United States"/>
    <s v="New York City"/>
    <x v="15"/>
    <n v="10009"/>
    <x v="3"/>
    <s v="OFF-FA-10001754"/>
    <x v="1"/>
    <x v="13"/>
    <s v="Stockwell Gold Paper Clips"/>
    <n v="3.68"/>
    <n v="2"/>
    <n v="0"/>
    <n v="1.8032000000000001"/>
  </r>
  <r>
    <n v="1466"/>
    <s v="CA-2011-151708"/>
    <x v="2"/>
    <x v="233"/>
    <d v="2011-08-14T00:00:00"/>
    <s v="Standard Class"/>
    <x v="93"/>
    <s v="Maria Bertelson"/>
    <x v="0"/>
    <s v="United States"/>
    <s v="Glendale"/>
    <x v="16"/>
    <n v="85301"/>
    <x v="1"/>
    <s v="FUR-FU-10001602"/>
    <x v="0"/>
    <x v="5"/>
    <s v="Eldon Delta Triangular Chair Mat, 52&quot; x 58&quot;, Clear"/>
    <n v="121.376"/>
    <n v="4"/>
    <n v="0.2"/>
    <n v="-3.0344000000000122"/>
  </r>
  <r>
    <n v="1467"/>
    <s v="CA-2011-151708"/>
    <x v="2"/>
    <x v="233"/>
    <d v="2011-08-14T00:00:00"/>
    <s v="Standard Class"/>
    <x v="93"/>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x v="274"/>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x v="460"/>
    <s v="Damala Kotsonis"/>
    <x v="1"/>
    <s v="United States"/>
    <s v="Detroit"/>
    <x v="12"/>
    <n v="48234"/>
    <x v="2"/>
    <s v="FUR-CH-10000847"/>
    <x v="0"/>
    <x v="1"/>
    <s v="Global Executive Mid-Back Manager's Chair"/>
    <n v="872.94"/>
    <n v="3"/>
    <n v="0"/>
    <n v="226.96439999999998"/>
  </r>
  <r>
    <n v="1470"/>
    <s v="CA-2014-139199"/>
    <x v="3"/>
    <x v="34"/>
    <d v="2014-12-14T00:00:00"/>
    <s v="Standard Class"/>
    <x v="460"/>
    <s v="Damala Kotsonis"/>
    <x v="1"/>
    <s v="United States"/>
    <s v="Detroit"/>
    <x v="12"/>
    <n v="48234"/>
    <x v="2"/>
    <s v="OFF-BI-10003982"/>
    <x v="1"/>
    <x v="8"/>
    <s v="Wilson Jones Century Plastic Molded Ring Binders"/>
    <n v="41.54"/>
    <n v="2"/>
    <n v="0"/>
    <n v="19.523799999999998"/>
  </r>
  <r>
    <n v="1471"/>
    <s v="CA-2014-139199"/>
    <x v="3"/>
    <x v="34"/>
    <d v="2014-12-14T00:00:00"/>
    <s v="Standard Class"/>
    <x v="460"/>
    <s v="Damala Kotsonis"/>
    <x v="1"/>
    <s v="United States"/>
    <s v="Detroit"/>
    <x v="12"/>
    <n v="48234"/>
    <x v="2"/>
    <s v="OFF-PA-10001293"/>
    <x v="1"/>
    <x v="10"/>
    <s v="Xerox 1946"/>
    <n v="12.96"/>
    <n v="2"/>
    <n v="0"/>
    <n v="6.2208000000000006"/>
  </r>
  <r>
    <n v="1472"/>
    <s v="US-2012-161466"/>
    <x v="1"/>
    <x v="496"/>
    <d v="2012-09-27T00:00:00"/>
    <s v="Second Class"/>
    <x v="21"/>
    <s v="Odella Nelson"/>
    <x v="1"/>
    <s v="United States"/>
    <s v="Philadelphia"/>
    <x v="9"/>
    <n v="19120"/>
    <x v="3"/>
    <s v="OFF-AR-10000634"/>
    <x v="1"/>
    <x v="6"/>
    <s v="Newell 320"/>
    <n v="6.8480000000000008"/>
    <n v="2"/>
    <n v="0.2"/>
    <n v="0.59920000000000018"/>
  </r>
  <r>
    <n v="1473"/>
    <s v="CA-2014-164959"/>
    <x v="3"/>
    <x v="497"/>
    <d v="2014-07-16T00:00:00"/>
    <s v="Standard Class"/>
    <x v="471"/>
    <s v="Katherine Nockton"/>
    <x v="1"/>
    <s v="United States"/>
    <s v="Los Angeles"/>
    <x v="1"/>
    <n v="90004"/>
    <x v="1"/>
    <s v="OFF-LA-10004272"/>
    <x v="1"/>
    <x v="2"/>
    <s v="Avery 482"/>
    <n v="8.67"/>
    <n v="3"/>
    <n v="0"/>
    <n v="4.0749000000000004"/>
  </r>
  <r>
    <n v="1474"/>
    <s v="US-2012-105676"/>
    <x v="1"/>
    <x v="494"/>
    <d v="2012-12-02T00:00:00"/>
    <s v="Same Day"/>
    <x v="392"/>
    <s v="Neoma Murray"/>
    <x v="0"/>
    <s v="United States"/>
    <s v="Houston"/>
    <x v="5"/>
    <n v="77036"/>
    <x v="2"/>
    <s v="FUR-FU-10004270"/>
    <x v="0"/>
    <x v="5"/>
    <s v="Eldon Image Series Desk Accessories, Burgundy"/>
    <n v="6.6879999999999997"/>
    <n v="4"/>
    <n v="0.6"/>
    <n v="-4.0127999999999986"/>
  </r>
  <r>
    <n v="1475"/>
    <s v="CA-2013-113138"/>
    <x v="0"/>
    <x v="258"/>
    <d v="2013-11-26T00:00:00"/>
    <s v="Standard Class"/>
    <x v="472"/>
    <s v="Nora Pelletier"/>
    <x v="2"/>
    <s v="United States"/>
    <s v="Niagara Falls"/>
    <x v="15"/>
    <n v="14304"/>
    <x v="3"/>
    <s v="OFF-AR-10003770"/>
    <x v="1"/>
    <x v="6"/>
    <s v="Newell 340"/>
    <n v="17.28"/>
    <n v="6"/>
    <n v="0"/>
    <n v="5.0111999999999997"/>
  </r>
  <r>
    <n v="1476"/>
    <s v="CA-2013-113138"/>
    <x v="0"/>
    <x v="258"/>
    <d v="2013-11-26T00:00:00"/>
    <s v="Standard Class"/>
    <x v="472"/>
    <s v="Nora Pelletier"/>
    <x v="2"/>
    <s v="United States"/>
    <s v="Niagara Falls"/>
    <x v="15"/>
    <n v="14304"/>
    <x v="3"/>
    <s v="OFF-BI-10000320"/>
    <x v="1"/>
    <x v="8"/>
    <s v="GBC Plastic Binding Combs"/>
    <n v="17.712"/>
    <n v="3"/>
    <n v="0.2"/>
    <n v="6.4206000000000012"/>
  </r>
  <r>
    <n v="1477"/>
    <s v="US-2014-104955"/>
    <x v="3"/>
    <x v="498"/>
    <d v="2014-03-25T00:00:00"/>
    <s v="Standard Class"/>
    <x v="344"/>
    <s v="Catherine Glotzbach"/>
    <x v="2"/>
    <s v="United States"/>
    <s v="New York City"/>
    <x v="15"/>
    <n v="10024"/>
    <x v="3"/>
    <s v="OFF-LA-10003121"/>
    <x v="1"/>
    <x v="2"/>
    <s v="Avery 506"/>
    <n v="28.91"/>
    <n v="7"/>
    <n v="0"/>
    <n v="13.2986"/>
  </r>
  <r>
    <n v="1478"/>
    <s v="CA-2013-121958"/>
    <x v="0"/>
    <x v="373"/>
    <d v="2013-11-18T00:00:00"/>
    <s v="Standard Class"/>
    <x v="473"/>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x v="44"/>
    <s v="Katherine Ducich"/>
    <x v="0"/>
    <s v="United States"/>
    <s v="Westminster"/>
    <x v="1"/>
    <n v="92683"/>
    <x v="1"/>
    <s v="TEC-PH-10000376"/>
    <x v="2"/>
    <x v="7"/>
    <s v="Square Credit Card Reader"/>
    <n v="31.968000000000004"/>
    <n v="4"/>
    <n v="0.2"/>
    <n v="2.3976000000000006"/>
  </r>
  <r>
    <n v="1480"/>
    <s v="US-2013-108455"/>
    <x v="0"/>
    <x v="499"/>
    <d v="2013-12-09T00:00:00"/>
    <s v="Standard Class"/>
    <x v="177"/>
    <s v="Mike Kennedy"/>
    <x v="0"/>
    <s v="United States"/>
    <s v="San Francisco"/>
    <x v="1"/>
    <n v="94122"/>
    <x v="1"/>
    <s v="OFF-PA-10002262"/>
    <x v="1"/>
    <x v="10"/>
    <s v="Xerox 192"/>
    <n v="25.92"/>
    <n v="4"/>
    <n v="0"/>
    <n v="12.441600000000001"/>
  </r>
  <r>
    <n v="1481"/>
    <s v="US-2013-108455"/>
    <x v="0"/>
    <x v="499"/>
    <d v="2013-12-09T00:00:00"/>
    <s v="Standard Class"/>
    <x v="177"/>
    <s v="Mike Kennedy"/>
    <x v="0"/>
    <s v="United States"/>
    <s v="San Francisco"/>
    <x v="1"/>
    <n v="94122"/>
    <x v="1"/>
    <s v="OFF-PA-10002464"/>
    <x v="1"/>
    <x v="10"/>
    <s v="HP Office Recycled Paper (20Lb. and 87 Bright)"/>
    <n v="40.46"/>
    <n v="7"/>
    <n v="0"/>
    <n v="19.825400000000002"/>
  </r>
  <r>
    <n v="1482"/>
    <s v="US-2013-108455"/>
    <x v="0"/>
    <x v="499"/>
    <d v="2013-12-09T00:00:00"/>
    <s v="Standard Class"/>
    <x v="177"/>
    <s v="Mike Kennedy"/>
    <x v="0"/>
    <s v="United States"/>
    <s v="San Francisco"/>
    <x v="1"/>
    <n v="94122"/>
    <x v="1"/>
    <s v="OFF-ST-10002214"/>
    <x v="1"/>
    <x v="4"/>
    <s v="X-Rack File for Hanging Folders"/>
    <n v="33.869999999999997"/>
    <n v="3"/>
    <n v="0"/>
    <n v="8.8061999999999987"/>
  </r>
  <r>
    <n v="1483"/>
    <s v="CA-2014-101210"/>
    <x v="3"/>
    <x v="326"/>
    <d v="2014-08-29T00:00:00"/>
    <s v="Second Class"/>
    <x v="386"/>
    <s v="Don Weiss"/>
    <x v="0"/>
    <s v="United States"/>
    <s v="Jackson"/>
    <x v="18"/>
    <n v="38301"/>
    <x v="0"/>
    <s v="OFF-AR-10003560"/>
    <x v="1"/>
    <x v="6"/>
    <s v="Zebra Zazzle Fluorescent Highlighters"/>
    <n v="9.7280000000000015"/>
    <n v="2"/>
    <n v="0.2"/>
    <n v="1.702399999999999"/>
  </r>
  <r>
    <n v="1484"/>
    <s v="CA-2014-101210"/>
    <x v="3"/>
    <x v="326"/>
    <d v="2014-08-29T00:00:00"/>
    <s v="Second Class"/>
    <x v="386"/>
    <s v="Don Weiss"/>
    <x v="0"/>
    <s v="United States"/>
    <s v="Jackson"/>
    <x v="18"/>
    <n v="38301"/>
    <x v="0"/>
    <s v="OFF-PA-10000130"/>
    <x v="1"/>
    <x v="10"/>
    <s v="Xerox 199"/>
    <n v="3.4240000000000004"/>
    <n v="1"/>
    <n v="0.2"/>
    <n v="1.0699999999999996"/>
  </r>
  <r>
    <n v="1485"/>
    <s v="US-2013-108098"/>
    <x v="0"/>
    <x v="500"/>
    <d v="2013-10-19T00:00:00"/>
    <s v="Standard Class"/>
    <x v="291"/>
    <s v="Christine Phan"/>
    <x v="1"/>
    <s v="United States"/>
    <s v="Seattle"/>
    <x v="4"/>
    <n v="98115"/>
    <x v="1"/>
    <s v="TEC-AC-10000865"/>
    <x v="2"/>
    <x v="11"/>
    <s v="WD My Passport Ultra 500GB Portable External Hard Drive"/>
    <n v="177"/>
    <n v="3"/>
    <n v="0"/>
    <n v="30.089999999999982"/>
  </r>
  <r>
    <n v="1486"/>
    <s v="CA-2011-119032"/>
    <x v="2"/>
    <x v="501"/>
    <d v="2011-12-03T00:00:00"/>
    <s v="Standard Class"/>
    <x v="474"/>
    <s v="Maxwell Schwartz"/>
    <x v="0"/>
    <s v="United States"/>
    <s v="New York City"/>
    <x v="15"/>
    <n v="10035"/>
    <x v="3"/>
    <s v="OFF-FA-10003021"/>
    <x v="1"/>
    <x v="13"/>
    <s v="Staples"/>
    <n v="3.76"/>
    <n v="2"/>
    <n v="0"/>
    <n v="1.3159999999999998"/>
  </r>
  <r>
    <n v="1487"/>
    <s v="CA-2012-140410"/>
    <x v="1"/>
    <x v="502"/>
    <d v="2012-11-07T00:00:00"/>
    <s v="Standard Class"/>
    <x v="475"/>
    <s v="Corinna Mitchell"/>
    <x v="2"/>
    <s v="United States"/>
    <s v="Los Angeles"/>
    <x v="1"/>
    <n v="90008"/>
    <x v="1"/>
    <s v="TEC-PH-10003580"/>
    <x v="2"/>
    <x v="7"/>
    <s v="Cisco IP Phone 7961G-GE VoIP phone"/>
    <n v="1212.848"/>
    <n v="7"/>
    <n v="0.2"/>
    <n v="106.12420000000014"/>
  </r>
  <r>
    <n v="1488"/>
    <s v="CA-2012-140410"/>
    <x v="1"/>
    <x v="502"/>
    <d v="2012-11-07T00:00:00"/>
    <s v="Standard Class"/>
    <x v="475"/>
    <s v="Corinna Mitchell"/>
    <x v="2"/>
    <s v="United States"/>
    <s v="Los Angeles"/>
    <x v="1"/>
    <n v="90008"/>
    <x v="1"/>
    <s v="TEC-AC-10001109"/>
    <x v="2"/>
    <x v="11"/>
    <s v="Logitech Trackman Marble Mouse"/>
    <n v="89.97"/>
    <n v="3"/>
    <n v="0"/>
    <n v="37.787400000000005"/>
  </r>
  <r>
    <n v="1489"/>
    <s v="CA-2012-140410"/>
    <x v="1"/>
    <x v="502"/>
    <d v="2012-11-07T00:00:00"/>
    <s v="Standard Class"/>
    <x v="475"/>
    <s v="Corinna Mitchell"/>
    <x v="2"/>
    <s v="United States"/>
    <s v="Los Angeles"/>
    <x v="1"/>
    <n v="90008"/>
    <x v="1"/>
    <s v="FUR-FU-10003347"/>
    <x v="0"/>
    <x v="5"/>
    <s v="Coloredge Poster Frame"/>
    <n v="42.599999999999994"/>
    <n v="3"/>
    <n v="0"/>
    <n v="16.614000000000001"/>
  </r>
  <r>
    <n v="1490"/>
    <s v="CA-2011-136280"/>
    <x v="2"/>
    <x v="503"/>
    <d v="2011-12-06T00:00:00"/>
    <s v="Standard Class"/>
    <x v="476"/>
    <s v="Corey-Lock"/>
    <x v="0"/>
    <s v="United States"/>
    <s v="Philadelphia"/>
    <x v="9"/>
    <n v="19143"/>
    <x v="3"/>
    <s v="OFF-LA-10000452"/>
    <x v="1"/>
    <x v="2"/>
    <s v="Avery 488"/>
    <n v="5.04"/>
    <n v="2"/>
    <n v="0.2"/>
    <n v="1.764"/>
  </r>
  <r>
    <n v="1491"/>
    <s v="CA-2014-151911"/>
    <x v="3"/>
    <x v="504"/>
    <d v="2014-05-06T00:00:00"/>
    <s v="Second Class"/>
    <x v="393"/>
    <s v="Dionis Lloyd"/>
    <x v="1"/>
    <s v="United States"/>
    <s v="New York City"/>
    <x v="15"/>
    <n v="10024"/>
    <x v="3"/>
    <s v="OFF-EN-10002986"/>
    <x v="1"/>
    <x v="12"/>
    <s v="#10-4 1/8&quot; x 9 1/2&quot; Premium Diagonal Seam Envelopes"/>
    <n v="62.96"/>
    <n v="4"/>
    <n v="0"/>
    <n v="28.332000000000001"/>
  </r>
  <r>
    <n v="1492"/>
    <s v="CA-2014-166436"/>
    <x v="3"/>
    <x v="221"/>
    <d v="2014-11-29T00:00:00"/>
    <s v="Standard Class"/>
    <x v="477"/>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x v="477"/>
    <s v="Todd Sumrall"/>
    <x v="1"/>
    <s v="United States"/>
    <s v="New York City"/>
    <x v="15"/>
    <n v="10035"/>
    <x v="3"/>
    <s v="FUR-CH-10000785"/>
    <x v="0"/>
    <x v="1"/>
    <s v="Global Ergonomic Managers Chair"/>
    <n v="977.29200000000003"/>
    <n v="6"/>
    <n v="0.1"/>
    <n v="173.74080000000001"/>
  </r>
  <r>
    <n v="1494"/>
    <s v="CA-2014-139661"/>
    <x v="3"/>
    <x v="505"/>
    <d v="2014-11-04T00:00:00"/>
    <s v="Standard Class"/>
    <x v="478"/>
    <s v="Jane Waco"/>
    <x v="1"/>
    <s v="United States"/>
    <s v="Vancouver"/>
    <x v="4"/>
    <n v="98661"/>
    <x v="1"/>
    <s v="FUR-FU-10002885"/>
    <x v="0"/>
    <x v="5"/>
    <s v="Magna Visual Magnetic Picture Hangers"/>
    <n v="9.64"/>
    <n v="2"/>
    <n v="0"/>
    <n v="3.6632000000000007"/>
  </r>
  <r>
    <n v="1495"/>
    <s v="CA-2011-123925"/>
    <x v="2"/>
    <x v="506"/>
    <d v="2011-12-19T00:00:00"/>
    <s v="Second Class"/>
    <x v="167"/>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x v="479"/>
    <s v="John Dryer"/>
    <x v="0"/>
    <s v="United States"/>
    <s v="Coppell"/>
    <x v="5"/>
    <n v="75019"/>
    <x v="2"/>
    <s v="OFF-AR-10003759"/>
    <x v="1"/>
    <x v="6"/>
    <s v="Crayola Anti Dust Chalk, 12/Pack"/>
    <n v="10.192000000000002"/>
    <n v="7"/>
    <n v="0.2"/>
    <n v="3.1849999999999992"/>
  </r>
  <r>
    <n v="1497"/>
    <s v="CA-2014-152485"/>
    <x v="3"/>
    <x v="507"/>
    <d v="2014-09-09T00:00:00"/>
    <s v="Standard Class"/>
    <x v="479"/>
    <s v="John Dryer"/>
    <x v="0"/>
    <s v="United States"/>
    <s v="Coppell"/>
    <x v="5"/>
    <n v="75019"/>
    <x v="2"/>
    <s v="OFF-ST-10004950"/>
    <x v="1"/>
    <x v="4"/>
    <s v="Acco Perma 3000 Stacking Storage Drawers"/>
    <n v="16.784000000000002"/>
    <n v="1"/>
    <n v="0.2"/>
    <n v="-0.20980000000000043"/>
  </r>
  <r>
    <n v="1498"/>
    <s v="CA-2014-152485"/>
    <x v="3"/>
    <x v="507"/>
    <d v="2014-09-09T00:00:00"/>
    <s v="Standard Class"/>
    <x v="479"/>
    <s v="John Dryer"/>
    <x v="0"/>
    <s v="United States"/>
    <s v="Coppell"/>
    <x v="5"/>
    <n v="75019"/>
    <x v="2"/>
    <s v="OFF-AR-10001940"/>
    <x v="1"/>
    <x v="6"/>
    <s v="Sanford Colorific Eraseable Coloring Pencils, 12 Count"/>
    <n v="13.120000000000001"/>
    <n v="5"/>
    <n v="0.2"/>
    <n v="3.7720000000000002"/>
  </r>
  <r>
    <n v="1499"/>
    <s v="CA-2013-141586"/>
    <x v="0"/>
    <x v="508"/>
    <d v="2013-10-21T00:00:00"/>
    <s v="First Class"/>
    <x v="71"/>
    <s v="Neil Knudson"/>
    <x v="2"/>
    <s v="United States"/>
    <s v="San Francisco"/>
    <x v="1"/>
    <n v="94122"/>
    <x v="1"/>
    <s v="OFF-BI-10003981"/>
    <x v="1"/>
    <x v="8"/>
    <s v="Avery Durable Plastic 1&quot; Binders"/>
    <n v="18.16"/>
    <n v="5"/>
    <n v="0.2"/>
    <n v="6.5830000000000011"/>
  </r>
  <r>
    <n v="1500"/>
    <s v="CA-2014-130386"/>
    <x v="3"/>
    <x v="105"/>
    <d v="2014-11-19T00:00:00"/>
    <s v="Standard Class"/>
    <x v="159"/>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x v="159"/>
    <s v="Nathan Gelder"/>
    <x v="0"/>
    <s v="United States"/>
    <s v="Austin"/>
    <x v="5"/>
    <n v="78745"/>
    <x v="2"/>
    <s v="OFF-PA-10003823"/>
    <x v="1"/>
    <x v="10"/>
    <s v="Xerox 197"/>
    <n v="223.05600000000001"/>
    <n v="9"/>
    <n v="0.2"/>
    <n v="69.704999999999984"/>
  </r>
  <r>
    <n v="1502"/>
    <s v="CA-2014-130386"/>
    <x v="3"/>
    <x v="105"/>
    <d v="2014-11-19T00:00:00"/>
    <s v="Standard Class"/>
    <x v="159"/>
    <s v="Nathan Gelder"/>
    <x v="0"/>
    <s v="United States"/>
    <s v="Austin"/>
    <x v="5"/>
    <n v="78745"/>
    <x v="2"/>
    <s v="OFF-ST-10003716"/>
    <x v="1"/>
    <x v="4"/>
    <s v="Tennsco Double-Tier Lockers"/>
    <n v="540.048"/>
    <n v="3"/>
    <n v="0.2"/>
    <n v="-47.254199999999997"/>
  </r>
  <r>
    <n v="1503"/>
    <s v="CA-2013-100468"/>
    <x v="0"/>
    <x v="390"/>
    <d v="2013-12-02T00:00:00"/>
    <s v="Standard Class"/>
    <x v="401"/>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x v="401"/>
    <s v="Alyssa Tate"/>
    <x v="2"/>
    <s v="United States"/>
    <s v="Los Angeles"/>
    <x v="1"/>
    <n v="90045"/>
    <x v="1"/>
    <s v="FUR-FU-10000010"/>
    <x v="0"/>
    <x v="5"/>
    <s v="DAX Value U-Channel Document Frames, Easel Back"/>
    <n v="9.94"/>
    <n v="2"/>
    <n v="0"/>
    <n v="3.0813999999999995"/>
  </r>
  <r>
    <n v="1505"/>
    <s v="CA-2012-153388"/>
    <x v="1"/>
    <x v="509"/>
    <d v="2012-08-07T00:00:00"/>
    <s v="Standard Class"/>
    <x v="480"/>
    <s v="Pauline Chand"/>
    <x v="2"/>
    <s v="United States"/>
    <s v="Los Angeles"/>
    <x v="1"/>
    <n v="90004"/>
    <x v="1"/>
    <s v="OFF-AR-10001868"/>
    <x v="1"/>
    <x v="6"/>
    <s v="Prang Dustless Chalk Sticks"/>
    <n v="6.72"/>
    <n v="4"/>
    <n v="0"/>
    <n v="3.36"/>
  </r>
  <r>
    <n v="1506"/>
    <s v="CA-2012-153388"/>
    <x v="1"/>
    <x v="509"/>
    <d v="2012-08-07T00:00:00"/>
    <s v="Standard Class"/>
    <x v="480"/>
    <s v="Pauline Chand"/>
    <x v="2"/>
    <s v="United States"/>
    <s v="Los Angeles"/>
    <x v="1"/>
    <n v="90004"/>
    <x v="1"/>
    <s v="FUR-TA-10003715"/>
    <x v="0"/>
    <x v="3"/>
    <s v="Hon 2111 Invitation Series Corner Table"/>
    <n v="1004.9760000000001"/>
    <n v="6"/>
    <n v="0.2"/>
    <n v="-175.87080000000009"/>
  </r>
  <r>
    <n v="1507"/>
    <s v="CA-2014-154935"/>
    <x v="3"/>
    <x v="165"/>
    <d v="2014-12-30T00:00:00"/>
    <s v="Standard Class"/>
    <x v="481"/>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x v="473"/>
    <s v="Cindy Stewart"/>
    <x v="0"/>
    <s v="United States"/>
    <s v="Columbus"/>
    <x v="32"/>
    <n v="31907"/>
    <x v="0"/>
    <s v="TEC-MA-10004458"/>
    <x v="2"/>
    <x v="15"/>
    <s v="Lexmark X 9575 Professional All-in-One Color Printer"/>
    <n v="396"/>
    <n v="4"/>
    <n v="0"/>
    <n v="190.07999999999998"/>
  </r>
  <r>
    <n v="1509"/>
    <s v="CA-2014-108294"/>
    <x v="3"/>
    <x v="389"/>
    <d v="2014-12-11T00:00:00"/>
    <s v="Same Day"/>
    <x v="60"/>
    <s v="Lindsay Shagiari"/>
    <x v="2"/>
    <s v="United States"/>
    <s v="Omaha"/>
    <x v="8"/>
    <n v="68104"/>
    <x v="2"/>
    <s v="OFF-BI-10004965"/>
    <x v="1"/>
    <x v="8"/>
    <s v="Ibico Covers for Plastic or Wire Binding Elements"/>
    <n v="34.5"/>
    <n v="3"/>
    <n v="0"/>
    <n v="15.524999999999999"/>
  </r>
  <r>
    <n v="1510"/>
    <s v="CA-2014-103611"/>
    <x v="3"/>
    <x v="510"/>
    <d v="2014-09-16T00:00:00"/>
    <s v="First Class"/>
    <x v="341"/>
    <s v="Jessica Myrick"/>
    <x v="0"/>
    <s v="United States"/>
    <s v="Los Angeles"/>
    <x v="1"/>
    <n v="90036"/>
    <x v="1"/>
    <s v="FUR-FU-10004270"/>
    <x v="0"/>
    <x v="5"/>
    <s v="Eldon Image Series Desk Accessories, Burgundy"/>
    <n v="8.36"/>
    <n v="2"/>
    <n v="0"/>
    <n v="3.0095999999999998"/>
  </r>
  <r>
    <n v="1511"/>
    <s v="CA-2014-100384"/>
    <x v="3"/>
    <x v="92"/>
    <d v="2014-07-02T00:00:00"/>
    <s v="Standard Class"/>
    <x v="468"/>
    <s v="Nicole Hansen"/>
    <x v="1"/>
    <s v="United States"/>
    <s v="Pomona"/>
    <x v="1"/>
    <n v="91767"/>
    <x v="1"/>
    <s v="OFF-AR-10002135"/>
    <x v="1"/>
    <x v="6"/>
    <s v="Boston Heavy-Duty Trimline Electric Pencil Sharpeners"/>
    <n v="385.6"/>
    <n v="8"/>
    <n v="0"/>
    <n v="111.82399999999996"/>
  </r>
  <r>
    <n v="1512"/>
    <s v="CA-2014-100384"/>
    <x v="3"/>
    <x v="92"/>
    <d v="2014-07-02T00:00:00"/>
    <s v="Standard Class"/>
    <x v="468"/>
    <s v="Nicole Hansen"/>
    <x v="1"/>
    <s v="United States"/>
    <s v="Pomona"/>
    <x v="1"/>
    <n v="91767"/>
    <x v="1"/>
    <s v="OFF-AR-10003514"/>
    <x v="1"/>
    <x v="6"/>
    <s v="4009 Highlighters by Sanford"/>
    <n v="35.82"/>
    <n v="9"/>
    <n v="0"/>
    <n v="11.820599999999997"/>
  </r>
  <r>
    <n v="1513"/>
    <s v="CA-2014-112809"/>
    <x v="3"/>
    <x v="238"/>
    <d v="2014-08-23T00:00:00"/>
    <s v="Standard Class"/>
    <x v="154"/>
    <s v="Russell Applegate"/>
    <x v="0"/>
    <s v="United States"/>
    <s v="Dallas"/>
    <x v="5"/>
    <n v="75220"/>
    <x v="2"/>
    <s v="OFF-ST-10002276"/>
    <x v="1"/>
    <x v="4"/>
    <s v="Safco Steel Mobile File Cart"/>
    <n v="200.06400000000002"/>
    <n v="3"/>
    <n v="0.2"/>
    <n v="12.504000000000005"/>
  </r>
  <r>
    <n v="1514"/>
    <s v="CA-2014-112809"/>
    <x v="3"/>
    <x v="238"/>
    <d v="2014-08-23T00:00:00"/>
    <s v="Standard Class"/>
    <x v="154"/>
    <s v="Russell Applegate"/>
    <x v="0"/>
    <s v="United States"/>
    <s v="Dallas"/>
    <x v="5"/>
    <n v="75220"/>
    <x v="2"/>
    <s v="OFF-BI-10001098"/>
    <x v="1"/>
    <x v="8"/>
    <s v="Acco D-Ring Binder w/DublLock"/>
    <n v="21.379999999999995"/>
    <n v="5"/>
    <n v="0.8"/>
    <n v="-33.139000000000003"/>
  </r>
  <r>
    <n v="1515"/>
    <s v="CA-2014-112809"/>
    <x v="3"/>
    <x v="238"/>
    <d v="2014-08-23T00:00:00"/>
    <s v="Standard Class"/>
    <x v="154"/>
    <s v="Russell Applegate"/>
    <x v="0"/>
    <s v="United States"/>
    <s v="Dallas"/>
    <x v="5"/>
    <n v="75220"/>
    <x v="2"/>
    <s v="OFF-BI-10001636"/>
    <x v="1"/>
    <x v="8"/>
    <s v="Ibico Plastic and Wire Spiral Binding Combs"/>
    <n v="6.743999999999998"/>
    <n v="4"/>
    <n v="0.8"/>
    <n v="-11.4648"/>
  </r>
  <r>
    <n v="1516"/>
    <s v="US-2014-160759"/>
    <x v="3"/>
    <x v="157"/>
    <d v="2014-12-18T00:00:00"/>
    <s v="Standard Class"/>
    <x v="482"/>
    <s v="Arianne Irving"/>
    <x v="0"/>
    <s v="United States"/>
    <s v="Philadelphia"/>
    <x v="9"/>
    <n v="19120"/>
    <x v="3"/>
    <s v="FUR-CH-10002961"/>
    <x v="0"/>
    <x v="1"/>
    <s v="Leather Task Chair, Black"/>
    <n v="63.686"/>
    <n v="1"/>
    <n v="0.3"/>
    <n v="-9.0980000000000025"/>
  </r>
  <r>
    <n v="1517"/>
    <s v="CA-2014-148446"/>
    <x v="3"/>
    <x v="389"/>
    <d v="2014-12-15T00:00:00"/>
    <s v="Second Class"/>
    <x v="266"/>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x v="483"/>
    <s v="Tom Boeckenhauer"/>
    <x v="0"/>
    <s v="United States"/>
    <s v="Seattle"/>
    <x v="4"/>
    <n v="98105"/>
    <x v="1"/>
    <s v="OFF-BI-10004593"/>
    <x v="1"/>
    <x v="8"/>
    <s v="Ibico Laser Imprintable Binding System Covers"/>
    <n v="83.84"/>
    <n v="2"/>
    <n v="0.2"/>
    <n v="27.247999999999998"/>
  </r>
  <r>
    <n v="1519"/>
    <s v="CA-2011-111059"/>
    <x v="2"/>
    <x v="511"/>
    <d v="2011-02-07T00:00:00"/>
    <s v="Second Class"/>
    <x v="483"/>
    <s v="Tom Boeckenhauer"/>
    <x v="0"/>
    <s v="United States"/>
    <s v="Seattle"/>
    <x v="4"/>
    <n v="98105"/>
    <x v="1"/>
    <s v="OFF-BI-10002827"/>
    <x v="1"/>
    <x v="8"/>
    <s v="Avery Durable Poly Binders"/>
    <n v="13.272000000000002"/>
    <n v="3"/>
    <n v="0.2"/>
    <n v="4.3133999999999997"/>
  </r>
  <r>
    <n v="1520"/>
    <s v="CA-2014-116204"/>
    <x v="3"/>
    <x v="512"/>
    <d v="2014-02-15T00:00:00"/>
    <s v="Second Class"/>
    <x v="100"/>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x v="484"/>
    <s v="Paul Lucas"/>
    <x v="2"/>
    <s v="United States"/>
    <s v="Chicago"/>
    <x v="10"/>
    <n v="60610"/>
    <x v="2"/>
    <s v="OFF-AR-10001419"/>
    <x v="1"/>
    <x v="6"/>
    <s v="Newell 325"/>
    <n v="16.520000000000003"/>
    <n v="5"/>
    <n v="0.2"/>
    <n v="2.0649999999999986"/>
  </r>
  <r>
    <n v="1522"/>
    <s v="CA-2012-144806"/>
    <x v="1"/>
    <x v="401"/>
    <d v="2012-12-11T00:00:00"/>
    <s v="Standard Class"/>
    <x v="48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x v="485"/>
    <s v="Gary Hwang"/>
    <x v="0"/>
    <s v="United States"/>
    <s v="Tucson"/>
    <x v="16"/>
    <n v="85705"/>
    <x v="1"/>
    <s v="OFF-PA-10002586"/>
    <x v="1"/>
    <x v="10"/>
    <s v="Xerox 1970"/>
    <n v="19.920000000000002"/>
    <n v="5"/>
    <n v="0.2"/>
    <n v="6.7230000000000008"/>
  </r>
  <r>
    <n v="1524"/>
    <s v="CA-2012-144806"/>
    <x v="1"/>
    <x v="401"/>
    <d v="2012-12-11T00:00:00"/>
    <s v="Standard Class"/>
    <x v="485"/>
    <s v="Gary Hwang"/>
    <x v="0"/>
    <s v="United States"/>
    <s v="Tucson"/>
    <x v="16"/>
    <n v="85705"/>
    <x v="1"/>
    <s v="OFF-PA-10003039"/>
    <x v="1"/>
    <x v="10"/>
    <s v="Xerox 1960"/>
    <n v="198.27200000000002"/>
    <n v="8"/>
    <n v="0.2"/>
    <n v="61.959999999999987"/>
  </r>
  <r>
    <n v="1525"/>
    <s v="CA-2012-144806"/>
    <x v="1"/>
    <x v="401"/>
    <d v="2012-12-11T00:00:00"/>
    <s v="Standard Class"/>
    <x v="485"/>
    <s v="Gary Hwang"/>
    <x v="0"/>
    <s v="United States"/>
    <s v="Tucson"/>
    <x v="16"/>
    <n v="85705"/>
    <x v="1"/>
    <s v="OFF-ST-10004804"/>
    <x v="1"/>
    <x v="4"/>
    <s v="Belkin 19&quot; Vented Equipment Shelf, Black"/>
    <n v="247.10399999999998"/>
    <n v="6"/>
    <n v="0.2"/>
    <n v="-58.68719999999999"/>
  </r>
  <r>
    <n v="1526"/>
    <s v="CA-2012-144806"/>
    <x v="1"/>
    <x v="401"/>
    <d v="2012-12-11T00:00:00"/>
    <s v="Standard Class"/>
    <x v="48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x v="170"/>
    <s v="Caroline Jumper"/>
    <x v="0"/>
    <s v="United States"/>
    <s v="Allentown"/>
    <x v="9"/>
    <n v="18103"/>
    <x v="3"/>
    <s v="OFF-AR-10002221"/>
    <x v="1"/>
    <x v="6"/>
    <s v="12 Colored Short Pencils"/>
    <n v="4.16"/>
    <n v="2"/>
    <n v="0.2"/>
    <n v="0.36400000000000032"/>
  </r>
  <r>
    <n v="1528"/>
    <s v="CA-2013-122392"/>
    <x v="0"/>
    <x v="405"/>
    <d v="2013-07-28T00:00:00"/>
    <s v="Standard Class"/>
    <x v="170"/>
    <s v="Caroline Jumper"/>
    <x v="0"/>
    <s v="United States"/>
    <s v="Allentown"/>
    <x v="9"/>
    <n v="18103"/>
    <x v="3"/>
    <s v="FUR-FU-10002456"/>
    <x v="0"/>
    <x v="5"/>
    <s v="Master Caster Door Stop, Large Neon Orange"/>
    <n v="11.648000000000001"/>
    <n v="2"/>
    <n v="0.2"/>
    <n v="3.3488000000000011"/>
  </r>
  <r>
    <n v="1529"/>
    <s v="CA-2012-148432"/>
    <x v="1"/>
    <x v="209"/>
    <d v="2012-11-10T00:00:00"/>
    <s v="Second Class"/>
    <x v="305"/>
    <s v="Mike Caudle"/>
    <x v="1"/>
    <s v="United States"/>
    <s v="Newark"/>
    <x v="13"/>
    <n v="19711"/>
    <x v="3"/>
    <s v="OFF-FA-10004968"/>
    <x v="1"/>
    <x v="13"/>
    <s v="Rubber Band Ball"/>
    <n v="26.18"/>
    <n v="7"/>
    <n v="0"/>
    <n v="0.5236000000000014"/>
  </r>
  <r>
    <n v="1530"/>
    <s v="CA-2012-148432"/>
    <x v="1"/>
    <x v="209"/>
    <d v="2012-11-10T00:00:00"/>
    <s v="Second Class"/>
    <x v="305"/>
    <s v="Mike Caudle"/>
    <x v="1"/>
    <s v="United States"/>
    <s v="Newark"/>
    <x v="13"/>
    <n v="19711"/>
    <x v="3"/>
    <s v="OFF-PA-10001274"/>
    <x v="1"/>
    <x v="10"/>
    <s v="Loose Memo Sheets"/>
    <n v="7.3"/>
    <n v="2"/>
    <n v="0"/>
    <n v="3.4309999999999996"/>
  </r>
  <r>
    <n v="1531"/>
    <s v="CA-2012-103793"/>
    <x v="1"/>
    <x v="514"/>
    <d v="2012-03-31T00:00:00"/>
    <s v="Standard Class"/>
    <x v="296"/>
    <s v="Benjamin Venier"/>
    <x v="1"/>
    <s v="United States"/>
    <s v="Miami"/>
    <x v="2"/>
    <n v="33142"/>
    <x v="0"/>
    <s v="OFF-PA-10001125"/>
    <x v="1"/>
    <x v="10"/>
    <s v="Xerox 1988"/>
    <n v="74.352000000000004"/>
    <n v="3"/>
    <n v="0.2"/>
    <n v="23.234999999999992"/>
  </r>
  <r>
    <n v="1532"/>
    <s v="CA-2014-159884"/>
    <x v="3"/>
    <x v="515"/>
    <d v="2014-09-06T00:00:00"/>
    <s v="Standard Class"/>
    <x v="223"/>
    <s v="Jeremy Farry"/>
    <x v="0"/>
    <s v="United States"/>
    <s v="Tempe"/>
    <x v="16"/>
    <n v="85281"/>
    <x v="1"/>
    <s v="OFF-ST-10000344"/>
    <x v="1"/>
    <x v="4"/>
    <s v="Neat Ideas Personal Hanging Folder Files, Black"/>
    <n v="10.744"/>
    <n v="1"/>
    <n v="0.2"/>
    <n v="0.80579999999999963"/>
  </r>
  <r>
    <n v="1533"/>
    <s v="CA-2014-159884"/>
    <x v="3"/>
    <x v="515"/>
    <d v="2014-09-06T00:00:00"/>
    <s v="Standard Class"/>
    <x v="223"/>
    <s v="Jeremy Farry"/>
    <x v="0"/>
    <s v="United States"/>
    <s v="Tempe"/>
    <x v="16"/>
    <n v="85281"/>
    <x v="1"/>
    <s v="OFF-FA-10000585"/>
    <x v="1"/>
    <x v="13"/>
    <s v="OIC Bulk Pack Metal Binder Clips"/>
    <n v="8.3760000000000012"/>
    <n v="3"/>
    <n v="0.2"/>
    <n v="2.7222"/>
  </r>
  <r>
    <n v="1534"/>
    <s v="CA-2013-139885"/>
    <x v="0"/>
    <x v="429"/>
    <d v="2013-12-09T00:00:00"/>
    <s v="Standard Class"/>
    <x v="225"/>
    <s v="Ellis Ballard"/>
    <x v="1"/>
    <s v="United States"/>
    <s v="New York City"/>
    <x v="15"/>
    <n v="10035"/>
    <x v="3"/>
    <s v="OFF-ST-10003324"/>
    <x v="1"/>
    <x v="4"/>
    <s v="Belkin OmniView SE Rackmount Kit"/>
    <n v="212.88"/>
    <n v="6"/>
    <n v="0"/>
    <n v="0"/>
  </r>
  <r>
    <n v="1535"/>
    <s v="CA-2014-124086"/>
    <x v="3"/>
    <x v="516"/>
    <d v="2014-02-15T00:00:00"/>
    <s v="Standard Class"/>
    <x v="486"/>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x v="487"/>
    <s v="Jim Mitchum"/>
    <x v="1"/>
    <s v="United States"/>
    <s v="Bridgeton"/>
    <x v="30"/>
    <n v="8302"/>
    <x v="3"/>
    <s v="OFF-ST-10000419"/>
    <x v="1"/>
    <x v="4"/>
    <s v="Rogers Jumbo File, Granite"/>
    <n v="40.74"/>
    <n v="3"/>
    <n v="0"/>
    <n v="0.4073999999999991"/>
  </r>
  <r>
    <n v="1537"/>
    <s v="CA-2013-112389"/>
    <x v="0"/>
    <x v="517"/>
    <d v="2013-11-03T00:00:00"/>
    <s v="Standard Class"/>
    <x v="487"/>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x v="488"/>
    <s v="Carl Ludwig"/>
    <x v="0"/>
    <s v="United States"/>
    <s v="Everett"/>
    <x v="31"/>
    <n v="2149"/>
    <x v="3"/>
    <s v="TEC-PH-10000439"/>
    <x v="2"/>
    <x v="7"/>
    <s v="GE DSL Phone Line Filter"/>
    <n v="39.99"/>
    <n v="1"/>
    <n v="0"/>
    <n v="11.597099999999998"/>
  </r>
  <r>
    <n v="1539"/>
    <s v="CA-2014-121888"/>
    <x v="3"/>
    <x v="175"/>
    <d v="2014-09-18T00:00:00"/>
    <s v="Second Class"/>
    <x v="488"/>
    <s v="Carl Ludwig"/>
    <x v="0"/>
    <s v="United States"/>
    <s v="Everett"/>
    <x v="31"/>
    <n v="2149"/>
    <x v="3"/>
    <s v="OFF-AR-10003478"/>
    <x v="1"/>
    <x v="6"/>
    <s v="Avery Hi-Liter EverBold Pen Style Fluorescent Highlighters, 4/Pack"/>
    <n v="16.28"/>
    <n v="2"/>
    <n v="0"/>
    <n v="6.5120000000000005"/>
  </r>
  <r>
    <n v="1540"/>
    <s v="CA-2014-121888"/>
    <x v="3"/>
    <x v="175"/>
    <d v="2014-09-18T00:00:00"/>
    <s v="Second Class"/>
    <x v="488"/>
    <s v="Carl Ludwig"/>
    <x v="0"/>
    <s v="United States"/>
    <s v="Everett"/>
    <x v="31"/>
    <n v="2149"/>
    <x v="3"/>
    <s v="FUR-BO-10002545"/>
    <x v="0"/>
    <x v="0"/>
    <s v="Atlantic Metals Mobile 3-Shelf Bookcases, Custom Colors"/>
    <n v="782.94"/>
    <n v="3"/>
    <n v="0"/>
    <n v="203.56440000000003"/>
  </r>
  <r>
    <n v="1541"/>
    <s v="CA-2014-121888"/>
    <x v="3"/>
    <x v="175"/>
    <d v="2014-09-18T00:00:00"/>
    <s v="Second Class"/>
    <x v="488"/>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x v="237"/>
    <s v="Chloris Kastensmidt"/>
    <x v="0"/>
    <s v="United States"/>
    <s v="Columbus"/>
    <x v="24"/>
    <n v="43229"/>
    <x v="3"/>
    <s v="FUR-FU-10003981"/>
    <x v="0"/>
    <x v="5"/>
    <s v="Eldon Wave Desk Accessories"/>
    <n v="8.32"/>
    <n v="5"/>
    <n v="0.2"/>
    <n v="2.2880000000000003"/>
  </r>
  <r>
    <n v="1543"/>
    <s v="CA-2011-166884"/>
    <x v="2"/>
    <x v="518"/>
    <d v="2011-03-16T00:00:00"/>
    <s v="Second Class"/>
    <x v="237"/>
    <s v="Chloris Kastensmidt"/>
    <x v="0"/>
    <s v="United States"/>
    <s v="Columbus"/>
    <x v="24"/>
    <n v="43229"/>
    <x v="3"/>
    <s v="OFF-FA-10001561"/>
    <x v="1"/>
    <x v="13"/>
    <s v="Stockwell Push Pins"/>
    <n v="10.464000000000002"/>
    <n v="6"/>
    <n v="0.2"/>
    <n v="1.7003999999999992"/>
  </r>
  <r>
    <n v="1544"/>
    <s v="CA-2011-107181"/>
    <x v="2"/>
    <x v="519"/>
    <d v="2011-02-09T00:00:00"/>
    <s v="Standard Class"/>
    <x v="489"/>
    <s v="Deborah Brumfield"/>
    <x v="2"/>
    <s v="United States"/>
    <s v="San Diego"/>
    <x v="1"/>
    <n v="92024"/>
    <x v="1"/>
    <s v="OFF-BI-10004230"/>
    <x v="1"/>
    <x v="8"/>
    <s v="GBC Recycled Grain Textured Covers"/>
    <n v="82.896000000000001"/>
    <n v="3"/>
    <n v="0.2"/>
    <n v="29.0136"/>
  </r>
  <r>
    <n v="1545"/>
    <s v="CA-2011-107181"/>
    <x v="2"/>
    <x v="519"/>
    <d v="2011-02-09T00:00:00"/>
    <s v="Standard Class"/>
    <x v="489"/>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x v="331"/>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x v="146"/>
    <s v="Victoria Brennan"/>
    <x v="1"/>
    <s v="United States"/>
    <s v="San Antonio"/>
    <x v="5"/>
    <n v="78207"/>
    <x v="2"/>
    <s v="OFF-PA-10000994"/>
    <x v="1"/>
    <x v="10"/>
    <s v="Xerox 1915"/>
    <n v="335.52"/>
    <n v="4"/>
    <n v="0.2"/>
    <n v="117.43199999999999"/>
  </r>
  <r>
    <n v="1548"/>
    <s v="CA-2012-111395"/>
    <x v="1"/>
    <x v="521"/>
    <d v="2012-11-27T00:00:00"/>
    <s v="Standard Class"/>
    <x v="146"/>
    <s v="Victoria Brennan"/>
    <x v="1"/>
    <s v="United States"/>
    <s v="San Antonio"/>
    <x v="5"/>
    <n v="78207"/>
    <x v="2"/>
    <s v="OFF-BI-10002867"/>
    <x v="1"/>
    <x v="8"/>
    <s v="GBC Recycled Regency Composition Covers"/>
    <n v="23.911999999999995"/>
    <n v="2"/>
    <n v="0.8"/>
    <n v="-40.650400000000019"/>
  </r>
  <r>
    <n v="1549"/>
    <s v="CA-2012-111395"/>
    <x v="1"/>
    <x v="521"/>
    <d v="2012-11-27T00:00:00"/>
    <s v="Standard Class"/>
    <x v="146"/>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x v="212"/>
    <s v="Emily Phan"/>
    <x v="0"/>
    <s v="United States"/>
    <s v="New York City"/>
    <x v="15"/>
    <n v="10011"/>
    <x v="3"/>
    <s v="TEC-CO-10001046"/>
    <x v="2"/>
    <x v="16"/>
    <s v="Canon Imageclass D680 Copier / Fax"/>
    <n v="559.99200000000008"/>
    <n v="1"/>
    <n v="0.2"/>
    <n v="174.99749999999997"/>
  </r>
  <r>
    <n v="1551"/>
    <s v="US-2014-124926"/>
    <x v="3"/>
    <x v="38"/>
    <d v="2014-11-19T00:00:00"/>
    <s v="Second Class"/>
    <x v="467"/>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x v="490"/>
    <s v="Ivan Gibson"/>
    <x v="0"/>
    <s v="United States"/>
    <s v="San Diego"/>
    <x v="1"/>
    <n v="92024"/>
    <x v="1"/>
    <s v="OFF-PA-10000806"/>
    <x v="1"/>
    <x v="10"/>
    <s v="Xerox 1934"/>
    <n v="111.96"/>
    <n v="2"/>
    <n v="0"/>
    <n v="54.860399999999998"/>
  </r>
  <r>
    <n v="1553"/>
    <s v="CA-2011-130274"/>
    <x v="2"/>
    <x v="523"/>
    <d v="2011-05-05T00:00:00"/>
    <s v="First Class"/>
    <x v="185"/>
    <s v="Joni Sundaresam"/>
    <x v="2"/>
    <s v="United States"/>
    <s v="Appleton"/>
    <x v="6"/>
    <n v="54915"/>
    <x v="2"/>
    <s v="OFF-LA-10002195"/>
    <x v="1"/>
    <x v="2"/>
    <s v="Avery 481"/>
    <n v="21.560000000000002"/>
    <n v="7"/>
    <n v="0"/>
    <n v="10.348799999999999"/>
  </r>
  <r>
    <n v="1554"/>
    <s v="CA-2014-158386"/>
    <x v="3"/>
    <x v="524"/>
    <d v="2014-10-22T00:00:00"/>
    <s v="Standard Class"/>
    <x v="491"/>
    <s v="Bobby Odegard"/>
    <x v="0"/>
    <s v="United States"/>
    <s v="Richmond"/>
    <x v="0"/>
    <n v="40475"/>
    <x v="0"/>
    <s v="OFF-BI-10003719"/>
    <x v="1"/>
    <x v="8"/>
    <s v="Large Capacity Hanging Post Binders"/>
    <n v="124.75"/>
    <n v="5"/>
    <n v="0"/>
    <n v="57.384999999999991"/>
  </r>
  <r>
    <n v="1555"/>
    <s v="CA-2012-111507"/>
    <x v="1"/>
    <x v="525"/>
    <d v="2012-02-13T00:00:00"/>
    <s v="Standard Class"/>
    <x v="100"/>
    <s v="Victoria Wilson"/>
    <x v="1"/>
    <s v="United States"/>
    <s v="Bellevue"/>
    <x v="4"/>
    <n v="98006"/>
    <x v="1"/>
    <s v="OFF-AR-10001315"/>
    <x v="1"/>
    <x v="6"/>
    <s v="Newell 310"/>
    <n v="5.28"/>
    <n v="3"/>
    <n v="0"/>
    <n v="1.5311999999999999"/>
  </r>
  <r>
    <n v="1556"/>
    <s v="CA-2014-120761"/>
    <x v="3"/>
    <x v="507"/>
    <d v="2014-09-09T00:00:00"/>
    <s v="Standard Class"/>
    <x v="492"/>
    <s v="Aimee Bixby"/>
    <x v="0"/>
    <s v="United States"/>
    <s v="Long Beach"/>
    <x v="15"/>
    <n v="11561"/>
    <x v="3"/>
    <s v="TEC-AC-10000171"/>
    <x v="2"/>
    <x v="11"/>
    <s v="Verbatim 25 GB 6x Blu-ray Single Layer Recordable Disc, 25/Pack"/>
    <n v="91.96"/>
    <n v="4"/>
    <n v="0"/>
    <n v="39.5428"/>
  </r>
  <r>
    <n v="1557"/>
    <s v="CA-2013-109176"/>
    <x v="0"/>
    <x v="195"/>
    <d v="2013-05-16T00:00:00"/>
    <s v="Standard Class"/>
    <x v="493"/>
    <s v="Julia West"/>
    <x v="0"/>
    <s v="United States"/>
    <s v="Philadelphia"/>
    <x v="9"/>
    <n v="19140"/>
    <x v="3"/>
    <s v="OFF-EN-10003134"/>
    <x v="1"/>
    <x v="12"/>
    <s v="Staples"/>
    <n v="9.3439999999999994"/>
    <n v="1"/>
    <n v="0.2"/>
    <n v="3.504"/>
  </r>
  <r>
    <n v="1558"/>
    <s v="CA-2013-109176"/>
    <x v="0"/>
    <x v="195"/>
    <d v="2013-05-16T00:00:00"/>
    <s v="Standard Class"/>
    <x v="493"/>
    <s v="Julia West"/>
    <x v="0"/>
    <s v="United States"/>
    <s v="Philadelphia"/>
    <x v="9"/>
    <n v="19140"/>
    <x v="3"/>
    <s v="OFF-AR-10001955"/>
    <x v="1"/>
    <x v="6"/>
    <s v="Newell 319"/>
    <n v="79.36"/>
    <n v="5"/>
    <n v="0.2"/>
    <n v="9.919999999999991"/>
  </r>
  <r>
    <n v="1559"/>
    <s v="CA-2012-112116"/>
    <x v="1"/>
    <x v="199"/>
    <d v="2012-03-18T00:00:00"/>
    <s v="Second Class"/>
    <x v="188"/>
    <s v="Jeremy Ellison"/>
    <x v="0"/>
    <s v="United States"/>
    <s v="Seattle"/>
    <x v="4"/>
    <n v="98103"/>
    <x v="1"/>
    <s v="FUR-TA-10001039"/>
    <x v="0"/>
    <x v="3"/>
    <s v="KI Adjustable-Height Table"/>
    <n v="171.96"/>
    <n v="2"/>
    <n v="0"/>
    <n v="44.709600000000009"/>
  </r>
  <r>
    <n v="1560"/>
    <s v="CA-2013-126809"/>
    <x v="0"/>
    <x v="526"/>
    <d v="2013-04-14T00:00:00"/>
    <s v="Standard Class"/>
    <x v="494"/>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x v="324"/>
    <s v="Paul Knutson"/>
    <x v="2"/>
    <s v="United States"/>
    <s v="San Francisco"/>
    <x v="1"/>
    <n v="94109"/>
    <x v="1"/>
    <s v="OFF-LA-10001641"/>
    <x v="1"/>
    <x v="2"/>
    <s v="Avery 518"/>
    <n v="18.899999999999999"/>
    <n v="6"/>
    <n v="0"/>
    <n v="9.0719999999999992"/>
  </r>
  <r>
    <n v="1562"/>
    <s v="CA-2014-107293"/>
    <x v="3"/>
    <x v="528"/>
    <d v="2014-09-07T00:00:00"/>
    <s v="First Class"/>
    <x v="37"/>
    <s v="Christopher Schild"/>
    <x v="2"/>
    <s v="United States"/>
    <s v="Seattle"/>
    <x v="4"/>
    <n v="98115"/>
    <x v="1"/>
    <s v="OFF-AR-10003732"/>
    <x v="1"/>
    <x v="6"/>
    <s v="Newell 333"/>
    <n v="2.78"/>
    <n v="1"/>
    <n v="0"/>
    <n v="0.72279999999999989"/>
  </r>
  <r>
    <n v="1563"/>
    <s v="US-2014-102890"/>
    <x v="3"/>
    <x v="160"/>
    <d v="2014-07-01T00:00:00"/>
    <s v="Same Day"/>
    <x v="495"/>
    <s v="Sheri Gordon"/>
    <x v="0"/>
    <s v="United States"/>
    <s v="New York City"/>
    <x v="15"/>
    <n v="10011"/>
    <x v="3"/>
    <s v="FUR-TA-10000577"/>
    <x v="0"/>
    <x v="3"/>
    <s v="Bretford CR4500 Series Slim Rectangular Table"/>
    <n v="1044.6299999999999"/>
    <n v="5"/>
    <n v="0.4"/>
    <n v="-295.97849999999994"/>
  </r>
  <r>
    <n v="1564"/>
    <s v="CA-2012-158554"/>
    <x v="1"/>
    <x v="529"/>
    <d v="2012-11-09T00:00:00"/>
    <s v="Same Day"/>
    <x v="496"/>
    <s v="Charlotte Melton"/>
    <x v="0"/>
    <s v="United States"/>
    <s v="Philadelphia"/>
    <x v="9"/>
    <n v="19134"/>
    <x v="3"/>
    <s v="OFF-PA-10004000"/>
    <x v="1"/>
    <x v="10"/>
    <s v="While You Were Out Pads, 50 per Pad, 4 x 5 1/4, Green Cycle"/>
    <n v="11.352000000000002"/>
    <n v="3"/>
    <n v="0.2"/>
    <n v="4.1151"/>
  </r>
  <r>
    <n v="1565"/>
    <s v="CA-2011-116239"/>
    <x v="2"/>
    <x v="530"/>
    <d v="2011-03-04T00:00:00"/>
    <s v="Same Day"/>
    <x v="52"/>
    <s v="Clay Ludtke"/>
    <x v="0"/>
    <s v="United States"/>
    <s v="Columbia"/>
    <x v="20"/>
    <n v="29203"/>
    <x v="0"/>
    <s v="OFF-ST-10001370"/>
    <x v="1"/>
    <x v="4"/>
    <s v="Sensible Storage WireTech Storage Systems"/>
    <n v="354.90000000000003"/>
    <n v="5"/>
    <n v="0"/>
    <n v="17.744999999999962"/>
  </r>
  <r>
    <n v="1566"/>
    <s v="CA-2012-132101"/>
    <x v="1"/>
    <x v="531"/>
    <d v="2012-03-25T00:00:00"/>
    <s v="Standard Class"/>
    <x v="270"/>
    <s v="Jesus Ocampo"/>
    <x v="2"/>
    <s v="United States"/>
    <s v="Seattle"/>
    <x v="4"/>
    <n v="98105"/>
    <x v="1"/>
    <s v="TEC-PH-10004539"/>
    <x v="2"/>
    <x v="7"/>
    <s v="Wireless Extenders zBoost YX545 SOHO Signal Booster"/>
    <n v="453.57600000000002"/>
    <n v="3"/>
    <n v="0.2"/>
    <n v="39.687899999999985"/>
  </r>
  <r>
    <n v="1567"/>
    <s v="CA-2012-129112"/>
    <x v="1"/>
    <x v="239"/>
    <d v="2012-11-30T00:00:00"/>
    <s v="First Class"/>
    <x v="497"/>
    <s v="Anthony Witt"/>
    <x v="0"/>
    <s v="United States"/>
    <s v="Allen"/>
    <x v="5"/>
    <n v="75002"/>
    <x v="2"/>
    <s v="TEC-AC-10003038"/>
    <x v="2"/>
    <x v="11"/>
    <s v="Kingston Digital DataTraveler 16GB USB 2.0"/>
    <n v="21.48"/>
    <n v="3"/>
    <n v="0.2"/>
    <n v="-0.26850000000000307"/>
  </r>
  <r>
    <n v="1568"/>
    <s v="CA-2012-129112"/>
    <x v="1"/>
    <x v="239"/>
    <d v="2012-11-30T00:00:00"/>
    <s v="First Class"/>
    <x v="497"/>
    <s v="Anthony Witt"/>
    <x v="0"/>
    <s v="United States"/>
    <s v="Allen"/>
    <x v="5"/>
    <n v="75002"/>
    <x v="2"/>
    <s v="OFF-BI-10000088"/>
    <x v="1"/>
    <x v="8"/>
    <s v="GBC Imprintable Covers"/>
    <n v="8.7839999999999989"/>
    <n v="4"/>
    <n v="0.8"/>
    <n v="-13.615200000000002"/>
  </r>
  <r>
    <n v="1569"/>
    <s v="US-2014-152002"/>
    <x v="3"/>
    <x v="532"/>
    <d v="2014-06-12T00:00:00"/>
    <s v="Same Day"/>
    <x v="231"/>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x v="340"/>
    <s v="Adam Hart"/>
    <x v="1"/>
    <s v="United States"/>
    <s v="Atlanta"/>
    <x v="32"/>
    <n v="30318"/>
    <x v="0"/>
    <s v="OFF-AR-10003504"/>
    <x v="1"/>
    <x v="6"/>
    <s v="Newell 347"/>
    <n v="12.84"/>
    <n v="3"/>
    <n v="0"/>
    <n v="3.7235999999999989"/>
  </r>
  <r>
    <n v="1571"/>
    <s v="US-2011-157385"/>
    <x v="2"/>
    <x v="533"/>
    <d v="2011-11-25T00:00:00"/>
    <s v="First Class"/>
    <x v="183"/>
    <s v="Sanjit Chand"/>
    <x v="0"/>
    <s v="United States"/>
    <s v="Los Angeles"/>
    <x v="1"/>
    <n v="90004"/>
    <x v="1"/>
    <s v="FUR-CH-10000863"/>
    <x v="0"/>
    <x v="1"/>
    <s v="Novimex Swivel Fabric Task Chair"/>
    <n v="603.91999999999996"/>
    <n v="5"/>
    <n v="0.2"/>
    <n v="-67.941000000000003"/>
  </r>
  <r>
    <n v="1572"/>
    <s v="US-2011-157385"/>
    <x v="2"/>
    <x v="533"/>
    <d v="2011-11-25T00:00:00"/>
    <s v="First Class"/>
    <x v="183"/>
    <s v="Sanjit Chand"/>
    <x v="0"/>
    <s v="United States"/>
    <s v="Los Angeles"/>
    <x v="1"/>
    <n v="90004"/>
    <x v="1"/>
    <s v="OFF-EN-10003160"/>
    <x v="1"/>
    <x v="12"/>
    <s v="Pastel Pink Envelopes"/>
    <n v="21.84"/>
    <n v="3"/>
    <n v="0"/>
    <n v="10.4832"/>
  </r>
  <r>
    <n v="1573"/>
    <s v="US-2011-157385"/>
    <x v="2"/>
    <x v="533"/>
    <d v="2011-11-25T00:00:00"/>
    <s v="First Class"/>
    <x v="183"/>
    <s v="Sanjit Chand"/>
    <x v="0"/>
    <s v="United States"/>
    <s v="Los Angeles"/>
    <x v="1"/>
    <n v="90004"/>
    <x v="1"/>
    <s v="TEC-AC-10003280"/>
    <x v="2"/>
    <x v="11"/>
    <s v="Belkin F8E887 USB Wired Ergonomic Keyboard"/>
    <n v="29.99"/>
    <n v="1"/>
    <n v="0"/>
    <n v="6.2978999999999985"/>
  </r>
  <r>
    <n v="1574"/>
    <s v="US-2011-157385"/>
    <x v="2"/>
    <x v="533"/>
    <d v="2011-11-25T00:00:00"/>
    <s v="First Class"/>
    <x v="183"/>
    <s v="Sanjit Chand"/>
    <x v="0"/>
    <s v="United States"/>
    <s v="Los Angeles"/>
    <x v="1"/>
    <n v="90004"/>
    <x v="1"/>
    <s v="FUR-CH-10000595"/>
    <x v="0"/>
    <x v="1"/>
    <s v="Safco Contoured Stacking Chairs"/>
    <n v="381.44000000000005"/>
    <n v="2"/>
    <n v="0.2"/>
    <n v="23.839999999999975"/>
  </r>
  <r>
    <n v="1575"/>
    <s v="CA-2011-101602"/>
    <x v="2"/>
    <x v="534"/>
    <d v="2011-12-18T00:00:00"/>
    <s v="First Class"/>
    <x v="498"/>
    <s v="Mick Crebagga"/>
    <x v="0"/>
    <s v="United States"/>
    <s v="El Paso"/>
    <x v="5"/>
    <n v="79907"/>
    <x v="2"/>
    <s v="TEC-PH-10000169"/>
    <x v="2"/>
    <x v="7"/>
    <s v="ARKON Windshield Dashboard Air Vent Car Mount Holder"/>
    <n v="40.68"/>
    <n v="3"/>
    <n v="0.2"/>
    <n v="-9.153000000000004"/>
  </r>
  <r>
    <n v="1576"/>
    <s v="CA-2011-101602"/>
    <x v="2"/>
    <x v="534"/>
    <d v="2011-12-18T00:00:00"/>
    <s v="First Class"/>
    <x v="498"/>
    <s v="Mick Crebagga"/>
    <x v="0"/>
    <s v="United States"/>
    <s v="El Paso"/>
    <x v="5"/>
    <n v="79907"/>
    <x v="2"/>
    <s v="FUR-CH-10004675"/>
    <x v="0"/>
    <x v="1"/>
    <s v="Lifetime Advantage Folding Chairs, 4/Carton"/>
    <n v="763.28"/>
    <n v="5"/>
    <n v="0.3"/>
    <n v="-21.807999999999993"/>
  </r>
  <r>
    <n v="1577"/>
    <s v="CA-2013-109057"/>
    <x v="0"/>
    <x v="183"/>
    <d v="2013-04-28T00:00:00"/>
    <s v="Standard Class"/>
    <x v="499"/>
    <s v="Tonja Turnell"/>
    <x v="2"/>
    <s v="United States"/>
    <s v="Aurora"/>
    <x v="10"/>
    <n v="60505"/>
    <x v="2"/>
    <s v="OFF-ST-10002406"/>
    <x v="1"/>
    <x v="4"/>
    <s v="Pizazz Global Quick File"/>
    <n v="23.952000000000002"/>
    <n v="2"/>
    <n v="0.2"/>
    <n v="2.3952000000000018"/>
  </r>
  <r>
    <n v="1578"/>
    <s v="CA-2013-154403"/>
    <x v="0"/>
    <x v="454"/>
    <d v="2013-05-28T00:00:00"/>
    <s v="Standard Class"/>
    <x v="399"/>
    <s v="Anne Pryor"/>
    <x v="2"/>
    <s v="United States"/>
    <s v="Florence"/>
    <x v="19"/>
    <n v="35630"/>
    <x v="0"/>
    <s v="OFF-PA-10001526"/>
    <x v="1"/>
    <x v="10"/>
    <s v="Xerox 1949"/>
    <n v="4.9800000000000004"/>
    <n v="1"/>
    <n v="0"/>
    <n v="2.4402000000000004"/>
  </r>
  <r>
    <n v="1579"/>
    <s v="CA-2013-102456"/>
    <x v="0"/>
    <x v="535"/>
    <d v="2013-03-02T00:00:00"/>
    <s v="First Class"/>
    <x v="297"/>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x v="268"/>
    <s v="Naresj Patel"/>
    <x v="0"/>
    <s v="United States"/>
    <s v="New York City"/>
    <x v="15"/>
    <n v="10024"/>
    <x v="3"/>
    <s v="TEC-PH-10003012"/>
    <x v="2"/>
    <x v="7"/>
    <s v="Nortel Meridian M3904 Professional Digital phone"/>
    <n v="307.98"/>
    <n v="2"/>
    <n v="0"/>
    <n v="89.314199999999971"/>
  </r>
  <r>
    <n v="1581"/>
    <s v="CA-2012-131338"/>
    <x v="1"/>
    <x v="101"/>
    <d v="2012-08-12T00:00:00"/>
    <s v="First Class"/>
    <x v="268"/>
    <s v="Naresj Patel"/>
    <x v="0"/>
    <s v="United States"/>
    <s v="New York City"/>
    <x v="15"/>
    <n v="10024"/>
    <x v="3"/>
    <s v="FUR-TA-10002607"/>
    <x v="0"/>
    <x v="3"/>
    <s v="KI Conference Tables"/>
    <n v="382.80599999999998"/>
    <n v="9"/>
    <n v="0.4"/>
    <n v="-153.12239999999997"/>
  </r>
  <r>
    <n v="1582"/>
    <s v="CA-2012-131338"/>
    <x v="1"/>
    <x v="101"/>
    <d v="2012-08-12T00:00:00"/>
    <s v="First Class"/>
    <x v="268"/>
    <s v="Naresj Patel"/>
    <x v="0"/>
    <s v="United States"/>
    <s v="New York City"/>
    <x v="15"/>
    <n v="10024"/>
    <x v="3"/>
    <s v="OFF-ST-10000642"/>
    <x v="1"/>
    <x v="4"/>
    <s v="Tennsco Lockers, Gray"/>
    <n v="41.96"/>
    <n v="2"/>
    <n v="0"/>
    <n v="2.9371999999999971"/>
  </r>
  <r>
    <n v="1583"/>
    <s v="CA-2012-131338"/>
    <x v="1"/>
    <x v="101"/>
    <d v="2012-08-12T00:00:00"/>
    <s v="First Class"/>
    <x v="268"/>
    <s v="Naresj Patel"/>
    <x v="0"/>
    <s v="United States"/>
    <s v="New York City"/>
    <x v="15"/>
    <n v="10024"/>
    <x v="3"/>
    <s v="OFF-BI-10000545"/>
    <x v="1"/>
    <x v="8"/>
    <s v="GBC Ibimaster 500 Manual ProClick Binding System"/>
    <n v="1217.568"/>
    <n v="2"/>
    <n v="0.2"/>
    <n v="456.58800000000002"/>
  </r>
  <r>
    <n v="1584"/>
    <s v="CA-2012-131338"/>
    <x v="1"/>
    <x v="101"/>
    <d v="2012-08-12T00:00:00"/>
    <s v="First Class"/>
    <x v="268"/>
    <s v="Naresj Patel"/>
    <x v="0"/>
    <s v="United States"/>
    <s v="New York City"/>
    <x v="15"/>
    <n v="10024"/>
    <x v="3"/>
    <s v="FUR-FU-10002157"/>
    <x v="0"/>
    <x v="5"/>
    <s v="Artistic Insta-Plaque"/>
    <n v="47.04"/>
    <n v="3"/>
    <n v="0"/>
    <n v="18.345599999999997"/>
  </r>
  <r>
    <n v="1585"/>
    <s v="CA-2012-131338"/>
    <x v="1"/>
    <x v="101"/>
    <d v="2012-08-12T00:00:00"/>
    <s v="First Class"/>
    <x v="268"/>
    <s v="Naresj Patel"/>
    <x v="0"/>
    <s v="United States"/>
    <s v="New York City"/>
    <x v="15"/>
    <n v="10024"/>
    <x v="3"/>
    <s v="FUR-FU-10001706"/>
    <x v="0"/>
    <x v="5"/>
    <s v="Longer-Life Soft White Bulbs"/>
    <n v="6.16"/>
    <n v="2"/>
    <n v="0"/>
    <n v="2.9567999999999999"/>
  </r>
  <r>
    <n v="1586"/>
    <s v="CA-2012-131338"/>
    <x v="1"/>
    <x v="101"/>
    <d v="2012-08-12T00:00:00"/>
    <s v="First Class"/>
    <x v="268"/>
    <s v="Naresj Patel"/>
    <x v="0"/>
    <s v="United States"/>
    <s v="New York City"/>
    <x v="15"/>
    <n v="10024"/>
    <x v="3"/>
    <s v="TEC-PH-10000984"/>
    <x v="2"/>
    <x v="7"/>
    <s v="Panasonic KX-TG9471B"/>
    <n v="979.95"/>
    <n v="5"/>
    <n v="0"/>
    <n v="274.38600000000008"/>
  </r>
  <r>
    <n v="1587"/>
    <s v="CA-2012-131338"/>
    <x v="1"/>
    <x v="101"/>
    <d v="2012-08-12T00:00:00"/>
    <s v="First Class"/>
    <x v="268"/>
    <s v="Naresj Patel"/>
    <x v="0"/>
    <s v="United States"/>
    <s v="New York City"/>
    <x v="15"/>
    <n v="10024"/>
    <x v="3"/>
    <s v="OFF-PA-10001357"/>
    <x v="1"/>
    <x v="10"/>
    <s v="Xerox 1886"/>
    <n v="143.69999999999999"/>
    <n v="3"/>
    <n v="0"/>
    <n v="68.975999999999999"/>
  </r>
  <r>
    <n v="1588"/>
    <s v="CA-2012-131338"/>
    <x v="1"/>
    <x v="101"/>
    <d v="2012-08-12T00:00:00"/>
    <s v="First Class"/>
    <x v="268"/>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x v="268"/>
    <s v="Naresj Patel"/>
    <x v="0"/>
    <s v="United States"/>
    <s v="New York City"/>
    <x v="15"/>
    <n v="10024"/>
    <x v="3"/>
    <s v="TEC-AC-10002600"/>
    <x v="2"/>
    <x v="11"/>
    <s v="Belkin QODE FastFit Bluetooth Keyboard"/>
    <n v="247.8"/>
    <n v="4"/>
    <n v="0"/>
    <n v="34.692000000000007"/>
  </r>
  <r>
    <n v="1590"/>
    <s v="CA-2013-109911"/>
    <x v="0"/>
    <x v="536"/>
    <d v="2013-05-17T00:00:00"/>
    <s v="Standard Class"/>
    <x v="500"/>
    <s v="Vivek Grady"/>
    <x v="1"/>
    <s v="United States"/>
    <s v="Virginia Beach"/>
    <x v="17"/>
    <n v="23464"/>
    <x v="0"/>
    <s v="OFF-AR-10001662"/>
    <x v="1"/>
    <x v="6"/>
    <s v="Rogers Handheld Barrel Pencil Sharpener"/>
    <n v="10.96"/>
    <n v="4"/>
    <n v="0"/>
    <n v="2.9592000000000009"/>
  </r>
  <r>
    <n v="1591"/>
    <s v="US-2013-132423"/>
    <x v="0"/>
    <x v="173"/>
    <d v="2013-04-20T00:00:00"/>
    <s v="Standard Class"/>
    <x v="501"/>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x v="501"/>
    <s v="Muhammed Yedwab"/>
    <x v="1"/>
    <s v="United States"/>
    <s v="Grapevine"/>
    <x v="5"/>
    <n v="76051"/>
    <x v="2"/>
    <s v="OFF-FA-10002988"/>
    <x v="1"/>
    <x v="13"/>
    <s v="Ideal Clamps"/>
    <n v="8.0399999999999991"/>
    <n v="5"/>
    <n v="0.2"/>
    <n v="2.9144999999999994"/>
  </r>
  <r>
    <n v="1593"/>
    <s v="CA-2012-122826"/>
    <x v="1"/>
    <x v="537"/>
    <d v="2012-06-25T00:00:00"/>
    <s v="Second Class"/>
    <x v="502"/>
    <s v="Rick Duston"/>
    <x v="0"/>
    <s v="United States"/>
    <s v="Olympia"/>
    <x v="4"/>
    <n v="98502"/>
    <x v="1"/>
    <s v="TEC-PH-10004830"/>
    <x v="2"/>
    <x v="7"/>
    <s v="Pyle PRT45 Retro Home Telephone"/>
    <n v="201.56800000000001"/>
    <n v="4"/>
    <n v="0.2"/>
    <n v="22.676399999999994"/>
  </r>
  <r>
    <n v="1594"/>
    <s v="CA-2011-117317"/>
    <x v="2"/>
    <x v="538"/>
    <d v="2011-10-19T00:00:00"/>
    <s v="Same Day"/>
    <x v="223"/>
    <s v="Jeremy Farry"/>
    <x v="0"/>
    <s v="United States"/>
    <s v="Los Angeles"/>
    <x v="1"/>
    <n v="90032"/>
    <x v="1"/>
    <s v="OFF-PA-10004519"/>
    <x v="1"/>
    <x v="10"/>
    <s v="Spiral Phone Message Books with Labels by Adams"/>
    <n v="13.440000000000001"/>
    <n v="3"/>
    <n v="0"/>
    <n v="6.5856000000000012"/>
  </r>
  <r>
    <n v="1595"/>
    <s v="CA-2012-118423"/>
    <x v="1"/>
    <x v="539"/>
    <d v="2012-03-27T00:00:00"/>
    <s v="First Class"/>
    <x v="503"/>
    <s v="Dennis Pardue"/>
    <x v="2"/>
    <s v="United States"/>
    <s v="Peoria"/>
    <x v="10"/>
    <n v="61604"/>
    <x v="2"/>
    <s v="FUR-BO-10000362"/>
    <x v="0"/>
    <x v="0"/>
    <s v="Sauder Inglewood Library Bookcases"/>
    <n v="359.05799999999994"/>
    <n v="3"/>
    <n v="0.3"/>
    <n v="-35.905799999999999"/>
  </r>
  <r>
    <n v="1596"/>
    <s v="CA-2014-149181"/>
    <x v="3"/>
    <x v="540"/>
    <d v="2014-05-13T00:00:00"/>
    <s v="Standard Class"/>
    <x v="198"/>
    <s v="Maribeth Dona"/>
    <x v="0"/>
    <s v="United States"/>
    <s v="Columbus"/>
    <x v="24"/>
    <n v="43229"/>
    <x v="3"/>
    <s v="FUR-CH-10004540"/>
    <x v="0"/>
    <x v="1"/>
    <s v="Global Chrome Stack Chair"/>
    <n v="47.991999999999997"/>
    <n v="2"/>
    <n v="0.3"/>
    <n v="-2.0567999999999991"/>
  </r>
  <r>
    <n v="1597"/>
    <s v="CA-2014-132234"/>
    <x v="3"/>
    <x v="524"/>
    <d v="2014-10-19T00:00:00"/>
    <s v="First Class"/>
    <x v="199"/>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x v="492"/>
    <s v="Aimee Bixby"/>
    <x v="0"/>
    <s v="United States"/>
    <s v="Carrollton"/>
    <x v="5"/>
    <n v="75007"/>
    <x v="2"/>
    <s v="OFF-PA-10000308"/>
    <x v="1"/>
    <x v="10"/>
    <s v="Xerox 1901"/>
    <n v="16.896000000000001"/>
    <n v="4"/>
    <n v="0.2"/>
    <n v="5.2799999999999994"/>
  </r>
  <r>
    <n v="1599"/>
    <s v="CA-2014-158876"/>
    <x v="3"/>
    <x v="123"/>
    <d v="2014-11-22T00:00:00"/>
    <s v="Second Class"/>
    <x v="492"/>
    <s v="Aimee Bixby"/>
    <x v="0"/>
    <s v="United States"/>
    <s v="Carrollton"/>
    <x v="5"/>
    <n v="75007"/>
    <x v="2"/>
    <s v="OFF-SU-10001165"/>
    <x v="1"/>
    <x v="14"/>
    <s v="Acme Elite Stainless Steel Scissors"/>
    <n v="6.6720000000000006"/>
    <n v="1"/>
    <n v="0.2"/>
    <n v="0.50039999999999996"/>
  </r>
  <r>
    <n v="1600"/>
    <s v="CA-2014-158876"/>
    <x v="3"/>
    <x v="123"/>
    <d v="2014-11-22T00:00:00"/>
    <s v="Second Class"/>
    <x v="492"/>
    <s v="Aimee Bixby"/>
    <x v="0"/>
    <s v="United States"/>
    <s v="Carrollton"/>
    <x v="5"/>
    <n v="75007"/>
    <x v="2"/>
    <s v="OFF-AR-10003373"/>
    <x v="1"/>
    <x v="6"/>
    <s v="Boston School Pro Electric Pencil Sharpener, 1670"/>
    <n v="99.13600000000001"/>
    <n v="4"/>
    <n v="0.2"/>
    <n v="8.674399999999995"/>
  </r>
  <r>
    <n v="1601"/>
    <s v="CA-2014-158876"/>
    <x v="3"/>
    <x v="123"/>
    <d v="2014-11-22T00:00:00"/>
    <s v="Second Class"/>
    <x v="492"/>
    <s v="Aimee Bixby"/>
    <x v="0"/>
    <s v="United States"/>
    <s v="Carrollton"/>
    <x v="5"/>
    <n v="75007"/>
    <x v="2"/>
    <s v="FUR-FU-10001967"/>
    <x v="0"/>
    <x v="5"/>
    <s v="Telescoping Adjustable Floor Lamp"/>
    <n v="15.991999999999999"/>
    <n v="2"/>
    <n v="0.6"/>
    <n v="-13.992999999999999"/>
  </r>
  <r>
    <n v="1602"/>
    <s v="CA-2013-164672"/>
    <x v="0"/>
    <x v="541"/>
    <d v="2013-05-14T00:00:00"/>
    <s v="Second Class"/>
    <x v="334"/>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x v="222"/>
    <s v="Cynthia Arntzen"/>
    <x v="0"/>
    <s v="United States"/>
    <s v="Smyrna"/>
    <x v="18"/>
    <n v="37167"/>
    <x v="0"/>
    <s v="OFF-AR-10003251"/>
    <x v="1"/>
    <x v="6"/>
    <s v="Prang Drawing Pencil Set"/>
    <n v="6.6719999999999988"/>
    <n v="3"/>
    <n v="0.2"/>
    <n v="1.6679999999999997"/>
  </r>
  <r>
    <n v="1604"/>
    <s v="CA-2014-116645"/>
    <x v="3"/>
    <x v="329"/>
    <d v="2014-12-05T00:00:00"/>
    <s v="Standard Class"/>
    <x v="250"/>
    <s v="Max Engle"/>
    <x v="0"/>
    <s v="United States"/>
    <s v="Newark"/>
    <x v="13"/>
    <n v="19711"/>
    <x v="3"/>
    <s v="OFF-AR-10001044"/>
    <x v="1"/>
    <x v="6"/>
    <s v="BOSTON Ranger #55 Pencil Sharpener, Black"/>
    <n v="155.94"/>
    <n v="6"/>
    <n v="0"/>
    <n v="45.222599999999993"/>
  </r>
  <r>
    <n v="1605"/>
    <s v="US-2013-115819"/>
    <x v="0"/>
    <x v="475"/>
    <d v="2013-04-25T00:00:00"/>
    <s v="Second Class"/>
    <x v="123"/>
    <s v="Jas O'Carroll"/>
    <x v="0"/>
    <s v="United States"/>
    <s v="Los Angeles"/>
    <x v="1"/>
    <n v="90049"/>
    <x v="1"/>
    <s v="TEC-PH-10004700"/>
    <x v="2"/>
    <x v="7"/>
    <s v="PowerGen Dual USB Car Charger"/>
    <n v="39.960000000000008"/>
    <n v="5"/>
    <n v="0.2"/>
    <n v="12.986999999999995"/>
  </r>
  <r>
    <n v="1606"/>
    <s v="US-2013-115819"/>
    <x v="0"/>
    <x v="475"/>
    <d v="2013-04-25T00:00:00"/>
    <s v="Second Class"/>
    <x v="123"/>
    <s v="Jas O'Carroll"/>
    <x v="0"/>
    <s v="United States"/>
    <s v="Los Angeles"/>
    <x v="1"/>
    <n v="90049"/>
    <x v="1"/>
    <s v="OFF-AR-10000823"/>
    <x v="1"/>
    <x v="6"/>
    <s v="Newell 307"/>
    <n v="5.46"/>
    <n v="3"/>
    <n v="0"/>
    <n v="1.5288000000000002"/>
  </r>
  <r>
    <n v="1607"/>
    <s v="US-2013-115819"/>
    <x v="0"/>
    <x v="475"/>
    <d v="2013-04-25T00:00:00"/>
    <s v="Second Class"/>
    <x v="123"/>
    <s v="Jas O'Carroll"/>
    <x v="0"/>
    <s v="United States"/>
    <s v="Los Angeles"/>
    <x v="1"/>
    <n v="90049"/>
    <x v="1"/>
    <s v="OFF-AR-10004456"/>
    <x v="1"/>
    <x v="6"/>
    <s v="Panasonic KP-4ABK Battery-Operated Pencil Sharpener"/>
    <n v="73.2"/>
    <n v="5"/>
    <n v="0"/>
    <n v="21.227999999999998"/>
  </r>
  <r>
    <n v="1608"/>
    <s v="US-2013-115819"/>
    <x v="0"/>
    <x v="475"/>
    <d v="2013-04-25T00:00:00"/>
    <s v="Second Class"/>
    <x v="123"/>
    <s v="Jas O'Carroll"/>
    <x v="0"/>
    <s v="United States"/>
    <s v="Los Angeles"/>
    <x v="1"/>
    <n v="90049"/>
    <x v="1"/>
    <s v="OFF-BI-10000050"/>
    <x v="1"/>
    <x v="8"/>
    <s v="Angle-D Binders with Locking Rings, Label Holders"/>
    <n v="5.84"/>
    <n v="1"/>
    <n v="0.2"/>
    <n v="1.9709999999999996"/>
  </r>
  <r>
    <n v="1609"/>
    <s v="US-2013-115819"/>
    <x v="0"/>
    <x v="475"/>
    <d v="2013-04-25T00:00:00"/>
    <s v="Second Class"/>
    <x v="123"/>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x v="123"/>
    <s v="Jas O'Carroll"/>
    <x v="0"/>
    <s v="United States"/>
    <s v="Los Angeles"/>
    <x v="1"/>
    <n v="90049"/>
    <x v="1"/>
    <s v="OFF-BI-10000591"/>
    <x v="1"/>
    <x v="8"/>
    <s v="Avery Binder Labels"/>
    <n v="9.3360000000000003"/>
    <n v="3"/>
    <n v="0.2"/>
    <n v="3.2675999999999994"/>
  </r>
  <r>
    <n v="1611"/>
    <s v="CA-2011-156349"/>
    <x v="2"/>
    <x v="542"/>
    <d v="2011-05-30T00:00:00"/>
    <s v="Standard Class"/>
    <x v="504"/>
    <s v="Marina Lichtenstein"/>
    <x v="1"/>
    <s v="United States"/>
    <s v="Los Angeles"/>
    <x v="1"/>
    <n v="90008"/>
    <x v="1"/>
    <s v="FUR-BO-10000362"/>
    <x v="0"/>
    <x v="0"/>
    <s v="Sauder Inglewood Library Bookcases"/>
    <n v="290.666"/>
    <n v="2"/>
    <n v="0.15"/>
    <n v="27.356800000000007"/>
  </r>
  <r>
    <n v="1612"/>
    <s v="CA-2011-156349"/>
    <x v="2"/>
    <x v="542"/>
    <d v="2011-05-30T00:00:00"/>
    <s v="Standard Class"/>
    <x v="504"/>
    <s v="Marina Lichtenstein"/>
    <x v="1"/>
    <s v="United States"/>
    <s v="Los Angeles"/>
    <x v="1"/>
    <n v="90008"/>
    <x v="1"/>
    <s v="TEC-PH-10000441"/>
    <x v="2"/>
    <x v="7"/>
    <s v="VTech DS6151"/>
    <n v="201.584"/>
    <n v="2"/>
    <n v="0.2"/>
    <n v="20.158400000000015"/>
  </r>
  <r>
    <n v="1613"/>
    <s v="CA-2011-156349"/>
    <x v="2"/>
    <x v="542"/>
    <d v="2011-05-30T00:00:00"/>
    <s v="Standard Class"/>
    <x v="504"/>
    <s v="Marina Lichtenstein"/>
    <x v="1"/>
    <s v="United States"/>
    <s v="Los Angeles"/>
    <x v="1"/>
    <n v="90008"/>
    <x v="1"/>
    <s v="TEC-PH-10002726"/>
    <x v="2"/>
    <x v="7"/>
    <s v="netTALK DUO VoIP Telephone Service"/>
    <n v="83.984000000000009"/>
    <n v="2"/>
    <n v="0.2"/>
    <n v="31.494"/>
  </r>
  <r>
    <n v="1614"/>
    <s v="CA-2014-138380"/>
    <x v="3"/>
    <x v="202"/>
    <d v="2014-12-26T00:00:00"/>
    <s v="Standard Class"/>
    <x v="453"/>
    <s v="Yana Sorensen"/>
    <x v="1"/>
    <s v="United States"/>
    <s v="Oakland"/>
    <x v="1"/>
    <n v="94601"/>
    <x v="1"/>
    <s v="OFF-ST-10003306"/>
    <x v="1"/>
    <x v="4"/>
    <s v="Letter Size Cart"/>
    <n v="1000.0200000000001"/>
    <n v="7"/>
    <n v="0"/>
    <n v="290.00579999999991"/>
  </r>
  <r>
    <n v="1615"/>
    <s v="US-2013-113509"/>
    <x v="0"/>
    <x v="543"/>
    <d v="2013-03-20T00:00:00"/>
    <s v="Standard Class"/>
    <x v="484"/>
    <s v="Paul Lucas"/>
    <x v="2"/>
    <s v="United States"/>
    <s v="Philadelphia"/>
    <x v="9"/>
    <n v="19143"/>
    <x v="3"/>
    <s v="TEC-AC-10004855"/>
    <x v="2"/>
    <x v="11"/>
    <s v="V7 USB Numeric Keypad"/>
    <n v="83.976000000000013"/>
    <n v="3"/>
    <n v="0.2"/>
    <n v="-13.646100000000001"/>
  </r>
  <r>
    <n v="1616"/>
    <s v="CA-2012-130022"/>
    <x v="1"/>
    <x v="544"/>
    <d v="2012-08-16T00:00:00"/>
    <s v="Standard Class"/>
    <x v="451"/>
    <s v="Julie Kriz"/>
    <x v="2"/>
    <s v="United States"/>
    <s v="Eagan"/>
    <x v="11"/>
    <n v="55122"/>
    <x v="2"/>
    <s v="OFF-LA-10002787"/>
    <x v="1"/>
    <x v="2"/>
    <s v="Avery 480"/>
    <n v="3.75"/>
    <n v="1"/>
    <n v="0"/>
    <n v="1.7999999999999998"/>
  </r>
  <r>
    <n v="1617"/>
    <s v="CA-2012-130022"/>
    <x v="1"/>
    <x v="544"/>
    <d v="2012-08-16T00:00:00"/>
    <s v="Standard Class"/>
    <x v="451"/>
    <s v="Julie Kriz"/>
    <x v="2"/>
    <s v="United States"/>
    <s v="Eagan"/>
    <x v="11"/>
    <n v="55122"/>
    <x v="2"/>
    <s v="OFF-LA-10002043"/>
    <x v="1"/>
    <x v="2"/>
    <s v="Avery 489"/>
    <n v="41.4"/>
    <n v="4"/>
    <n v="0"/>
    <n v="19.872"/>
  </r>
  <r>
    <n v="1618"/>
    <s v="CA-2012-130022"/>
    <x v="1"/>
    <x v="544"/>
    <d v="2012-08-16T00:00:00"/>
    <s v="Standard Class"/>
    <x v="451"/>
    <s v="Julie Kriz"/>
    <x v="2"/>
    <s v="United States"/>
    <s v="Eagan"/>
    <x v="11"/>
    <n v="55122"/>
    <x v="2"/>
    <s v="OFF-AR-10001915"/>
    <x v="1"/>
    <x v="6"/>
    <s v="Peel-Off China Markers"/>
    <n v="29.79"/>
    <n v="3"/>
    <n v="0"/>
    <n v="12.511800000000001"/>
  </r>
  <r>
    <n v="1619"/>
    <s v="US-2013-118780"/>
    <x v="0"/>
    <x v="545"/>
    <d v="2013-09-15T00:00:00"/>
    <s v="Second Class"/>
    <x v="43"/>
    <s v="Parhena Norris"/>
    <x v="2"/>
    <s v="United States"/>
    <s v="New York City"/>
    <x v="15"/>
    <n v="10011"/>
    <x v="3"/>
    <s v="OFF-ST-10000352"/>
    <x v="1"/>
    <x v="4"/>
    <s v="Acco Perma 2700 Stacking Storage Drawers"/>
    <n v="59.48"/>
    <n v="2"/>
    <n v="0"/>
    <n v="8.9220000000000041"/>
  </r>
  <r>
    <n v="1620"/>
    <s v="US-2013-118780"/>
    <x v="0"/>
    <x v="545"/>
    <d v="2013-09-15T00:00:00"/>
    <s v="Second Class"/>
    <x v="43"/>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x v="505"/>
    <s v="Jenna Caffey"/>
    <x v="0"/>
    <s v="United States"/>
    <s v="Kent"/>
    <x v="4"/>
    <n v="98031"/>
    <x v="1"/>
    <s v="FUR-FU-10002937"/>
    <x v="0"/>
    <x v="5"/>
    <s v="GE 48&quot; Fluorescent Tube, Cool White Energy Saver, 34 Watts, 30/Box"/>
    <n v="198.46"/>
    <n v="2"/>
    <n v="0"/>
    <n v="99.23"/>
  </r>
  <r>
    <n v="1622"/>
    <s v="CA-2014-108560"/>
    <x v="3"/>
    <x v="141"/>
    <d v="2014-07-16T00:00:00"/>
    <s v="Standard Class"/>
    <x v="505"/>
    <s v="Jenna Caffey"/>
    <x v="0"/>
    <s v="United States"/>
    <s v="Kent"/>
    <x v="4"/>
    <n v="98031"/>
    <x v="1"/>
    <s v="OFF-LA-10003930"/>
    <x v="1"/>
    <x v="2"/>
    <s v="Dot Matrix Printer Tape Reel Labels, White, 5000/Box"/>
    <n v="786.48"/>
    <n v="8"/>
    <n v="0"/>
    <n v="385.37520000000001"/>
  </r>
  <r>
    <n v="1623"/>
    <s v="CA-2014-108560"/>
    <x v="3"/>
    <x v="141"/>
    <d v="2014-07-16T00:00:00"/>
    <s v="Standard Class"/>
    <x v="505"/>
    <s v="Jenna Caffey"/>
    <x v="0"/>
    <s v="United States"/>
    <s v="Kent"/>
    <x v="4"/>
    <n v="98031"/>
    <x v="1"/>
    <s v="OFF-BI-10001107"/>
    <x v="1"/>
    <x v="8"/>
    <s v="GBC White Gloss Covers, Plain Front"/>
    <n v="23.168000000000003"/>
    <n v="2"/>
    <n v="0.2"/>
    <n v="7.8191999999999995"/>
  </r>
  <r>
    <n v="1624"/>
    <s v="CA-2014-108560"/>
    <x v="3"/>
    <x v="141"/>
    <d v="2014-07-16T00:00:00"/>
    <s v="Standard Class"/>
    <x v="505"/>
    <s v="Jenna Caffey"/>
    <x v="0"/>
    <s v="United States"/>
    <s v="Kent"/>
    <x v="4"/>
    <n v="98031"/>
    <x v="1"/>
    <s v="TEC-AC-10003063"/>
    <x v="2"/>
    <x v="11"/>
    <s v="Micro Innovations USB RF Wireless Keyboard with Mouse"/>
    <n v="50"/>
    <n v="2"/>
    <n v="0"/>
    <n v="10.5"/>
  </r>
  <r>
    <n v="1625"/>
    <s v="CA-2012-157084"/>
    <x v="1"/>
    <x v="546"/>
    <d v="2012-12-24T00:00:00"/>
    <s v="Standard Class"/>
    <x v="506"/>
    <s v="James Galang"/>
    <x v="0"/>
    <s v="United States"/>
    <s v="Los Angeles"/>
    <x v="1"/>
    <n v="90049"/>
    <x v="1"/>
    <s v="TEC-PH-10002922"/>
    <x v="2"/>
    <x v="7"/>
    <s v="ShoreTel ShorePhone IP 230 VoIP phone"/>
    <n v="675.96"/>
    <n v="5"/>
    <n v="0.2"/>
    <n v="84.494999999999948"/>
  </r>
  <r>
    <n v="1626"/>
    <s v="CA-2012-157084"/>
    <x v="1"/>
    <x v="546"/>
    <d v="2012-12-24T00:00:00"/>
    <s v="Standard Class"/>
    <x v="506"/>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x v="178"/>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x v="507"/>
    <s v="Marc Crier"/>
    <x v="0"/>
    <s v="United States"/>
    <s v="Lafayette"/>
    <x v="28"/>
    <n v="70506"/>
    <x v="0"/>
    <s v="FUR-CH-10001270"/>
    <x v="0"/>
    <x v="1"/>
    <s v="Harbour Creations Steel Folding Chair"/>
    <n v="517.5"/>
    <n v="6"/>
    <n v="0"/>
    <n v="155.24999999999994"/>
  </r>
  <r>
    <n v="1629"/>
    <s v="CA-2014-101049"/>
    <x v="3"/>
    <x v="548"/>
    <d v="2014-06-26T00:00:00"/>
    <s v="Second Class"/>
    <x v="238"/>
    <s v="Alan Shonely"/>
    <x v="0"/>
    <s v="United States"/>
    <s v="Cleveland"/>
    <x v="24"/>
    <n v="44105"/>
    <x v="3"/>
    <s v="FUR-FU-10004415"/>
    <x v="0"/>
    <x v="5"/>
    <s v="Stacking Tray, Side-Loading, Legal, Smoke"/>
    <n v="17.920000000000002"/>
    <n v="5"/>
    <n v="0.2"/>
    <n v="2.4639999999999986"/>
  </r>
  <r>
    <n v="1630"/>
    <s v="CA-2014-101049"/>
    <x v="3"/>
    <x v="548"/>
    <d v="2014-06-26T00:00:00"/>
    <s v="Second Class"/>
    <x v="238"/>
    <s v="Alan Shonely"/>
    <x v="0"/>
    <s v="United States"/>
    <s v="Cleveland"/>
    <x v="24"/>
    <n v="44105"/>
    <x v="3"/>
    <s v="OFF-BI-10001510"/>
    <x v="1"/>
    <x v="8"/>
    <s v="Deluxe Heavy-Duty Vinyl Round Ring Binder"/>
    <n v="41.256000000000007"/>
    <n v="6"/>
    <n v="0.7"/>
    <n v="-34.38000000000001"/>
  </r>
  <r>
    <n v="1631"/>
    <s v="CA-2013-106530"/>
    <x v="0"/>
    <x v="541"/>
    <d v="2013-05-09T00:00:00"/>
    <s v="Same Day"/>
    <x v="52"/>
    <s v="Clay Ludtke"/>
    <x v="0"/>
    <s v="United States"/>
    <s v="Cleveland"/>
    <x v="24"/>
    <n v="44105"/>
    <x v="3"/>
    <s v="OFF-ST-10002011"/>
    <x v="1"/>
    <x v="4"/>
    <s v="Smead Adjustable Mobile File Trolley with Lockable Top"/>
    <n v="1006.056"/>
    <n v="3"/>
    <n v="0.2"/>
    <n v="88.029900000000055"/>
  </r>
  <r>
    <n v="1632"/>
    <s v="CA-2013-106530"/>
    <x v="0"/>
    <x v="541"/>
    <d v="2013-05-09T00:00:00"/>
    <s v="Same Day"/>
    <x v="52"/>
    <s v="Clay Ludtke"/>
    <x v="0"/>
    <s v="United States"/>
    <s v="Cleveland"/>
    <x v="24"/>
    <n v="44105"/>
    <x v="3"/>
    <s v="OFF-PA-10002986"/>
    <x v="1"/>
    <x v="10"/>
    <s v="Xerox 1898"/>
    <n v="10.688000000000001"/>
    <n v="2"/>
    <n v="0.2"/>
    <n v="3.7407999999999997"/>
  </r>
  <r>
    <n v="1633"/>
    <s v="CA-2013-106530"/>
    <x v="0"/>
    <x v="541"/>
    <d v="2013-05-09T00:00:00"/>
    <s v="Same Day"/>
    <x v="52"/>
    <s v="Clay Ludtke"/>
    <x v="0"/>
    <s v="United States"/>
    <s v="Cleveland"/>
    <x v="24"/>
    <n v="44105"/>
    <x v="3"/>
    <s v="OFF-PA-10004451"/>
    <x v="1"/>
    <x v="10"/>
    <s v="Xerox 222"/>
    <n v="10.368000000000002"/>
    <n v="2"/>
    <n v="0.2"/>
    <n v="3.6288"/>
  </r>
  <r>
    <n v="1634"/>
    <s v="CA-2013-106530"/>
    <x v="0"/>
    <x v="541"/>
    <d v="2013-05-09T00:00:00"/>
    <s v="Same Day"/>
    <x v="52"/>
    <s v="Clay Ludtke"/>
    <x v="0"/>
    <s v="United States"/>
    <s v="Cleveland"/>
    <x v="24"/>
    <n v="44105"/>
    <x v="3"/>
    <s v="OFF-ST-10000649"/>
    <x v="1"/>
    <x v="4"/>
    <s v="Hanging Personal Folder File"/>
    <n v="25.12"/>
    <n v="2"/>
    <n v="0.2"/>
    <n v="1.5700000000000012"/>
  </r>
  <r>
    <n v="1635"/>
    <s v="CA-2013-106530"/>
    <x v="0"/>
    <x v="541"/>
    <d v="2013-05-09T00:00:00"/>
    <s v="Same Day"/>
    <x v="52"/>
    <s v="Clay Ludtke"/>
    <x v="0"/>
    <s v="United States"/>
    <s v="Cleveland"/>
    <x v="24"/>
    <n v="44105"/>
    <x v="3"/>
    <s v="TEC-AC-10001465"/>
    <x v="2"/>
    <x v="11"/>
    <s v="SanDisk Cruzer 64 GB USB Flash Drive"/>
    <n v="58.112000000000002"/>
    <n v="2"/>
    <n v="0.2"/>
    <n v="7.263999999999994"/>
  </r>
  <r>
    <n v="1636"/>
    <s v="CA-2011-168984"/>
    <x v="2"/>
    <x v="35"/>
    <d v="2011-12-02T00:00:00"/>
    <s v="Standard Class"/>
    <x v="508"/>
    <s v="Natalie Webber"/>
    <x v="0"/>
    <s v="United States"/>
    <s v="Tigard"/>
    <x v="21"/>
    <n v="97224"/>
    <x v="1"/>
    <s v="OFF-PA-10001166"/>
    <x v="1"/>
    <x v="10"/>
    <s v="Xerox 2"/>
    <n v="15.552000000000003"/>
    <n v="3"/>
    <n v="0.2"/>
    <n v="5.4432"/>
  </r>
  <r>
    <n v="1637"/>
    <s v="CA-2011-168984"/>
    <x v="2"/>
    <x v="35"/>
    <d v="2011-12-02T00:00:00"/>
    <s v="Standard Class"/>
    <x v="508"/>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x v="508"/>
    <s v="Natalie Webber"/>
    <x v="0"/>
    <s v="United States"/>
    <s v="Tigard"/>
    <x v="21"/>
    <n v="97224"/>
    <x v="1"/>
    <s v="TEC-PH-10000038"/>
    <x v="2"/>
    <x v="7"/>
    <s v="Jawbone MINI JAMBOX Wireless Bluetooth Speaker"/>
    <n v="438.33600000000001"/>
    <n v="4"/>
    <n v="0.2"/>
    <n v="-87.667200000000037"/>
  </r>
  <r>
    <n v="1639"/>
    <s v="CA-2013-157266"/>
    <x v="0"/>
    <x v="439"/>
    <d v="2013-06-02T00:00:00"/>
    <s v="Standard Class"/>
    <x v="509"/>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x v="509"/>
    <s v="Toby Braunhardt"/>
    <x v="0"/>
    <s v="United States"/>
    <s v="Washington"/>
    <x v="40"/>
    <n v="20016"/>
    <x v="3"/>
    <s v="OFF-BI-10004728"/>
    <x v="1"/>
    <x v="8"/>
    <s v="Wilson Jones Turn Tabs Binder Tool for Ring Binders"/>
    <n v="9.64"/>
    <n v="2"/>
    <n v="0"/>
    <n v="4.4344000000000001"/>
  </r>
  <r>
    <n v="1641"/>
    <s v="CA-2013-157266"/>
    <x v="0"/>
    <x v="439"/>
    <d v="2013-06-02T00:00:00"/>
    <s v="Standard Class"/>
    <x v="509"/>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x v="509"/>
    <s v="Toby Braunhardt"/>
    <x v="0"/>
    <s v="United States"/>
    <s v="Washington"/>
    <x v="40"/>
    <n v="20016"/>
    <x v="3"/>
    <s v="FUR-FU-10000629"/>
    <x v="0"/>
    <x v="5"/>
    <s v="9-3/4 Diameter Round Wall Clock"/>
    <n v="41.37"/>
    <n v="3"/>
    <n v="0"/>
    <n v="17.375399999999999"/>
  </r>
  <r>
    <n v="1643"/>
    <s v="US-2011-134712"/>
    <x v="2"/>
    <x v="503"/>
    <d v="2011-12-04T00:00:00"/>
    <s v="Standard Class"/>
    <x v="510"/>
    <s v="Bill Stewart"/>
    <x v="1"/>
    <s v="United States"/>
    <s v="Skokie"/>
    <x v="10"/>
    <n v="60076"/>
    <x v="2"/>
    <s v="OFF-FA-10003112"/>
    <x v="1"/>
    <x v="13"/>
    <s v="Staples"/>
    <n v="12.624000000000001"/>
    <n v="2"/>
    <n v="0.2"/>
    <n v="3.944999999999999"/>
  </r>
  <r>
    <n v="1644"/>
    <s v="CA-2012-111829"/>
    <x v="1"/>
    <x v="531"/>
    <d v="2012-03-20T00:00:00"/>
    <s v="First Class"/>
    <x v="92"/>
    <s v="Fred Hopkins"/>
    <x v="1"/>
    <s v="United States"/>
    <s v="Seattle"/>
    <x v="4"/>
    <n v="98115"/>
    <x v="1"/>
    <s v="OFF-ST-10000142"/>
    <x v="1"/>
    <x v="4"/>
    <s v="Deluxe Rollaway Locking File with Drawer"/>
    <n v="1247.6399999999999"/>
    <n v="3"/>
    <n v="0"/>
    <n v="349.33919999999995"/>
  </r>
  <r>
    <n v="1645"/>
    <s v="CA-2012-111829"/>
    <x v="1"/>
    <x v="531"/>
    <d v="2012-03-20T00:00:00"/>
    <s v="First Class"/>
    <x v="92"/>
    <s v="Fred Hopkins"/>
    <x v="1"/>
    <s v="United States"/>
    <s v="Seattle"/>
    <x v="4"/>
    <n v="98115"/>
    <x v="1"/>
    <s v="TEC-CO-10001766"/>
    <x v="2"/>
    <x v="16"/>
    <s v="Canon PC940 Copier"/>
    <n v="3149.9300000000003"/>
    <n v="7"/>
    <n v="0"/>
    <n v="1480.4670999999998"/>
  </r>
  <r>
    <n v="1646"/>
    <s v="CA-2012-111829"/>
    <x v="1"/>
    <x v="531"/>
    <d v="2012-03-20T00:00:00"/>
    <s v="First Class"/>
    <x v="92"/>
    <s v="Fred Hopkins"/>
    <x v="1"/>
    <s v="United States"/>
    <s v="Seattle"/>
    <x v="4"/>
    <n v="98115"/>
    <x v="1"/>
    <s v="OFF-PA-10004359"/>
    <x v="1"/>
    <x v="10"/>
    <s v="Multicolor Computer Printout Paper"/>
    <n v="209.7"/>
    <n v="2"/>
    <n v="0"/>
    <n v="100.65599999999999"/>
  </r>
  <r>
    <n v="1647"/>
    <s v="CA-2012-105221"/>
    <x v="1"/>
    <x v="549"/>
    <d v="2012-11-03T00:00:00"/>
    <s v="First Class"/>
    <x v="91"/>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x v="91"/>
    <s v="Valerie Mitchum"/>
    <x v="2"/>
    <s v="United States"/>
    <s v="Philadelphia"/>
    <x v="9"/>
    <n v="19140"/>
    <x v="3"/>
    <s v="OFF-FA-10001135"/>
    <x v="1"/>
    <x v="13"/>
    <s v="Brites Rubber Bands, 1 1/2 oz. Box"/>
    <n v="3.1680000000000001"/>
    <n v="2"/>
    <n v="0.2"/>
    <n v="-0.71279999999999988"/>
  </r>
  <r>
    <n v="1649"/>
    <s v="CA-2012-120341"/>
    <x v="1"/>
    <x v="120"/>
    <d v="2012-09-29T00:00:00"/>
    <s v="Second Class"/>
    <x v="227"/>
    <s v="Sarah Foster"/>
    <x v="0"/>
    <s v="United States"/>
    <s v="Philadelphia"/>
    <x v="9"/>
    <n v="19143"/>
    <x v="3"/>
    <s v="OFF-BI-10004224"/>
    <x v="1"/>
    <x v="8"/>
    <s v="Catalog Binders with Expanding Posts"/>
    <n v="121.10400000000003"/>
    <n v="6"/>
    <n v="0.7"/>
    <n v="-100.91999999999999"/>
  </r>
  <r>
    <n v="1650"/>
    <s v="CA-2012-120341"/>
    <x v="1"/>
    <x v="120"/>
    <d v="2012-09-29T00:00:00"/>
    <s v="Second Class"/>
    <x v="227"/>
    <s v="Sarah Foster"/>
    <x v="0"/>
    <s v="United States"/>
    <s v="Philadelphia"/>
    <x v="9"/>
    <n v="19143"/>
    <x v="3"/>
    <s v="TEC-PH-10003357"/>
    <x v="2"/>
    <x v="7"/>
    <s v="Grandstream GXP2100 Mainstream Business Phone"/>
    <n v="45.893999999999998"/>
    <n v="1"/>
    <n v="0.4"/>
    <n v="-9.178799999999999"/>
  </r>
  <r>
    <n v="1651"/>
    <s v="CA-2011-135699"/>
    <x v="2"/>
    <x v="550"/>
    <d v="2011-08-29T00:00:00"/>
    <s v="Same Day"/>
    <x v="511"/>
    <s v="Hilary Holden"/>
    <x v="1"/>
    <s v="United States"/>
    <s v="San Francisco"/>
    <x v="1"/>
    <n v="94110"/>
    <x v="1"/>
    <s v="OFF-PA-10004475"/>
    <x v="1"/>
    <x v="10"/>
    <s v="Xerox 1940"/>
    <n v="109.92"/>
    <n v="2"/>
    <n v="0"/>
    <n v="53.860799999999998"/>
  </r>
  <r>
    <n v="1652"/>
    <s v="CA-2011-135699"/>
    <x v="2"/>
    <x v="550"/>
    <d v="2011-08-29T00:00:00"/>
    <s v="Same Day"/>
    <x v="511"/>
    <s v="Hilary Holden"/>
    <x v="1"/>
    <s v="United States"/>
    <s v="San Francisco"/>
    <x v="1"/>
    <n v="94110"/>
    <x v="1"/>
    <s v="OFF-PA-10003001"/>
    <x v="1"/>
    <x v="10"/>
    <s v="Xerox 1986"/>
    <n v="13.36"/>
    <n v="2"/>
    <n v="0"/>
    <n v="6.4127999999999998"/>
  </r>
  <r>
    <n v="1653"/>
    <s v="US-2014-132444"/>
    <x v="3"/>
    <x v="551"/>
    <d v="2014-11-22T00:00:00"/>
    <s v="First Class"/>
    <x v="512"/>
    <s v="Christina DeMoss"/>
    <x v="0"/>
    <s v="United States"/>
    <s v="Seattle"/>
    <x v="4"/>
    <n v="98105"/>
    <x v="1"/>
    <s v="OFF-ST-10003442"/>
    <x v="1"/>
    <x v="4"/>
    <s v="Eldon Portable Mobile Manager"/>
    <n v="169.68"/>
    <n v="6"/>
    <n v="0"/>
    <n v="45.813600000000001"/>
  </r>
  <r>
    <n v="1654"/>
    <s v="US-2014-132444"/>
    <x v="3"/>
    <x v="551"/>
    <d v="2014-11-22T00:00:00"/>
    <s v="First Class"/>
    <x v="512"/>
    <s v="Christina DeMoss"/>
    <x v="0"/>
    <s v="United States"/>
    <s v="Seattle"/>
    <x v="4"/>
    <n v="98105"/>
    <x v="1"/>
    <s v="TEC-AC-10003832"/>
    <x v="2"/>
    <x v="11"/>
    <s v="Imation 16GB Mini TravelDrive USB 2.0 Flash Drive"/>
    <n v="132.52000000000001"/>
    <n v="4"/>
    <n v="0"/>
    <n v="54.333200000000005"/>
  </r>
  <r>
    <n v="1655"/>
    <s v="US-2014-132444"/>
    <x v="3"/>
    <x v="551"/>
    <d v="2014-11-22T00:00:00"/>
    <s v="First Class"/>
    <x v="512"/>
    <s v="Christina DeMoss"/>
    <x v="0"/>
    <s v="United States"/>
    <s v="Seattle"/>
    <x v="4"/>
    <n v="98105"/>
    <x v="1"/>
    <s v="OFF-FA-10000611"/>
    <x v="1"/>
    <x v="13"/>
    <s v="Binder Clips by OIC"/>
    <n v="2.96"/>
    <n v="2"/>
    <n v="0"/>
    <n v="1.4207999999999998"/>
  </r>
  <r>
    <n v="1656"/>
    <s v="US-2014-132444"/>
    <x v="3"/>
    <x v="551"/>
    <d v="2014-11-22T00:00:00"/>
    <s v="First Class"/>
    <x v="512"/>
    <s v="Christina DeMoss"/>
    <x v="0"/>
    <s v="United States"/>
    <s v="Seattle"/>
    <x v="4"/>
    <n v="98105"/>
    <x v="1"/>
    <s v="OFF-BI-10001116"/>
    <x v="1"/>
    <x v="8"/>
    <s v="Wilson Jones 1&quot; Hanging DublLock Ring Binders"/>
    <n v="8.4480000000000004"/>
    <n v="2"/>
    <n v="0.2"/>
    <n v="2.9568000000000003"/>
  </r>
  <r>
    <n v="1657"/>
    <s v="US-2014-132444"/>
    <x v="3"/>
    <x v="551"/>
    <d v="2014-11-22T00:00:00"/>
    <s v="First Class"/>
    <x v="512"/>
    <s v="Christina DeMoss"/>
    <x v="0"/>
    <s v="United States"/>
    <s v="Seattle"/>
    <x v="4"/>
    <n v="98105"/>
    <x v="1"/>
    <s v="OFF-ST-10000563"/>
    <x v="1"/>
    <x v="4"/>
    <s v="Fellowes Bankers Box Stor/Drawer Steel Plus"/>
    <n v="95.94"/>
    <n v="3"/>
    <n v="0"/>
    <n v="9.5940000000000012"/>
  </r>
  <r>
    <n v="1658"/>
    <s v="CA-2011-127159"/>
    <x v="2"/>
    <x v="552"/>
    <d v="2011-05-15T00:00:00"/>
    <s v="First Class"/>
    <x v="332"/>
    <s v="Hunter Lopez"/>
    <x v="0"/>
    <s v="United States"/>
    <s v="Milwaukee"/>
    <x v="6"/>
    <n v="53209"/>
    <x v="2"/>
    <s v="FUR-FU-10000010"/>
    <x v="0"/>
    <x v="5"/>
    <s v="DAX Value U-Channel Document Frames, Easel Back"/>
    <n v="34.79"/>
    <n v="7"/>
    <n v="0"/>
    <n v="10.784899999999999"/>
  </r>
  <r>
    <n v="1659"/>
    <s v="CA-2014-161809"/>
    <x v="3"/>
    <x v="176"/>
    <d v="2014-01-27T00:00:00"/>
    <s v="Standard Class"/>
    <x v="513"/>
    <s v="Thea Hendricks"/>
    <x v="0"/>
    <s v="United States"/>
    <s v="Los Angeles"/>
    <x v="1"/>
    <n v="90045"/>
    <x v="1"/>
    <s v="TEC-PH-10004922"/>
    <x v="2"/>
    <x v="7"/>
    <s v="RCA Visys Integrated PBX 8-Line Router"/>
    <n v="160.77600000000001"/>
    <n v="3"/>
    <n v="0.2"/>
    <n v="10.048500000000004"/>
  </r>
  <r>
    <n v="1660"/>
    <s v="CA-2014-127285"/>
    <x v="3"/>
    <x v="505"/>
    <d v="2014-11-07T00:00:00"/>
    <s v="Standard Class"/>
    <x v="514"/>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x v="514"/>
    <s v="Michelle Moray"/>
    <x v="0"/>
    <s v="United States"/>
    <s v="Seattle"/>
    <x v="4"/>
    <n v="98115"/>
    <x v="1"/>
    <s v="OFF-BI-10002072"/>
    <x v="1"/>
    <x v="8"/>
    <s v="Cardinal Slant-D Ring Binders"/>
    <n v="13.904"/>
    <n v="2"/>
    <n v="0.2"/>
    <n v="5.2139999999999995"/>
  </r>
  <r>
    <n v="1662"/>
    <s v="CA-2014-144526"/>
    <x v="3"/>
    <x v="504"/>
    <d v="2014-05-07T00:00:00"/>
    <s v="Standard Class"/>
    <x v="425"/>
    <s v="Quincy Jones"/>
    <x v="1"/>
    <s v="United States"/>
    <s v="Philadelphia"/>
    <x v="9"/>
    <n v="19143"/>
    <x v="3"/>
    <s v="TEC-PH-10002549"/>
    <x v="2"/>
    <x v="7"/>
    <s v="Polycom SoundPoint IP 450 VoIP phone"/>
    <n v="677.57999999999993"/>
    <n v="5"/>
    <n v="0.4"/>
    <n v="-158.10199999999998"/>
  </r>
  <r>
    <n v="1663"/>
    <s v="CA-2014-144526"/>
    <x v="3"/>
    <x v="504"/>
    <d v="2014-05-07T00:00:00"/>
    <s v="Standard Class"/>
    <x v="425"/>
    <s v="Quincy Jones"/>
    <x v="1"/>
    <s v="United States"/>
    <s v="Philadelphia"/>
    <x v="9"/>
    <n v="19143"/>
    <x v="3"/>
    <s v="OFF-BI-10002353"/>
    <x v="1"/>
    <x v="8"/>
    <s v="GBC VeloBind Cover Sets"/>
    <n v="13.896000000000001"/>
    <n v="3"/>
    <n v="0.7"/>
    <n v="-9.2639999999999993"/>
  </r>
  <r>
    <n v="1664"/>
    <s v="CA-2013-128531"/>
    <x v="0"/>
    <x v="390"/>
    <d v="2013-11-27T00:00:00"/>
    <s v="Second Class"/>
    <x v="515"/>
    <s v="Neola Schneider"/>
    <x v="0"/>
    <s v="United States"/>
    <s v="Dallas"/>
    <x v="5"/>
    <n v="75217"/>
    <x v="2"/>
    <s v="OFF-ST-10001325"/>
    <x v="1"/>
    <x v="4"/>
    <s v="Sterilite Officeware Hinged File Box"/>
    <n v="41.92"/>
    <n v="5"/>
    <n v="0.2"/>
    <n v="3.6679999999999993"/>
  </r>
  <r>
    <n v="1665"/>
    <s v="CA-2013-128531"/>
    <x v="0"/>
    <x v="390"/>
    <d v="2013-11-27T00:00:00"/>
    <s v="Second Class"/>
    <x v="515"/>
    <s v="Neola Schneider"/>
    <x v="0"/>
    <s v="United States"/>
    <s v="Dallas"/>
    <x v="5"/>
    <n v="75217"/>
    <x v="2"/>
    <s v="TEC-AC-10002049"/>
    <x v="2"/>
    <x v="11"/>
    <s v="Logitech G19 Programmable Gaming Keyboard"/>
    <n v="297.57600000000002"/>
    <n v="3"/>
    <n v="0.2"/>
    <n v="-7.4394000000000347"/>
  </r>
  <r>
    <n v="1666"/>
    <s v="CA-2013-128531"/>
    <x v="0"/>
    <x v="390"/>
    <d v="2013-11-27T00:00:00"/>
    <s v="Second Class"/>
    <x v="515"/>
    <s v="Neola Schneider"/>
    <x v="0"/>
    <s v="United States"/>
    <s v="Dallas"/>
    <x v="5"/>
    <n v="75217"/>
    <x v="2"/>
    <s v="OFF-FA-10002676"/>
    <x v="1"/>
    <x v="13"/>
    <s v="Colored Push Pins"/>
    <n v="4.3440000000000003"/>
    <n v="3"/>
    <n v="0.2"/>
    <n v="0.86879999999999979"/>
  </r>
  <r>
    <n v="1667"/>
    <s v="CA-2013-128531"/>
    <x v="0"/>
    <x v="390"/>
    <d v="2013-11-27T00:00:00"/>
    <s v="Second Class"/>
    <x v="515"/>
    <s v="Neola Schneider"/>
    <x v="0"/>
    <s v="United States"/>
    <s v="Dallas"/>
    <x v="5"/>
    <n v="75217"/>
    <x v="2"/>
    <s v="TEC-AC-10003023"/>
    <x v="2"/>
    <x v="11"/>
    <s v="Logitech G105 Gaming Keyboard"/>
    <n v="94.992000000000004"/>
    <n v="2"/>
    <n v="0.2"/>
    <n v="-2.374800000000004"/>
  </r>
  <r>
    <n v="1668"/>
    <s v="CA-2013-128531"/>
    <x v="0"/>
    <x v="390"/>
    <d v="2013-11-27T00:00:00"/>
    <s v="Second Class"/>
    <x v="515"/>
    <s v="Neola Schneider"/>
    <x v="0"/>
    <s v="United States"/>
    <s v="Dallas"/>
    <x v="5"/>
    <n v="75217"/>
    <x v="2"/>
    <s v="OFF-PA-10000167"/>
    <x v="1"/>
    <x v="10"/>
    <s v="Xerox 1925"/>
    <n v="74.352000000000004"/>
    <n v="3"/>
    <n v="0.2"/>
    <n v="23.234999999999992"/>
  </r>
  <r>
    <n v="1669"/>
    <s v="CA-2013-128531"/>
    <x v="0"/>
    <x v="390"/>
    <d v="2013-11-27T00:00:00"/>
    <s v="Second Class"/>
    <x v="515"/>
    <s v="Neola Schneider"/>
    <x v="0"/>
    <s v="United States"/>
    <s v="Dallas"/>
    <x v="5"/>
    <n v="75217"/>
    <x v="2"/>
    <s v="OFF-AR-10003405"/>
    <x v="1"/>
    <x v="6"/>
    <s v="Dixon My First Ticonderoga Pencil, #2"/>
    <n v="14.04"/>
    <n v="3"/>
    <n v="0.2"/>
    <n v="1.5794999999999986"/>
  </r>
  <r>
    <n v="1670"/>
    <s v="US-2012-157154"/>
    <x v="1"/>
    <x v="553"/>
    <d v="2012-01-15T00:00:00"/>
    <s v="Standard Class"/>
    <x v="462"/>
    <s v="Michael Moore"/>
    <x v="0"/>
    <s v="United States"/>
    <s v="New York City"/>
    <x v="15"/>
    <n v="10011"/>
    <x v="3"/>
    <s v="FUR-TA-10001889"/>
    <x v="0"/>
    <x v="3"/>
    <s v="Bush Advantage Collection Racetrack Conference Table"/>
    <n v="1018.1039999999999"/>
    <n v="4"/>
    <n v="0.4"/>
    <n v="-373.3048"/>
  </r>
  <r>
    <n v="1671"/>
    <s v="CA-2014-159457"/>
    <x v="3"/>
    <x v="15"/>
    <d v="2014-10-27T00:00:00"/>
    <s v="Standard Class"/>
    <x v="502"/>
    <s v="Rick Duston"/>
    <x v="0"/>
    <s v="United States"/>
    <s v="Houston"/>
    <x v="5"/>
    <n v="77095"/>
    <x v="2"/>
    <s v="TEC-PH-10002185"/>
    <x v="2"/>
    <x v="7"/>
    <s v="QVS USB Car Charger 2-Port 2.1Amp for iPod/iPhone/iPad/iPad 2/iPad 3"/>
    <n v="16.68"/>
    <n v="3"/>
    <n v="0.2"/>
    <n v="5.2125000000000004"/>
  </r>
  <r>
    <n v="1672"/>
    <s v="CA-2013-107615"/>
    <x v="0"/>
    <x v="554"/>
    <d v="2013-03-26T00:00:00"/>
    <s v="First Class"/>
    <x v="516"/>
    <s v="Robert Barroso"/>
    <x v="1"/>
    <s v="United States"/>
    <s v="North Las Vegas"/>
    <x v="33"/>
    <n v="89031"/>
    <x v="1"/>
    <s v="TEC-AC-10001013"/>
    <x v="2"/>
    <x v="11"/>
    <s v="Logitech ClearChat Comfort/USB Headset H390"/>
    <n v="58.58"/>
    <n v="2"/>
    <n v="0"/>
    <n v="19.331399999999995"/>
  </r>
  <r>
    <n v="1673"/>
    <s v="CA-2014-111647"/>
    <x v="3"/>
    <x v="445"/>
    <d v="2014-07-08T00:00:00"/>
    <s v="Standard Class"/>
    <x v="361"/>
    <s v="Rob Dowd"/>
    <x v="0"/>
    <s v="United States"/>
    <s v="Plano"/>
    <x v="5"/>
    <n v="75023"/>
    <x v="2"/>
    <s v="TEC-PH-10002726"/>
    <x v="2"/>
    <x v="7"/>
    <s v="netTALK DUO VoIP Telephone Service"/>
    <n v="167.96800000000002"/>
    <n v="4"/>
    <n v="0.2"/>
    <n v="62.988"/>
  </r>
  <r>
    <n v="1674"/>
    <s v="CA-2012-150560"/>
    <x v="1"/>
    <x v="555"/>
    <d v="2012-12-12T00:00:00"/>
    <s v="First Class"/>
    <x v="517"/>
    <s v="Shaun Weien"/>
    <x v="0"/>
    <s v="United States"/>
    <s v="Suffolk"/>
    <x v="17"/>
    <n v="23434"/>
    <x v="0"/>
    <s v="OFF-LA-10003930"/>
    <x v="1"/>
    <x v="2"/>
    <s v="Dot Matrix Printer Tape Reel Labels, White, 5000/Box"/>
    <n v="196.62"/>
    <n v="2"/>
    <n v="0"/>
    <n v="96.343800000000002"/>
  </r>
  <r>
    <n v="1675"/>
    <s v="CA-2012-143077"/>
    <x v="1"/>
    <x v="14"/>
    <d v="2012-09-21T00:00:00"/>
    <s v="Standard Class"/>
    <x v="24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x v="245"/>
    <s v="Sylvia Foulston"/>
    <x v="1"/>
    <s v="United States"/>
    <s v="Houston"/>
    <x v="5"/>
    <n v="77041"/>
    <x v="2"/>
    <s v="OFF-BI-10000088"/>
    <x v="1"/>
    <x v="8"/>
    <s v="GBC Imprintable Covers"/>
    <n v="6.5879999999999992"/>
    <n v="3"/>
    <n v="0.8"/>
    <n v="-10.211400000000005"/>
  </r>
  <r>
    <n v="1677"/>
    <s v="CA-2013-122728"/>
    <x v="0"/>
    <x v="556"/>
    <d v="2013-05-25T00:00:00"/>
    <s v="Standard Class"/>
    <x v="518"/>
    <s v="Eric Barreto"/>
    <x v="0"/>
    <s v="United States"/>
    <s v="San Francisco"/>
    <x v="1"/>
    <n v="94110"/>
    <x v="1"/>
    <s v="OFF-ST-10000604"/>
    <x v="1"/>
    <x v="4"/>
    <s v="Home/Office Personal File Carts"/>
    <n v="104.28"/>
    <n v="3"/>
    <n v="0"/>
    <n v="26.069999999999993"/>
  </r>
  <r>
    <n v="1678"/>
    <s v="CA-2013-122728"/>
    <x v="0"/>
    <x v="556"/>
    <d v="2013-05-25T00:00:00"/>
    <s v="Standard Class"/>
    <x v="518"/>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x v="115"/>
    <s v="Sean Braxton"/>
    <x v="1"/>
    <s v="United States"/>
    <s v="Philadelphia"/>
    <x v="9"/>
    <n v="19134"/>
    <x v="3"/>
    <s v="OFF-ST-10002344"/>
    <x v="1"/>
    <x v="4"/>
    <s v="Carina 42&quot;Hx23 3/4&quot;W Media Storage Unit"/>
    <n v="64.784000000000006"/>
    <n v="1"/>
    <n v="0.2"/>
    <n v="-14.576399999999996"/>
  </r>
  <r>
    <n v="1680"/>
    <s v="CA-2011-122882"/>
    <x v="2"/>
    <x v="557"/>
    <d v="2011-09-13T00:00:00"/>
    <s v="Standard Class"/>
    <x v="115"/>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x v="115"/>
    <s v="Sean Braxton"/>
    <x v="1"/>
    <s v="United States"/>
    <s v="Philadelphia"/>
    <x v="9"/>
    <n v="19134"/>
    <x v="3"/>
    <s v="FUR-FU-10000758"/>
    <x v="0"/>
    <x v="5"/>
    <s v="DAX Natural Wood-Tone Poster Frame"/>
    <n v="42.368000000000002"/>
    <n v="2"/>
    <n v="0.2"/>
    <n v="8.4735999999999958"/>
  </r>
  <r>
    <n v="1682"/>
    <s v="CA-2011-122882"/>
    <x v="2"/>
    <x v="557"/>
    <d v="2011-09-13T00:00:00"/>
    <s v="Standard Class"/>
    <x v="115"/>
    <s v="Sean Braxton"/>
    <x v="1"/>
    <s v="United States"/>
    <s v="Philadelphia"/>
    <x v="9"/>
    <n v="19134"/>
    <x v="3"/>
    <s v="TEC-MA-10004679"/>
    <x v="2"/>
    <x v="15"/>
    <s v="StarTech.com 10/100 VDSL2 Ethernet Extender Kit"/>
    <n v="399.54"/>
    <n v="4"/>
    <n v="0.7"/>
    <n v="-559.35599999999988"/>
  </r>
  <r>
    <n v="1683"/>
    <s v="US-2013-101497"/>
    <x v="0"/>
    <x v="321"/>
    <d v="2013-10-02T00:00:00"/>
    <s v="Second Class"/>
    <x v="519"/>
    <s v="Pamela Stobb"/>
    <x v="0"/>
    <s v="United States"/>
    <s v="Los Angeles"/>
    <x v="1"/>
    <n v="90008"/>
    <x v="1"/>
    <s v="OFF-PA-10000176"/>
    <x v="1"/>
    <x v="10"/>
    <s v="Xerox 1887"/>
    <n v="18.97"/>
    <n v="1"/>
    <n v="0"/>
    <n v="9.105599999999999"/>
  </r>
  <r>
    <n v="1684"/>
    <s v="CA-2013-147585"/>
    <x v="0"/>
    <x v="77"/>
    <d v="2013-11-13T00:00:00"/>
    <s v="Standard Class"/>
    <x v="118"/>
    <s v="Claudia Bergmann"/>
    <x v="1"/>
    <s v="United States"/>
    <s v="San Francisco"/>
    <x v="1"/>
    <n v="94110"/>
    <x v="1"/>
    <s v="FUR-FU-10002597"/>
    <x v="0"/>
    <x v="5"/>
    <s v="C-Line Magnetic Cubicle Keepers, Clear Polypropylene"/>
    <n v="14.82"/>
    <n v="3"/>
    <n v="0"/>
    <n v="6.224400000000001"/>
  </r>
  <r>
    <n v="1685"/>
    <s v="CA-2014-149489"/>
    <x v="3"/>
    <x v="558"/>
    <d v="2014-04-28T00:00:00"/>
    <s v="First Class"/>
    <x v="460"/>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x v="460"/>
    <s v="Damala Kotsonis"/>
    <x v="1"/>
    <s v="United States"/>
    <s v="Philadelphia"/>
    <x v="9"/>
    <n v="19143"/>
    <x v="3"/>
    <s v="OFF-BI-10002813"/>
    <x v="1"/>
    <x v="8"/>
    <s v="Avery Reinforcements for Hole-Punch Pages"/>
    <n v="1.1880000000000002"/>
    <n v="2"/>
    <n v="0.7"/>
    <n v="-0.98999999999999977"/>
  </r>
  <r>
    <n v="1687"/>
    <s v="CA-2014-149489"/>
    <x v="3"/>
    <x v="558"/>
    <d v="2014-04-28T00:00:00"/>
    <s v="First Class"/>
    <x v="460"/>
    <s v="Damala Kotsonis"/>
    <x v="1"/>
    <s v="United States"/>
    <s v="Philadelphia"/>
    <x v="9"/>
    <n v="19143"/>
    <x v="3"/>
    <s v="OFF-BI-10002414"/>
    <x v="1"/>
    <x v="8"/>
    <s v="GBC ProClick Spines for 32-Hole Punch"/>
    <n v="7.5180000000000007"/>
    <n v="2"/>
    <n v="0.7"/>
    <n v="-5.7637999999999998"/>
  </r>
  <r>
    <n v="1688"/>
    <s v="CA-2014-143798"/>
    <x v="3"/>
    <x v="389"/>
    <d v="2014-12-13T00:00:00"/>
    <s v="First Class"/>
    <x v="497"/>
    <s v="Anthony Witt"/>
    <x v="0"/>
    <s v="United States"/>
    <s v="Philadelphia"/>
    <x v="9"/>
    <n v="19140"/>
    <x v="3"/>
    <s v="OFF-PA-10000788"/>
    <x v="1"/>
    <x v="10"/>
    <s v="Xerox 210"/>
    <n v="10.368000000000002"/>
    <n v="2"/>
    <n v="0.2"/>
    <n v="3.6288"/>
  </r>
  <r>
    <n v="1689"/>
    <s v="CA-2014-143798"/>
    <x v="3"/>
    <x v="389"/>
    <d v="2014-12-13T00:00:00"/>
    <s v="First Class"/>
    <x v="497"/>
    <s v="Anthony Witt"/>
    <x v="0"/>
    <s v="United States"/>
    <s v="Philadelphia"/>
    <x v="9"/>
    <n v="19140"/>
    <x v="3"/>
    <s v="FUR-FU-10004306"/>
    <x v="0"/>
    <x v="5"/>
    <s v="Electrix Halogen Magnifier Lamp"/>
    <n v="310.88000000000005"/>
    <n v="2"/>
    <n v="0.2"/>
    <n v="23.315999999999988"/>
  </r>
  <r>
    <n v="1690"/>
    <s v="CA-2011-142839"/>
    <x v="2"/>
    <x v="559"/>
    <d v="2011-08-20T00:00:00"/>
    <s v="Standard Class"/>
    <x v="59"/>
    <s v="Troy Staebel"/>
    <x v="0"/>
    <s v="United States"/>
    <s v="Philadelphia"/>
    <x v="9"/>
    <n v="19143"/>
    <x v="3"/>
    <s v="FUR-TA-10001539"/>
    <x v="0"/>
    <x v="3"/>
    <s v="Chromcraft Rectangular Conference Tables"/>
    <n v="853.09199999999987"/>
    <n v="6"/>
    <n v="0.4"/>
    <n v="-227.49120000000016"/>
  </r>
  <r>
    <n v="1691"/>
    <s v="CA-2014-129833"/>
    <x v="3"/>
    <x v="34"/>
    <d v="2014-12-16T00:00:00"/>
    <s v="Standard Class"/>
    <x v="520"/>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x v="520"/>
    <s v="Herbert Flentye"/>
    <x v="0"/>
    <s v="United States"/>
    <s v="Indianapolis"/>
    <x v="14"/>
    <n v="46203"/>
    <x v="2"/>
    <s v="OFF-BI-10004182"/>
    <x v="1"/>
    <x v="8"/>
    <s v="Economy Binders"/>
    <n v="10.4"/>
    <n v="5"/>
    <n v="0"/>
    <n v="5.0960000000000001"/>
  </r>
  <r>
    <n v="1693"/>
    <s v="US-2013-154361"/>
    <x v="0"/>
    <x v="560"/>
    <d v="2013-03-20T00:00:00"/>
    <s v="Standard Class"/>
    <x v="521"/>
    <s v="Henia Zydlo"/>
    <x v="0"/>
    <s v="United States"/>
    <s v="Columbus"/>
    <x v="24"/>
    <n v="43229"/>
    <x v="3"/>
    <s v="FUR-FU-10004020"/>
    <x v="0"/>
    <x v="5"/>
    <s v="Advantus Panel Wall Acrylic Frame"/>
    <n v="21.880000000000003"/>
    <n v="5"/>
    <n v="0.2"/>
    <n v="6.2904999999999998"/>
  </r>
  <r>
    <n v="1694"/>
    <s v="US-2013-158708"/>
    <x v="0"/>
    <x v="190"/>
    <d v="2013-06-30T00:00:00"/>
    <s v="Second Class"/>
    <x v="437"/>
    <s v="Alejandro Ballentine"/>
    <x v="2"/>
    <s v="United States"/>
    <s v="Plano"/>
    <x v="5"/>
    <n v="75023"/>
    <x v="2"/>
    <s v="TEC-AC-10003133"/>
    <x v="2"/>
    <x v="11"/>
    <s v="Memorex Mini Travel Drive 4 GB USB 2.0 Flash Drive"/>
    <n v="13.616"/>
    <n v="2"/>
    <n v="0.2"/>
    <n v="3.5742000000000012"/>
  </r>
  <r>
    <n v="1695"/>
    <s v="CA-2012-156335"/>
    <x v="1"/>
    <x v="12"/>
    <d v="2012-09-28T00:00:00"/>
    <s v="Second Class"/>
    <x v="285"/>
    <s v="Phillina Ober"/>
    <x v="2"/>
    <s v="United States"/>
    <s v="Bayonne"/>
    <x v="30"/>
    <n v="7002"/>
    <x v="3"/>
    <s v="TEC-AC-10002006"/>
    <x v="2"/>
    <x v="11"/>
    <s v="Memorex Micro Travel Drive 16 GB"/>
    <n v="63.96"/>
    <n v="4"/>
    <n v="0"/>
    <n v="19.827599999999997"/>
  </r>
  <r>
    <n v="1696"/>
    <s v="CA-2012-156335"/>
    <x v="1"/>
    <x v="12"/>
    <d v="2012-09-28T00:00:00"/>
    <s v="Second Class"/>
    <x v="285"/>
    <s v="Phillina Ober"/>
    <x v="2"/>
    <s v="United States"/>
    <s v="Bayonne"/>
    <x v="30"/>
    <n v="7002"/>
    <x v="3"/>
    <s v="OFF-BI-10003314"/>
    <x v="1"/>
    <x v="8"/>
    <s v="Tuff Stuff Recycled Round Ring Binders"/>
    <n v="14.46"/>
    <n v="3"/>
    <n v="0"/>
    <n v="7.0853999999999999"/>
  </r>
  <r>
    <n v="1697"/>
    <s v="CA-2012-156335"/>
    <x v="1"/>
    <x v="12"/>
    <d v="2012-09-28T00:00:00"/>
    <s v="Second Class"/>
    <x v="285"/>
    <s v="Phillina Ober"/>
    <x v="2"/>
    <s v="United States"/>
    <s v="Bayonne"/>
    <x v="30"/>
    <n v="7002"/>
    <x v="3"/>
    <s v="TEC-PH-10002726"/>
    <x v="2"/>
    <x v="7"/>
    <s v="netTALK DUO VoIP Telephone Service"/>
    <n v="104.98"/>
    <n v="2"/>
    <n v="0"/>
    <n v="52.49"/>
  </r>
  <r>
    <n v="1698"/>
    <s v="CA-2012-148376"/>
    <x v="1"/>
    <x v="17"/>
    <d v="2012-12-31T00:00:00"/>
    <s v="Standard Class"/>
    <x v="151"/>
    <s v="Arthur Gainer"/>
    <x v="0"/>
    <s v="United States"/>
    <s v="Los Angeles"/>
    <x v="1"/>
    <n v="90008"/>
    <x v="1"/>
    <s v="OFF-AP-10000240"/>
    <x v="1"/>
    <x v="9"/>
    <s v="Belkin F9G930V10-GRY 9 Outlet Surge"/>
    <n v="106.96"/>
    <n v="2"/>
    <n v="0"/>
    <n v="31.018399999999986"/>
  </r>
  <r>
    <n v="1699"/>
    <s v="CA-2012-148376"/>
    <x v="1"/>
    <x v="17"/>
    <d v="2012-12-31T00:00:00"/>
    <s v="Standard Class"/>
    <x v="151"/>
    <s v="Arthur Gainer"/>
    <x v="0"/>
    <s v="United States"/>
    <s v="Los Angeles"/>
    <x v="1"/>
    <n v="90008"/>
    <x v="1"/>
    <s v="OFF-LA-10002381"/>
    <x v="1"/>
    <x v="2"/>
    <s v="Avery 497"/>
    <n v="21.560000000000002"/>
    <n v="7"/>
    <n v="0"/>
    <n v="10.348799999999999"/>
  </r>
  <r>
    <n v="1700"/>
    <s v="CA-2011-135657"/>
    <x v="2"/>
    <x v="561"/>
    <d v="2011-06-07T00:00:00"/>
    <s v="Second Class"/>
    <x v="56"/>
    <s v="Steven Cartwright"/>
    <x v="0"/>
    <s v="United States"/>
    <s v="Seattle"/>
    <x v="4"/>
    <n v="98115"/>
    <x v="1"/>
    <s v="FUR-TA-10004086"/>
    <x v="0"/>
    <x v="3"/>
    <s v="KI Adjustable-Height Table"/>
    <n v="515.88"/>
    <n v="6"/>
    <n v="0"/>
    <n v="113.49359999999999"/>
  </r>
  <r>
    <n v="1701"/>
    <s v="CA-2012-114069"/>
    <x v="1"/>
    <x v="562"/>
    <d v="2012-07-15T00:00:00"/>
    <s v="Second Class"/>
    <x v="444"/>
    <s v="Natalie DeCherney"/>
    <x v="0"/>
    <s v="United States"/>
    <s v="New York City"/>
    <x v="15"/>
    <n v="10035"/>
    <x v="3"/>
    <s v="OFF-BI-10000320"/>
    <x v="1"/>
    <x v="8"/>
    <s v="GBC Plastic Binding Combs"/>
    <n v="11.808"/>
    <n v="2"/>
    <n v="0.2"/>
    <n v="4.2804000000000002"/>
  </r>
  <r>
    <n v="1702"/>
    <s v="CA-2012-114069"/>
    <x v="1"/>
    <x v="562"/>
    <d v="2012-07-15T00:00:00"/>
    <s v="Second Class"/>
    <x v="444"/>
    <s v="Natalie DeCherney"/>
    <x v="0"/>
    <s v="United States"/>
    <s v="New York City"/>
    <x v="15"/>
    <n v="10035"/>
    <x v="3"/>
    <s v="FUR-CH-10000595"/>
    <x v="0"/>
    <x v="1"/>
    <s v="Safco Contoured Stacking Chairs"/>
    <n v="1931.04"/>
    <n v="9"/>
    <n v="0.1"/>
    <n v="321.83999999999992"/>
  </r>
  <r>
    <n v="1703"/>
    <s v="CA-2012-114069"/>
    <x v="1"/>
    <x v="562"/>
    <d v="2012-07-15T00:00:00"/>
    <s v="Second Class"/>
    <x v="444"/>
    <s v="Natalie DeCherney"/>
    <x v="0"/>
    <s v="United States"/>
    <s v="New York City"/>
    <x v="15"/>
    <n v="10035"/>
    <x v="3"/>
    <s v="OFF-PA-10000349"/>
    <x v="1"/>
    <x v="10"/>
    <s v="Staples"/>
    <n v="9.9600000000000009"/>
    <n v="2"/>
    <n v="0"/>
    <n v="4.6812000000000005"/>
  </r>
  <r>
    <n v="1704"/>
    <s v="CA-2011-139857"/>
    <x v="2"/>
    <x v="563"/>
    <d v="2011-02-07T00:00:00"/>
    <s v="Standard Class"/>
    <x v="522"/>
    <s v="Cynthia Delaney"/>
    <x v="2"/>
    <s v="United States"/>
    <s v="San Diego"/>
    <x v="1"/>
    <n v="92037"/>
    <x v="1"/>
    <s v="OFF-FA-10001843"/>
    <x v="1"/>
    <x v="13"/>
    <s v="Staples"/>
    <n v="12.350000000000001"/>
    <n v="5"/>
    <n v="0"/>
    <n v="5.8045"/>
  </r>
  <r>
    <n v="1705"/>
    <s v="CA-2013-106306"/>
    <x v="0"/>
    <x v="387"/>
    <d v="2013-03-09T00:00:00"/>
    <s v="Same Day"/>
    <x v="31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x v="5"/>
    <s v="Irene Maddox"/>
    <x v="0"/>
    <s v="United States"/>
    <s v="Philadelphia"/>
    <x v="9"/>
    <n v="19120"/>
    <x v="3"/>
    <s v="OFF-BI-10003638"/>
    <x v="1"/>
    <x v="8"/>
    <s v="GBC Durable Plastic Covers"/>
    <n v="11.610000000000003"/>
    <n v="2"/>
    <n v="0.7"/>
    <n v="-9.2880000000000003"/>
  </r>
  <r>
    <n v="1707"/>
    <s v="CA-2014-123491"/>
    <x v="3"/>
    <x v="505"/>
    <d v="2014-11-06T00:00:00"/>
    <s v="Standard Class"/>
    <x v="523"/>
    <s v="Jamie Kunitz"/>
    <x v="0"/>
    <s v="United States"/>
    <s v="San Francisco"/>
    <x v="1"/>
    <n v="94122"/>
    <x v="1"/>
    <s v="OFF-LA-10003077"/>
    <x v="1"/>
    <x v="2"/>
    <s v="Avery 500"/>
    <n v="43.86"/>
    <n v="6"/>
    <n v="0"/>
    <n v="20.614199999999997"/>
  </r>
  <r>
    <n v="1708"/>
    <s v="CA-2014-123491"/>
    <x v="3"/>
    <x v="505"/>
    <d v="2014-11-06T00:00:00"/>
    <s v="Standard Class"/>
    <x v="523"/>
    <s v="Jamie Kunitz"/>
    <x v="0"/>
    <s v="United States"/>
    <s v="San Francisco"/>
    <x v="1"/>
    <n v="94122"/>
    <x v="1"/>
    <s v="TEC-PH-10003505"/>
    <x v="2"/>
    <x v="7"/>
    <s v="Geemarc AmpliPOWER60"/>
    <n v="148.47999999999999"/>
    <n v="2"/>
    <n v="0.2"/>
    <n v="16.703999999999986"/>
  </r>
  <r>
    <n v="1709"/>
    <s v="CA-2014-123491"/>
    <x v="3"/>
    <x v="505"/>
    <d v="2014-11-06T00:00:00"/>
    <s v="Standard Class"/>
    <x v="523"/>
    <s v="Jamie Kunitz"/>
    <x v="0"/>
    <s v="United States"/>
    <s v="San Francisco"/>
    <x v="1"/>
    <n v="94122"/>
    <x v="1"/>
    <s v="OFF-PA-10003424"/>
    <x v="1"/>
    <x v="10"/>
    <s v="&quot;While you Were Out&quot; Message Book, One Form per Page"/>
    <n v="7.42"/>
    <n v="2"/>
    <n v="0"/>
    <n v="3.71"/>
  </r>
  <r>
    <n v="1710"/>
    <s v="CA-2014-123491"/>
    <x v="3"/>
    <x v="505"/>
    <d v="2014-11-06T00:00:00"/>
    <s v="Standard Class"/>
    <x v="523"/>
    <s v="Jamie Kunitz"/>
    <x v="0"/>
    <s v="United States"/>
    <s v="San Francisco"/>
    <x v="1"/>
    <n v="94122"/>
    <x v="1"/>
    <s v="FUR-CH-10003061"/>
    <x v="0"/>
    <x v="1"/>
    <s v="Global Leather Task Chair, Black"/>
    <n v="71.992000000000004"/>
    <n v="1"/>
    <n v="0.2"/>
    <n v="-0.89990000000001302"/>
  </r>
  <r>
    <n v="1711"/>
    <s v="CA-2014-123491"/>
    <x v="3"/>
    <x v="505"/>
    <d v="2014-11-06T00:00:00"/>
    <s v="Standard Class"/>
    <x v="523"/>
    <s v="Jamie Kunitz"/>
    <x v="0"/>
    <s v="United States"/>
    <s v="San Francisco"/>
    <x v="1"/>
    <n v="94122"/>
    <x v="1"/>
    <s v="OFF-AR-10003514"/>
    <x v="1"/>
    <x v="6"/>
    <s v="4009 Highlighters by Sanford"/>
    <n v="19.899999999999999"/>
    <n v="5"/>
    <n v="0"/>
    <n v="6.5669999999999984"/>
  </r>
  <r>
    <n v="1712"/>
    <s v="CA-2014-123491"/>
    <x v="3"/>
    <x v="505"/>
    <d v="2014-11-06T00:00:00"/>
    <s v="Standard Class"/>
    <x v="523"/>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x v="187"/>
    <s v="Jeremy Pistek"/>
    <x v="0"/>
    <s v="United States"/>
    <s v="Houston"/>
    <x v="5"/>
    <n v="77070"/>
    <x v="2"/>
    <s v="OFF-PA-10004405"/>
    <x v="1"/>
    <x v="10"/>
    <s v="Rediform Voice Mail Log Books"/>
    <n v="14.303999999999998"/>
    <n v="6"/>
    <n v="0.2"/>
    <n v="5.0064000000000002"/>
  </r>
  <r>
    <n v="1714"/>
    <s v="US-2014-124968"/>
    <x v="3"/>
    <x v="565"/>
    <d v="2014-09-14T00:00:00"/>
    <s v="Second Class"/>
    <x v="514"/>
    <s v="Michelle Moray"/>
    <x v="0"/>
    <s v="United States"/>
    <s v="Chicago"/>
    <x v="10"/>
    <n v="60610"/>
    <x v="2"/>
    <s v="FUR-TA-10004289"/>
    <x v="0"/>
    <x v="3"/>
    <s v="BoxOffice By Design Rectangular and Half-Moon Meeting Room Tables"/>
    <n v="765.625"/>
    <n v="7"/>
    <n v="0.5"/>
    <n v="-566.5625"/>
  </r>
  <r>
    <n v="1715"/>
    <s v="CA-2014-104003"/>
    <x v="3"/>
    <x v="566"/>
    <d v="2014-10-14T00:00:00"/>
    <s v="Standard Class"/>
    <x v="290"/>
    <s v="Debra Catini"/>
    <x v="0"/>
    <s v="United States"/>
    <s v="San Francisco"/>
    <x v="1"/>
    <n v="94110"/>
    <x v="1"/>
    <s v="FUR-BO-10003965"/>
    <x v="0"/>
    <x v="0"/>
    <s v="O'Sullivan Manor Hill 2-Door Library in Brianna Oak"/>
    <n v="307.666"/>
    <n v="2"/>
    <n v="0.15"/>
    <n v="-14.478399999999979"/>
  </r>
  <r>
    <n v="1716"/>
    <s v="CA-2013-154788"/>
    <x v="0"/>
    <x v="567"/>
    <d v="2013-05-05T00:00:00"/>
    <s v="Standard Class"/>
    <x v="252"/>
    <s v="John Lee"/>
    <x v="0"/>
    <s v="United States"/>
    <s v="New York City"/>
    <x v="15"/>
    <n v="10011"/>
    <x v="3"/>
    <s v="OFF-BI-10003314"/>
    <x v="1"/>
    <x v="8"/>
    <s v="Tuff Stuff Recycled Round Ring Binders"/>
    <n v="7.7120000000000006"/>
    <n v="2"/>
    <n v="0.2"/>
    <n v="2.7956000000000003"/>
  </r>
  <r>
    <n v="1717"/>
    <s v="CA-2013-169943"/>
    <x v="0"/>
    <x v="288"/>
    <d v="2013-05-25T00:00:00"/>
    <s v="Standard Class"/>
    <x v="202"/>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x v="202"/>
    <s v="Bradley Nguyen"/>
    <x v="0"/>
    <s v="United States"/>
    <s v="New York City"/>
    <x v="15"/>
    <n v="10011"/>
    <x v="3"/>
    <s v="OFF-ST-10004123"/>
    <x v="1"/>
    <x v="4"/>
    <s v="Safco Industrial Wire Shelving System"/>
    <n v="454.90000000000003"/>
    <n v="5"/>
    <n v="0"/>
    <n v="0"/>
  </r>
  <r>
    <n v="1719"/>
    <s v="CA-2013-169943"/>
    <x v="0"/>
    <x v="288"/>
    <d v="2013-05-25T00:00:00"/>
    <s v="Standard Class"/>
    <x v="202"/>
    <s v="Bradley Nguyen"/>
    <x v="0"/>
    <s v="United States"/>
    <s v="New York City"/>
    <x v="15"/>
    <n v="10011"/>
    <x v="3"/>
    <s v="FUR-FU-10002088"/>
    <x v="0"/>
    <x v="5"/>
    <s v="Nu-Dell Float Frame 11 x 14 1/2"/>
    <n v="35.92"/>
    <n v="4"/>
    <n v="0"/>
    <n v="15.086400000000001"/>
  </r>
  <r>
    <n v="1720"/>
    <s v="CA-2013-169943"/>
    <x v="0"/>
    <x v="288"/>
    <d v="2013-05-25T00:00:00"/>
    <s v="Standard Class"/>
    <x v="202"/>
    <s v="Bradley Nguyen"/>
    <x v="0"/>
    <s v="United States"/>
    <s v="New York City"/>
    <x v="15"/>
    <n v="10011"/>
    <x v="3"/>
    <s v="FUR-FU-10000010"/>
    <x v="0"/>
    <x v="5"/>
    <s v="DAX Value U-Channel Document Frames, Easel Back"/>
    <n v="39.76"/>
    <n v="8"/>
    <n v="0"/>
    <n v="12.325599999999998"/>
  </r>
  <r>
    <n v="1721"/>
    <s v="CA-2013-169943"/>
    <x v="0"/>
    <x v="288"/>
    <d v="2013-05-25T00:00:00"/>
    <s v="Standard Class"/>
    <x v="202"/>
    <s v="Bradley Nguyen"/>
    <x v="0"/>
    <s v="United States"/>
    <s v="New York City"/>
    <x v="15"/>
    <n v="10011"/>
    <x v="3"/>
    <s v="OFF-BI-10002824"/>
    <x v="1"/>
    <x v="8"/>
    <s v="Recycled Easel Ring Binders"/>
    <n v="47.744"/>
    <n v="4"/>
    <n v="0.2"/>
    <n v="14.919999999999995"/>
  </r>
  <r>
    <n v="1722"/>
    <s v="US-2012-123218"/>
    <x v="1"/>
    <x v="139"/>
    <d v="2012-12-25T00:00:00"/>
    <s v="Standard Class"/>
    <x v="44"/>
    <s v="Katherine Ducich"/>
    <x v="0"/>
    <s v="United States"/>
    <s v="Chicago"/>
    <x v="10"/>
    <n v="60623"/>
    <x v="2"/>
    <s v="TEC-PH-10001061"/>
    <x v="2"/>
    <x v="7"/>
    <s v="Apple iPhone 5C"/>
    <n v="159.98400000000001"/>
    <n v="2"/>
    <n v="0.2"/>
    <n v="11.998799999999996"/>
  </r>
  <r>
    <n v="1723"/>
    <s v="US-2012-123218"/>
    <x v="1"/>
    <x v="139"/>
    <d v="2012-12-25T00:00:00"/>
    <s v="Standard Class"/>
    <x v="44"/>
    <s v="Katherine Ducich"/>
    <x v="0"/>
    <s v="United States"/>
    <s v="Chicago"/>
    <x v="10"/>
    <n v="60623"/>
    <x v="2"/>
    <s v="TEC-AC-10000736"/>
    <x v="2"/>
    <x v="11"/>
    <s v="Logitech G600 MMO Gaming Mouse"/>
    <n v="255.96799999999999"/>
    <n v="4"/>
    <n v="0.2"/>
    <n v="51.193599999999996"/>
  </r>
  <r>
    <n v="1724"/>
    <s v="US-2012-123218"/>
    <x v="1"/>
    <x v="139"/>
    <d v="2012-12-25T00:00:00"/>
    <s v="Standard Class"/>
    <x v="44"/>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x v="271"/>
    <s v="Jay Kimmel"/>
    <x v="0"/>
    <s v="United States"/>
    <s v="Philadelphia"/>
    <x v="9"/>
    <n v="19143"/>
    <x v="3"/>
    <s v="OFF-AP-10000828"/>
    <x v="1"/>
    <x v="9"/>
    <s v="Avanti 4.4 Cu. Ft. Refrigerator"/>
    <n v="434.35199999999998"/>
    <n v="3"/>
    <n v="0.2"/>
    <n v="43.43519999999998"/>
  </r>
  <r>
    <n v="1726"/>
    <s v="CA-2012-127453"/>
    <x v="1"/>
    <x v="546"/>
    <d v="2012-12-20T00:00:00"/>
    <s v="First Class"/>
    <x v="271"/>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x v="271"/>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x v="524"/>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x v="244"/>
    <s v="Christina Anderson"/>
    <x v="0"/>
    <s v="United States"/>
    <s v="Springfield"/>
    <x v="17"/>
    <n v="22153"/>
    <x v="0"/>
    <s v="TEC-AC-10003063"/>
    <x v="2"/>
    <x v="11"/>
    <s v="Micro Innovations USB RF Wireless Keyboard with Mouse"/>
    <n v="100"/>
    <n v="4"/>
    <n v="0"/>
    <n v="21"/>
  </r>
  <r>
    <n v="1730"/>
    <s v="CA-2013-106894"/>
    <x v="0"/>
    <x v="569"/>
    <d v="2013-02-07T00:00:00"/>
    <s v="Same Day"/>
    <x v="244"/>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x v="470"/>
    <s v="Keith Dawkins"/>
    <x v="1"/>
    <s v="United States"/>
    <s v="Fayetteville"/>
    <x v="3"/>
    <n v="28314"/>
    <x v="0"/>
    <s v="OFF-PA-10001457"/>
    <x v="1"/>
    <x v="10"/>
    <s v="White GlueTop Scratch Pads"/>
    <n v="96.256"/>
    <n v="8"/>
    <n v="0.2"/>
    <n v="31.283199999999987"/>
  </r>
  <r>
    <n v="1732"/>
    <s v="CA-2011-125136"/>
    <x v="2"/>
    <x v="450"/>
    <d v="2011-10-03T00:00:00"/>
    <s v="Standard Class"/>
    <x v="470"/>
    <s v="Keith Dawkins"/>
    <x v="1"/>
    <s v="United States"/>
    <s v="Fayetteville"/>
    <x v="3"/>
    <n v="28314"/>
    <x v="0"/>
    <s v="OFF-PA-10001804"/>
    <x v="1"/>
    <x v="10"/>
    <s v="Xerox 195"/>
    <n v="10.688000000000001"/>
    <n v="2"/>
    <n v="0.2"/>
    <n v="3.7407999999999997"/>
  </r>
  <r>
    <n v="1733"/>
    <s v="US-2013-131149"/>
    <x v="0"/>
    <x v="212"/>
    <d v="2013-07-15T00:00:00"/>
    <s v="Standard Class"/>
    <x v="109"/>
    <s v="Logan Haushalter"/>
    <x v="0"/>
    <s v="United States"/>
    <s v="Dallas"/>
    <x v="5"/>
    <n v="75081"/>
    <x v="2"/>
    <s v="OFF-ST-10000689"/>
    <x v="1"/>
    <x v="4"/>
    <s v="Fellowes Strictly Business Drawer File, Letter/Legal Size"/>
    <n v="338.04"/>
    <n v="3"/>
    <n v="0.2"/>
    <n v="-33.804000000000002"/>
  </r>
  <r>
    <n v="1734"/>
    <s v="US-2013-131149"/>
    <x v="0"/>
    <x v="212"/>
    <d v="2013-07-15T00:00:00"/>
    <s v="Standard Class"/>
    <x v="109"/>
    <s v="Logan Haushalter"/>
    <x v="0"/>
    <s v="United States"/>
    <s v="Dallas"/>
    <x v="5"/>
    <n v="75081"/>
    <x v="2"/>
    <s v="OFF-AR-10002135"/>
    <x v="1"/>
    <x v="6"/>
    <s v="Boston Heavy-Duty Trimline Electric Pencil Sharpeners"/>
    <n v="154.24"/>
    <n v="4"/>
    <n v="0.2"/>
    <n v="17.351999999999975"/>
  </r>
  <r>
    <n v="1735"/>
    <s v="CA-2014-101483"/>
    <x v="3"/>
    <x v="570"/>
    <d v="2014-08-02T00:00:00"/>
    <s v="Second Class"/>
    <x v="165"/>
    <s v="Anna Gayman"/>
    <x v="0"/>
    <s v="United States"/>
    <s v="Jacksonville"/>
    <x v="3"/>
    <n v="28540"/>
    <x v="0"/>
    <s v="OFF-AP-10002082"/>
    <x v="1"/>
    <x v="9"/>
    <s v="Holmes HEPA Air Purifier"/>
    <n v="34.848000000000006"/>
    <n v="2"/>
    <n v="0.2"/>
    <n v="6.5339999999999971"/>
  </r>
  <r>
    <n v="1736"/>
    <s v="CA-2014-101483"/>
    <x v="3"/>
    <x v="570"/>
    <d v="2014-08-02T00:00:00"/>
    <s v="Second Class"/>
    <x v="165"/>
    <s v="Anna Gayman"/>
    <x v="0"/>
    <s v="United States"/>
    <s v="Jacksonville"/>
    <x v="3"/>
    <n v="28540"/>
    <x v="0"/>
    <s v="TEC-PH-10003442"/>
    <x v="2"/>
    <x v="7"/>
    <s v="Samsung Replacement EH64AVFWE Premium Headset"/>
    <n v="22"/>
    <n v="5"/>
    <n v="0.2"/>
    <n v="1.375"/>
  </r>
  <r>
    <n v="1737"/>
    <s v="CA-2014-101483"/>
    <x v="3"/>
    <x v="570"/>
    <d v="2014-08-02T00:00:00"/>
    <s v="Second Class"/>
    <x v="165"/>
    <s v="Anna Gayman"/>
    <x v="0"/>
    <s v="United States"/>
    <s v="Jacksonville"/>
    <x v="3"/>
    <n v="28540"/>
    <x v="0"/>
    <s v="OFF-AR-10002833"/>
    <x v="1"/>
    <x v="6"/>
    <s v="Newell 322"/>
    <n v="4.3680000000000003"/>
    <n v="3"/>
    <n v="0.2"/>
    <n v="0.3822000000000001"/>
  </r>
  <r>
    <n v="1738"/>
    <s v="CA-2012-130204"/>
    <x v="1"/>
    <x v="37"/>
    <d v="2012-09-09T00:00:00"/>
    <s v="Standard Class"/>
    <x v="106"/>
    <s v="David Bremer"/>
    <x v="1"/>
    <s v="United States"/>
    <s v="San Francisco"/>
    <x v="1"/>
    <n v="94122"/>
    <x v="1"/>
    <s v="OFF-ST-10001325"/>
    <x v="1"/>
    <x v="4"/>
    <s v="Sterilite Officeware Hinged File Box"/>
    <n v="31.44"/>
    <n v="3"/>
    <n v="0"/>
    <n v="8.4888000000000012"/>
  </r>
  <r>
    <n v="1739"/>
    <s v="CA-2012-130204"/>
    <x v="1"/>
    <x v="37"/>
    <d v="2012-09-09T00:00:00"/>
    <s v="Standard Class"/>
    <x v="106"/>
    <s v="David Bremer"/>
    <x v="1"/>
    <s v="United States"/>
    <s v="San Francisco"/>
    <x v="1"/>
    <n v="94122"/>
    <x v="1"/>
    <s v="TEC-AC-10003038"/>
    <x v="2"/>
    <x v="11"/>
    <s v="Kingston Digital DataTraveler 16GB USB 2.0"/>
    <n v="17.899999999999999"/>
    <n v="2"/>
    <n v="0"/>
    <n v="3.400999999999998"/>
  </r>
  <r>
    <n v="1740"/>
    <s v="CA-2012-130204"/>
    <x v="1"/>
    <x v="37"/>
    <d v="2012-09-09T00:00:00"/>
    <s v="Standard Class"/>
    <x v="106"/>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x v="525"/>
    <s v="Emily Ducich"/>
    <x v="2"/>
    <s v="United States"/>
    <s v="San Diego"/>
    <x v="1"/>
    <n v="92037"/>
    <x v="1"/>
    <s v="OFF-LA-10000262"/>
    <x v="1"/>
    <x v="2"/>
    <s v="Avery 494"/>
    <n v="20.88"/>
    <n v="8"/>
    <n v="0"/>
    <n v="9.6047999999999991"/>
  </r>
  <r>
    <n v="1742"/>
    <s v="CA-2014-152807"/>
    <x v="3"/>
    <x v="505"/>
    <d v="2014-11-04T00:00:00"/>
    <s v="Standard Class"/>
    <x v="498"/>
    <s v="Mick Crebagga"/>
    <x v="0"/>
    <s v="United States"/>
    <s v="Philadelphia"/>
    <x v="9"/>
    <n v="19140"/>
    <x v="3"/>
    <s v="OFF-PA-10004355"/>
    <x v="1"/>
    <x v="10"/>
    <s v="Xerox 231"/>
    <n v="20.736000000000004"/>
    <n v="4"/>
    <n v="0.2"/>
    <n v="7.2576000000000001"/>
  </r>
  <r>
    <n v="1743"/>
    <s v="CA-2014-152807"/>
    <x v="3"/>
    <x v="505"/>
    <d v="2014-11-04T00:00:00"/>
    <s v="Standard Class"/>
    <x v="498"/>
    <s v="Mick Crebagga"/>
    <x v="0"/>
    <s v="United States"/>
    <s v="Philadelphia"/>
    <x v="9"/>
    <n v="19140"/>
    <x v="3"/>
    <s v="FUR-FU-10004415"/>
    <x v="0"/>
    <x v="5"/>
    <s v="Stacking Tray, Side-Loading, Legal, Smoke"/>
    <n v="7.168000000000001"/>
    <n v="2"/>
    <n v="0.2"/>
    <n v="0.98559999999999937"/>
  </r>
  <r>
    <n v="1744"/>
    <s v="CA-2014-152807"/>
    <x v="3"/>
    <x v="505"/>
    <d v="2014-11-04T00:00:00"/>
    <s v="Standard Class"/>
    <x v="498"/>
    <s v="Mick Crebagga"/>
    <x v="0"/>
    <s v="United States"/>
    <s v="Philadelphia"/>
    <x v="9"/>
    <n v="19140"/>
    <x v="3"/>
    <s v="OFF-ST-10002486"/>
    <x v="1"/>
    <x v="4"/>
    <s v="Eldon Shelf Savers Cubes and Bins"/>
    <n v="11.168000000000001"/>
    <n v="2"/>
    <n v="0.2"/>
    <n v="-2.5128000000000008"/>
  </r>
  <r>
    <n v="1745"/>
    <s v="CA-2014-152807"/>
    <x v="3"/>
    <x v="505"/>
    <d v="2014-11-04T00:00:00"/>
    <s v="Standard Class"/>
    <x v="498"/>
    <s v="Mick Crebagga"/>
    <x v="0"/>
    <s v="United States"/>
    <s v="Philadelphia"/>
    <x v="9"/>
    <n v="19140"/>
    <x v="3"/>
    <s v="TEC-AC-10001142"/>
    <x v="2"/>
    <x v="11"/>
    <s v="First Data FD10 PIN Pad"/>
    <n v="442.40000000000003"/>
    <n v="7"/>
    <n v="0.2"/>
    <n v="-55.300000000000068"/>
  </r>
  <r>
    <n v="1746"/>
    <s v="CA-2011-133270"/>
    <x v="2"/>
    <x v="571"/>
    <d v="2011-06-09T00:00:00"/>
    <s v="First Class"/>
    <x v="298"/>
    <s v="Bryan Mills"/>
    <x v="0"/>
    <s v="United States"/>
    <s v="Rochester"/>
    <x v="15"/>
    <n v="14609"/>
    <x v="3"/>
    <s v="OFF-AR-10002656"/>
    <x v="1"/>
    <x v="6"/>
    <s v="Sanford Liquid Accent Highlighters"/>
    <n v="13.36"/>
    <n v="2"/>
    <n v="0"/>
    <n v="4.9431999999999992"/>
  </r>
  <r>
    <n v="1747"/>
    <s v="CA-2013-155670"/>
    <x v="0"/>
    <x v="572"/>
    <d v="2013-08-18T00:00:00"/>
    <s v="Second Class"/>
    <x v="191"/>
    <s v="Erin Mull"/>
    <x v="0"/>
    <s v="United States"/>
    <s v="Jacksonville"/>
    <x v="3"/>
    <n v="28540"/>
    <x v="0"/>
    <s v="OFF-BI-10000138"/>
    <x v="1"/>
    <x v="8"/>
    <s v="Acco Translucent Poly Ring Binders"/>
    <n v="11.232000000000001"/>
    <n v="8"/>
    <n v="0.7"/>
    <n v="-8.2367999999999988"/>
  </r>
  <r>
    <n v="1748"/>
    <s v="CA-2013-155670"/>
    <x v="0"/>
    <x v="572"/>
    <d v="2013-08-18T00:00:00"/>
    <s v="Second Class"/>
    <x v="191"/>
    <s v="Erin Mull"/>
    <x v="0"/>
    <s v="United States"/>
    <s v="Jacksonville"/>
    <x v="3"/>
    <n v="28540"/>
    <x v="0"/>
    <s v="OFF-PA-10004947"/>
    <x v="1"/>
    <x v="10"/>
    <s v="Staples"/>
    <n v="10.272000000000002"/>
    <n v="3"/>
    <n v="0.2"/>
    <n v="3.2099999999999982"/>
  </r>
  <r>
    <n v="1749"/>
    <s v="US-2011-157406"/>
    <x v="2"/>
    <x v="573"/>
    <d v="2011-04-29T00:00:00"/>
    <s v="Standard Class"/>
    <x v="526"/>
    <s v="Dianna Arnett"/>
    <x v="2"/>
    <s v="United States"/>
    <s v="Houston"/>
    <x v="5"/>
    <n v="77095"/>
    <x v="2"/>
    <s v="OFF-PA-10003543"/>
    <x v="1"/>
    <x v="10"/>
    <s v="Xerox 1985"/>
    <n v="10.368000000000002"/>
    <n v="2"/>
    <n v="0.2"/>
    <n v="3.6288"/>
  </r>
  <r>
    <n v="1750"/>
    <s v="US-2011-157406"/>
    <x v="2"/>
    <x v="573"/>
    <d v="2011-04-29T00:00:00"/>
    <s v="Standard Class"/>
    <x v="526"/>
    <s v="Dianna Arnett"/>
    <x v="2"/>
    <s v="United States"/>
    <s v="Houston"/>
    <x v="5"/>
    <n v="77095"/>
    <x v="2"/>
    <s v="OFF-AR-10002221"/>
    <x v="1"/>
    <x v="6"/>
    <s v="12 Colored Short Pencils"/>
    <n v="6.24"/>
    <n v="3"/>
    <n v="0.2"/>
    <n v="0.54600000000000071"/>
  </r>
  <r>
    <n v="1751"/>
    <s v="CA-2012-139094"/>
    <x v="1"/>
    <x v="6"/>
    <d v="2012-11-27T00:00:00"/>
    <s v="Standard Class"/>
    <x v="246"/>
    <s v="Meg O'Connel"/>
    <x v="2"/>
    <s v="United States"/>
    <s v="San Antonio"/>
    <x v="5"/>
    <n v="78207"/>
    <x v="2"/>
    <s v="FUR-TA-10004607"/>
    <x v="0"/>
    <x v="3"/>
    <s v="Hon 2111 Invitation Series Straight Table"/>
    <n v="206.96200000000002"/>
    <n v="2"/>
    <n v="0.3"/>
    <n v="-32.522600000000011"/>
  </r>
  <r>
    <n v="1752"/>
    <s v="CA-2014-168837"/>
    <x v="3"/>
    <x v="336"/>
    <d v="2014-10-18T00:00:00"/>
    <s v="First Class"/>
    <x v="527"/>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x v="100"/>
    <s v="Victoria Wilson"/>
    <x v="1"/>
    <s v="United States"/>
    <s v="San Francisco"/>
    <x v="1"/>
    <n v="94122"/>
    <x v="1"/>
    <s v="OFF-ST-10004340"/>
    <x v="1"/>
    <x v="4"/>
    <s v="Fellowes Mobile File Cart, Black"/>
    <n v="559.62"/>
    <n v="9"/>
    <n v="0"/>
    <n v="151.09740000000002"/>
  </r>
  <r>
    <n v="1754"/>
    <s v="CA-2014-116715"/>
    <x v="3"/>
    <x v="574"/>
    <d v="2014-12-06T00:00:00"/>
    <s v="First Class"/>
    <x v="100"/>
    <s v="Victoria Wilson"/>
    <x v="1"/>
    <s v="United States"/>
    <s v="San Francisco"/>
    <x v="1"/>
    <n v="94122"/>
    <x v="1"/>
    <s v="OFF-PA-10004475"/>
    <x v="1"/>
    <x v="10"/>
    <s v="Xerox 1940"/>
    <n v="109.92"/>
    <n v="2"/>
    <n v="0"/>
    <n v="53.860799999999998"/>
  </r>
  <r>
    <n v="1755"/>
    <s v="CA-2014-116715"/>
    <x v="3"/>
    <x v="574"/>
    <d v="2014-12-06T00:00:00"/>
    <s v="First Class"/>
    <x v="100"/>
    <s v="Victoria Wilson"/>
    <x v="1"/>
    <s v="United States"/>
    <s v="San Francisco"/>
    <x v="1"/>
    <n v="94122"/>
    <x v="1"/>
    <s v="OFF-PA-10003893"/>
    <x v="1"/>
    <x v="10"/>
    <s v="Xerox 1962"/>
    <n v="8.56"/>
    <n v="2"/>
    <n v="0"/>
    <n v="3.8519999999999994"/>
  </r>
  <r>
    <n v="1756"/>
    <s v="CA-2012-135622"/>
    <x v="1"/>
    <x v="575"/>
    <d v="2012-12-11T00:00:00"/>
    <s v="Second Class"/>
    <x v="499"/>
    <s v="Tonja Turnell"/>
    <x v="2"/>
    <s v="United States"/>
    <s v="Fort Worth"/>
    <x v="5"/>
    <n v="76106"/>
    <x v="2"/>
    <s v="OFF-PA-10000100"/>
    <x v="1"/>
    <x v="10"/>
    <s v="Xerox 1945"/>
    <n v="360.71199999999999"/>
    <n v="11"/>
    <n v="0.2"/>
    <n v="130.75810000000001"/>
  </r>
  <r>
    <n v="1757"/>
    <s v="CA-2012-135622"/>
    <x v="1"/>
    <x v="575"/>
    <d v="2012-12-11T00:00:00"/>
    <s v="Second Class"/>
    <x v="499"/>
    <s v="Tonja Turnell"/>
    <x v="2"/>
    <s v="United States"/>
    <s v="Fort Worth"/>
    <x v="5"/>
    <n v="76106"/>
    <x v="2"/>
    <s v="TEC-PH-10001817"/>
    <x v="2"/>
    <x v="7"/>
    <s v="Wilson Electronics DB Pro Signal Booster"/>
    <n v="1718.4"/>
    <n v="6"/>
    <n v="0.2"/>
    <n v="150.36000000000013"/>
  </r>
  <r>
    <n v="1758"/>
    <s v="US-2012-107349"/>
    <x v="1"/>
    <x v="562"/>
    <d v="2012-07-15T00:00:00"/>
    <s v="First Class"/>
    <x v="359"/>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x v="528"/>
    <s v="Raymond Messe"/>
    <x v="0"/>
    <s v="United States"/>
    <s v="Houston"/>
    <x v="5"/>
    <n v="77095"/>
    <x v="2"/>
    <s v="TEC-AC-10001013"/>
    <x v="2"/>
    <x v="11"/>
    <s v="Logitech ClearChat Comfort/USB Headset H390"/>
    <n v="46.864000000000004"/>
    <n v="2"/>
    <n v="0.2"/>
    <n v="7.615399999999994"/>
  </r>
  <r>
    <n v="1760"/>
    <s v="CA-2011-141817"/>
    <x v="2"/>
    <x v="576"/>
    <d v="2011-01-13T00:00:00"/>
    <s v="Standard Class"/>
    <x v="469"/>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x v="151"/>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x v="151"/>
    <s v="Arthur Gainer"/>
    <x v="0"/>
    <s v="United States"/>
    <s v="San Diego"/>
    <x v="1"/>
    <n v="92105"/>
    <x v="1"/>
    <s v="OFF-BI-10001900"/>
    <x v="1"/>
    <x v="8"/>
    <s v="DXL Angle-View Binders with Locking Rings, Black"/>
    <n v="28.752000000000002"/>
    <n v="6"/>
    <n v="0.2"/>
    <n v="9.7037999999999993"/>
  </r>
  <r>
    <n v="1763"/>
    <s v="CA-2012-130785"/>
    <x v="1"/>
    <x v="577"/>
    <d v="2012-09-09T00:00:00"/>
    <s v="Standard Class"/>
    <x v="151"/>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x v="529"/>
    <s v="Max Ludwig"/>
    <x v="2"/>
    <s v="United States"/>
    <s v="Suffolk"/>
    <x v="17"/>
    <n v="23434"/>
    <x v="0"/>
    <s v="OFF-SU-10002573"/>
    <x v="1"/>
    <x v="14"/>
    <s v="Acme 10&quot; Easy Grip Assistive Scissors"/>
    <n v="35.06"/>
    <n v="2"/>
    <n v="0"/>
    <n v="10.517999999999997"/>
  </r>
  <r>
    <n v="1765"/>
    <s v="CA-2013-110254"/>
    <x v="0"/>
    <x v="578"/>
    <d v="2013-08-09T00:00:00"/>
    <s v="Standard Class"/>
    <x v="529"/>
    <s v="Max Ludwig"/>
    <x v="2"/>
    <s v="United States"/>
    <s v="Suffolk"/>
    <x v="17"/>
    <n v="23434"/>
    <x v="0"/>
    <s v="OFF-LA-10004484"/>
    <x v="1"/>
    <x v="2"/>
    <s v="Avery 476"/>
    <n v="4.13"/>
    <n v="1"/>
    <n v="0"/>
    <n v="1.8997999999999999"/>
  </r>
  <r>
    <n v="1766"/>
    <s v="CA-2013-110254"/>
    <x v="0"/>
    <x v="578"/>
    <d v="2013-08-09T00:00:00"/>
    <s v="Standard Class"/>
    <x v="529"/>
    <s v="Max Ludwig"/>
    <x v="2"/>
    <s v="United States"/>
    <s v="Suffolk"/>
    <x v="17"/>
    <n v="23434"/>
    <x v="0"/>
    <s v="FUR-FU-10001591"/>
    <x v="0"/>
    <x v="5"/>
    <s v="Advantus Panel Wall Certificate Holder - 8.5x11"/>
    <n v="109.8"/>
    <n v="9"/>
    <n v="0"/>
    <n v="46.116000000000007"/>
  </r>
  <r>
    <n v="1767"/>
    <s v="CA-2013-110254"/>
    <x v="0"/>
    <x v="578"/>
    <d v="2013-08-09T00:00:00"/>
    <s v="Standard Class"/>
    <x v="529"/>
    <s v="Max Ludwig"/>
    <x v="2"/>
    <s v="United States"/>
    <s v="Suffolk"/>
    <x v="17"/>
    <n v="23434"/>
    <x v="0"/>
    <s v="OFF-LA-10002034"/>
    <x v="1"/>
    <x v="2"/>
    <s v="Avery 478"/>
    <n v="9.82"/>
    <n v="2"/>
    <n v="0"/>
    <n v="4.8117999999999999"/>
  </r>
  <r>
    <n v="1768"/>
    <s v="US-2011-158057"/>
    <x v="2"/>
    <x v="579"/>
    <d v="2011-03-26T00:00:00"/>
    <s v="Standard Class"/>
    <x v="530"/>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x v="530"/>
    <s v="Craig Carroll"/>
    <x v="0"/>
    <s v="United States"/>
    <s v="Greensboro"/>
    <x v="3"/>
    <n v="27405"/>
    <x v="0"/>
    <s v="OFF-BI-10002735"/>
    <x v="1"/>
    <x v="8"/>
    <s v="GBC Prestige Therm-A-Bind Covers"/>
    <n v="51.465000000000018"/>
    <n v="5"/>
    <n v="0.7"/>
    <n v="-39.456499999999991"/>
  </r>
  <r>
    <n v="1770"/>
    <s v="CA-2014-146024"/>
    <x v="3"/>
    <x v="580"/>
    <d v="2014-03-09T00:00:00"/>
    <s v="Standard Class"/>
    <x v="34"/>
    <s v="Stewart Carmichael"/>
    <x v="1"/>
    <s v="United States"/>
    <s v="Dallas"/>
    <x v="5"/>
    <n v="75081"/>
    <x v="2"/>
    <s v="OFF-SU-10001935"/>
    <x v="1"/>
    <x v="14"/>
    <s v="Staples"/>
    <n v="6.9760000000000009"/>
    <n v="4"/>
    <n v="0.2"/>
    <n v="-1.3952000000000013"/>
  </r>
  <r>
    <n v="1771"/>
    <s v="CA-2014-146024"/>
    <x v="3"/>
    <x v="580"/>
    <d v="2014-03-09T00:00:00"/>
    <s v="Standard Class"/>
    <x v="34"/>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x v="55"/>
    <s v="Greg Guthrie"/>
    <x v="1"/>
    <s v="United States"/>
    <s v="Chicago"/>
    <x v="10"/>
    <n v="60623"/>
    <x v="2"/>
    <s v="OFF-ST-10004337"/>
    <x v="1"/>
    <x v="4"/>
    <s v="SAFCO Commercial Wire Shelving, 72h"/>
    <n v="97.984000000000009"/>
    <n v="2"/>
    <n v="0.2"/>
    <n v="-24.496000000000002"/>
  </r>
  <r>
    <n v="1773"/>
    <s v="CA-2013-129686"/>
    <x v="0"/>
    <x v="581"/>
    <d v="2013-11-30T00:00:00"/>
    <s v="Second Class"/>
    <x v="55"/>
    <s v="Greg Guthrie"/>
    <x v="1"/>
    <s v="United States"/>
    <s v="Chicago"/>
    <x v="10"/>
    <n v="60623"/>
    <x v="2"/>
    <s v="TEC-AC-10001266"/>
    <x v="2"/>
    <x v="11"/>
    <s v="Memorex Micro Travel Drive 8 GB"/>
    <n v="62.400000000000006"/>
    <n v="6"/>
    <n v="0.2"/>
    <n v="19.499999999999993"/>
  </r>
  <r>
    <n v="1774"/>
    <s v="CA-2011-118976"/>
    <x v="2"/>
    <x v="582"/>
    <d v="2011-05-03T00:00:00"/>
    <s v="Standard Class"/>
    <x v="501"/>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x v="501"/>
    <s v="Muhammed Yedwab"/>
    <x v="1"/>
    <s v="United States"/>
    <s v="Baltimore"/>
    <x v="39"/>
    <n v="21215"/>
    <x v="3"/>
    <s v="OFF-ST-10000877"/>
    <x v="1"/>
    <x v="4"/>
    <s v="Recycled Steel Personal File for Standard File Folders"/>
    <n v="497.61"/>
    <n v="9"/>
    <n v="0"/>
    <n v="129.37860000000001"/>
  </r>
  <r>
    <n v="1776"/>
    <s v="CA-2011-118976"/>
    <x v="2"/>
    <x v="582"/>
    <d v="2011-05-03T00:00:00"/>
    <s v="Standard Class"/>
    <x v="501"/>
    <s v="Muhammed Yedwab"/>
    <x v="1"/>
    <s v="United States"/>
    <s v="Baltimore"/>
    <x v="39"/>
    <n v="21215"/>
    <x v="3"/>
    <s v="OFF-AR-10004752"/>
    <x v="1"/>
    <x v="6"/>
    <s v="Blackstonian Pencils"/>
    <n v="5.34"/>
    <n v="2"/>
    <n v="0"/>
    <n v="1.4952000000000001"/>
  </r>
  <r>
    <n v="1777"/>
    <s v="CA-2011-118976"/>
    <x v="2"/>
    <x v="582"/>
    <d v="2011-05-03T00:00:00"/>
    <s v="Standard Class"/>
    <x v="501"/>
    <s v="Muhammed Yedwab"/>
    <x v="1"/>
    <s v="United States"/>
    <s v="Baltimore"/>
    <x v="39"/>
    <n v="21215"/>
    <x v="3"/>
    <s v="OFF-LA-10000452"/>
    <x v="1"/>
    <x v="2"/>
    <s v="Avery 488"/>
    <n v="3.15"/>
    <n v="1"/>
    <n v="0"/>
    <n v="1.512"/>
  </r>
  <r>
    <n v="1778"/>
    <s v="CA-2012-105347"/>
    <x v="1"/>
    <x v="27"/>
    <d v="2012-11-28T00:00:00"/>
    <s v="Standard Class"/>
    <x v="24"/>
    <s v="Darren Powers"/>
    <x v="0"/>
    <s v="United States"/>
    <s v="Los Angeles"/>
    <x v="1"/>
    <n v="90004"/>
    <x v="1"/>
    <s v="OFF-PA-10000675"/>
    <x v="1"/>
    <x v="10"/>
    <s v="Xerox 1919"/>
    <n v="368.91"/>
    <n v="9"/>
    <n v="0"/>
    <n v="180.76590000000002"/>
  </r>
  <r>
    <n v="1779"/>
    <s v="CA-2012-105347"/>
    <x v="1"/>
    <x v="27"/>
    <d v="2012-11-28T00:00:00"/>
    <s v="Standard Class"/>
    <x v="24"/>
    <s v="Darren Powers"/>
    <x v="0"/>
    <s v="United States"/>
    <s v="Los Angeles"/>
    <x v="1"/>
    <n v="90004"/>
    <x v="1"/>
    <s v="OFF-AR-10003045"/>
    <x v="1"/>
    <x v="6"/>
    <s v="Prang Colored Pencils"/>
    <n v="14.7"/>
    <n v="5"/>
    <n v="0"/>
    <n v="6.6150000000000002"/>
  </r>
  <r>
    <n v="1780"/>
    <s v="CA-2013-124667"/>
    <x v="0"/>
    <x v="583"/>
    <d v="2013-11-17T00:00:00"/>
    <s v="Standard Class"/>
    <x v="420"/>
    <s v="Bryan Davis"/>
    <x v="0"/>
    <s v="United States"/>
    <s v="New York City"/>
    <x v="15"/>
    <n v="10011"/>
    <x v="3"/>
    <s v="TEC-AC-10003447"/>
    <x v="2"/>
    <x v="11"/>
    <s v="Micropad Numeric Keypads"/>
    <n v="59.97"/>
    <n v="3"/>
    <n v="0"/>
    <n v="14.992499999999996"/>
  </r>
  <r>
    <n v="1781"/>
    <s v="CA-2013-124667"/>
    <x v="0"/>
    <x v="583"/>
    <d v="2013-11-17T00:00:00"/>
    <s v="Standard Class"/>
    <x v="420"/>
    <s v="Bryan Davis"/>
    <x v="0"/>
    <s v="United States"/>
    <s v="New York City"/>
    <x v="15"/>
    <n v="10011"/>
    <x v="3"/>
    <s v="OFF-ST-10002276"/>
    <x v="1"/>
    <x v="4"/>
    <s v="Safco Steel Mobile File Cart"/>
    <n v="83.36"/>
    <n v="1"/>
    <n v="0"/>
    <n v="20.840000000000003"/>
  </r>
  <r>
    <n v="1782"/>
    <s v="CA-2012-111094"/>
    <x v="1"/>
    <x v="584"/>
    <d v="2012-07-13T00:00:00"/>
    <s v="Standard Class"/>
    <x v="118"/>
    <s v="Claudia Bergmann"/>
    <x v="1"/>
    <s v="United States"/>
    <s v="Franklin"/>
    <x v="31"/>
    <n v="2038"/>
    <x v="3"/>
    <s v="OFF-PA-10001609"/>
    <x v="1"/>
    <x v="10"/>
    <s v="Tops Wirebound Message Log Books"/>
    <n v="6.58"/>
    <n v="2"/>
    <n v="0"/>
    <n v="3.0267999999999997"/>
  </r>
  <r>
    <n v="1783"/>
    <s v="CA-2012-111094"/>
    <x v="1"/>
    <x v="584"/>
    <d v="2012-07-13T00:00:00"/>
    <s v="Standard Class"/>
    <x v="118"/>
    <s v="Claudia Bergmann"/>
    <x v="1"/>
    <s v="United States"/>
    <s v="Franklin"/>
    <x v="31"/>
    <n v="2038"/>
    <x v="3"/>
    <s v="OFF-BI-10001597"/>
    <x v="1"/>
    <x v="8"/>
    <s v="Wilson Jones Ledger-Size, Piano-Hinge Binder, 2&quot;, Blue"/>
    <n v="122.94"/>
    <n v="3"/>
    <n v="0"/>
    <n v="59.011199999999988"/>
  </r>
  <r>
    <n v="1784"/>
    <s v="CA-2014-166317"/>
    <x v="3"/>
    <x v="585"/>
    <d v="2014-09-27T00:00:00"/>
    <s v="Standard Class"/>
    <x v="531"/>
    <s v="Jim Epp"/>
    <x v="1"/>
    <s v="United States"/>
    <s v="Milwaukee"/>
    <x v="6"/>
    <n v="53209"/>
    <x v="2"/>
    <s v="OFF-PA-10004475"/>
    <x v="1"/>
    <x v="10"/>
    <s v="Xerox 1940"/>
    <n v="219.84"/>
    <n v="4"/>
    <n v="0"/>
    <n v="107.7216"/>
  </r>
  <r>
    <n v="1785"/>
    <s v="CA-2014-166317"/>
    <x v="3"/>
    <x v="585"/>
    <d v="2014-09-27T00:00:00"/>
    <s v="Standard Class"/>
    <x v="531"/>
    <s v="Jim Epp"/>
    <x v="1"/>
    <s v="United States"/>
    <s v="Milwaukee"/>
    <x v="6"/>
    <n v="53209"/>
    <x v="2"/>
    <s v="TEC-AC-10004510"/>
    <x v="2"/>
    <x v="11"/>
    <s v="Logitech Desktop MK120 Mouse and keyboard Combo"/>
    <n v="98.16"/>
    <n v="6"/>
    <n v="0"/>
    <n v="9.8159999999999954"/>
  </r>
  <r>
    <n v="1786"/>
    <s v="CA-2014-166317"/>
    <x v="3"/>
    <x v="585"/>
    <d v="2014-09-27T00:00:00"/>
    <s v="Standard Class"/>
    <x v="531"/>
    <s v="Jim Epp"/>
    <x v="1"/>
    <s v="United States"/>
    <s v="Milwaukee"/>
    <x v="6"/>
    <n v="53209"/>
    <x v="2"/>
    <s v="OFF-BI-10002976"/>
    <x v="1"/>
    <x v="8"/>
    <s v="ACCOHIDE Binder by Acco"/>
    <n v="33.04"/>
    <n v="8"/>
    <n v="0"/>
    <n v="15.5288"/>
  </r>
  <r>
    <n v="1787"/>
    <s v="CA-2014-166317"/>
    <x v="3"/>
    <x v="585"/>
    <d v="2014-09-27T00:00:00"/>
    <s v="Standard Class"/>
    <x v="531"/>
    <s v="Jim Epp"/>
    <x v="1"/>
    <s v="United States"/>
    <s v="Milwaukee"/>
    <x v="6"/>
    <n v="53209"/>
    <x v="2"/>
    <s v="TEC-PH-10001615"/>
    <x v="2"/>
    <x v="7"/>
    <s v="AT&amp;T CL82213"/>
    <n v="86.97"/>
    <n v="3"/>
    <n v="0"/>
    <n v="25.221299999999989"/>
  </r>
  <r>
    <n v="1788"/>
    <s v="CA-2012-154326"/>
    <x v="1"/>
    <x v="586"/>
    <d v="2012-02-19T00:00:00"/>
    <s v="Standard Class"/>
    <x v="532"/>
    <s v="Roy Phan"/>
    <x v="1"/>
    <s v="United States"/>
    <s v="Kenosha"/>
    <x v="6"/>
    <n v="53142"/>
    <x v="2"/>
    <s v="TEC-PH-10001819"/>
    <x v="2"/>
    <x v="7"/>
    <s v="Innergie mMini Combo Duo USB Travel Charging Kit"/>
    <n v="134.97"/>
    <n v="3"/>
    <n v="0"/>
    <n v="64.785599999999988"/>
  </r>
  <r>
    <n v="1789"/>
    <s v="CA-2012-154326"/>
    <x v="1"/>
    <x v="586"/>
    <d v="2012-02-19T00:00:00"/>
    <s v="Standard Class"/>
    <x v="532"/>
    <s v="Roy Phan"/>
    <x v="1"/>
    <s v="United States"/>
    <s v="Kenosha"/>
    <x v="6"/>
    <n v="53142"/>
    <x v="2"/>
    <s v="TEC-PH-10000560"/>
    <x v="2"/>
    <x v="7"/>
    <s v="Samsung Galaxy S III - 16GB - pebble blue (T-Mobile)"/>
    <n v="699.98"/>
    <n v="2"/>
    <n v="0"/>
    <n v="195.99440000000004"/>
  </r>
  <r>
    <n v="1790"/>
    <s v="CA-2012-154326"/>
    <x v="1"/>
    <x v="586"/>
    <d v="2012-02-19T00:00:00"/>
    <s v="Standard Class"/>
    <x v="532"/>
    <s v="Roy Phan"/>
    <x v="1"/>
    <s v="United States"/>
    <s v="Kenosha"/>
    <x v="6"/>
    <n v="53142"/>
    <x v="2"/>
    <s v="TEC-AC-10004568"/>
    <x v="2"/>
    <x v="11"/>
    <s v="Maxell LTO Ultrium - 800 GB"/>
    <n v="139.94999999999999"/>
    <n v="5"/>
    <n v="0"/>
    <n v="26.590499999999988"/>
  </r>
  <r>
    <n v="1791"/>
    <s v="CA-2011-102008"/>
    <x v="2"/>
    <x v="587"/>
    <d v="2011-10-04T00:00:00"/>
    <s v="Standard Class"/>
    <x v="154"/>
    <s v="Russell Applegate"/>
    <x v="0"/>
    <s v="United States"/>
    <s v="New York City"/>
    <x v="15"/>
    <n v="10011"/>
    <x v="3"/>
    <s v="OFF-PA-10004092"/>
    <x v="1"/>
    <x v="10"/>
    <s v="Tops Green Bar Computer Printout Paper"/>
    <n v="48.94"/>
    <n v="1"/>
    <n v="0"/>
    <n v="24.47"/>
  </r>
  <r>
    <n v="1792"/>
    <s v="CA-2011-120474"/>
    <x v="2"/>
    <x v="588"/>
    <d v="2011-12-03T00:00:00"/>
    <s v="First Class"/>
    <x v="261"/>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x v="261"/>
    <s v="Resi Pölking"/>
    <x v="0"/>
    <s v="United States"/>
    <s v="Madison"/>
    <x v="6"/>
    <n v="53711"/>
    <x v="2"/>
    <s v="OFF-AR-10000475"/>
    <x v="1"/>
    <x v="6"/>
    <s v="Hunt BOSTON Vista Battery-Operated Pencil Sharpener, Black"/>
    <n v="46.64"/>
    <n v="4"/>
    <n v="0"/>
    <n v="12.592800000000004"/>
  </r>
  <r>
    <n v="1794"/>
    <s v="CA-2011-104773"/>
    <x v="2"/>
    <x v="589"/>
    <d v="2011-12-13T00:00:00"/>
    <s v="Standard Class"/>
    <x v="533"/>
    <s v="Thomas Boland"/>
    <x v="1"/>
    <s v="United States"/>
    <s v="Houston"/>
    <x v="5"/>
    <n v="77041"/>
    <x v="2"/>
    <s v="OFF-ST-10000777"/>
    <x v="1"/>
    <x v="4"/>
    <s v="Companion Letter/Legal File, Black"/>
    <n v="60.415999999999997"/>
    <n v="2"/>
    <n v="0.2"/>
    <n v="6.0416000000000025"/>
  </r>
  <r>
    <n v="1795"/>
    <s v="CA-2013-140774"/>
    <x v="0"/>
    <x v="64"/>
    <d v="2013-09-11T00:00:00"/>
    <s v="Standard Class"/>
    <x v="534"/>
    <s v="Brad Eason"/>
    <x v="2"/>
    <s v="United States"/>
    <s v="Olathe"/>
    <x v="41"/>
    <n v="66062"/>
    <x v="2"/>
    <s v="OFF-AR-10004022"/>
    <x v="1"/>
    <x v="6"/>
    <s v="Panasonic KP-380BK Classic Electric Pencil Sharpener"/>
    <n v="107.94"/>
    <n v="3"/>
    <n v="0"/>
    <n v="26.984999999999992"/>
  </r>
  <r>
    <n v="1796"/>
    <s v="US-2014-139465"/>
    <x v="3"/>
    <x v="151"/>
    <d v="2014-08-31T00:00:00"/>
    <s v="First Class"/>
    <x v="280"/>
    <s v="Mathew Reese"/>
    <x v="2"/>
    <s v="United States"/>
    <s v="New York City"/>
    <x v="15"/>
    <n v="10024"/>
    <x v="3"/>
    <s v="OFF-ST-10002352"/>
    <x v="1"/>
    <x v="4"/>
    <s v="Iris Project Case"/>
    <n v="63.84"/>
    <n v="8"/>
    <n v="0"/>
    <n v="16.598399999999998"/>
  </r>
  <r>
    <n v="1797"/>
    <s v="US-2014-139465"/>
    <x v="3"/>
    <x v="151"/>
    <d v="2014-08-31T00:00:00"/>
    <s v="First Class"/>
    <x v="280"/>
    <s v="Mathew Reese"/>
    <x v="2"/>
    <s v="United States"/>
    <s v="New York City"/>
    <x v="15"/>
    <n v="10024"/>
    <x v="3"/>
    <s v="TEC-PH-10000455"/>
    <x v="2"/>
    <x v="7"/>
    <s v="GE 30522EE2"/>
    <n v="347.96999999999997"/>
    <n v="3"/>
    <n v="0"/>
    <n v="100.91129999999997"/>
  </r>
  <r>
    <n v="1798"/>
    <s v="US-2014-139465"/>
    <x v="3"/>
    <x v="151"/>
    <d v="2014-08-31T00:00:00"/>
    <s v="First Class"/>
    <x v="280"/>
    <s v="Mathew Reese"/>
    <x v="2"/>
    <s v="United States"/>
    <s v="New York City"/>
    <x v="15"/>
    <n v="10024"/>
    <x v="3"/>
    <s v="OFF-BI-10003910"/>
    <x v="1"/>
    <x v="8"/>
    <s v="DXL Angle-View Binders with Locking Rings by Samsill"/>
    <n v="37.008000000000003"/>
    <n v="6"/>
    <n v="0.2"/>
    <n v="11.565"/>
  </r>
  <r>
    <n v="1799"/>
    <s v="CA-2013-100965"/>
    <x v="0"/>
    <x v="274"/>
    <d v="2013-07-12T00:00:00"/>
    <s v="Standard Class"/>
    <x v="528"/>
    <s v="Raymond Messe"/>
    <x v="0"/>
    <s v="United States"/>
    <s v="San Jose"/>
    <x v="1"/>
    <n v="95123"/>
    <x v="1"/>
    <s v="FUR-FU-10003039"/>
    <x v="0"/>
    <x v="5"/>
    <s v="Howard Miller 11-1/2&quot; Diameter Grantwood Wall Clock"/>
    <n v="215.65"/>
    <n v="5"/>
    <n v="0"/>
    <n v="73.320999999999998"/>
  </r>
  <r>
    <n v="1800"/>
    <s v="CA-2013-121034"/>
    <x v="0"/>
    <x v="590"/>
    <d v="2013-08-11T00:00:00"/>
    <s v="Second Class"/>
    <x v="535"/>
    <s v="Jill Fjeld"/>
    <x v="0"/>
    <s v="United States"/>
    <s v="Dallas"/>
    <x v="5"/>
    <n v="75081"/>
    <x v="2"/>
    <s v="OFF-FA-10000585"/>
    <x v="1"/>
    <x v="13"/>
    <s v="OIC Bulk Pack Metal Binder Clips"/>
    <n v="11.168000000000001"/>
    <n v="4"/>
    <n v="0.2"/>
    <n v="3.6295999999999995"/>
  </r>
  <r>
    <n v="1801"/>
    <s v="CA-2013-121034"/>
    <x v="0"/>
    <x v="590"/>
    <d v="2013-08-11T00:00:00"/>
    <s v="Second Class"/>
    <x v="53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x v="216"/>
    <s v="Adrian Shami"/>
    <x v="2"/>
    <s v="United States"/>
    <s v="Auburn"/>
    <x v="4"/>
    <n v="98002"/>
    <x v="1"/>
    <s v="FUR-FU-10004270"/>
    <x v="0"/>
    <x v="5"/>
    <s v="Eldon Image Series Desk Accessories, Burgundy"/>
    <n v="4.18"/>
    <n v="1"/>
    <n v="0"/>
    <n v="1.5047999999999999"/>
  </r>
  <r>
    <n v="1803"/>
    <s v="CA-2014-158379"/>
    <x v="3"/>
    <x v="585"/>
    <d v="2014-09-27T00:00:00"/>
    <s v="Second Class"/>
    <x v="350"/>
    <s v="Joseph Airdo"/>
    <x v="0"/>
    <s v="United States"/>
    <s v="Philadelphia"/>
    <x v="9"/>
    <n v="19134"/>
    <x v="3"/>
    <s v="OFF-BI-10002498"/>
    <x v="1"/>
    <x v="8"/>
    <s v="Clear Mylar Reinforcing Strips"/>
    <n v="5.6070000000000011"/>
    <n v="1"/>
    <n v="0.7"/>
    <n v="-4.2987000000000002"/>
  </r>
  <r>
    <n v="1804"/>
    <s v="CA-2014-158379"/>
    <x v="3"/>
    <x v="585"/>
    <d v="2014-09-27T00:00:00"/>
    <s v="Second Class"/>
    <x v="350"/>
    <s v="Joseph Airdo"/>
    <x v="0"/>
    <s v="United States"/>
    <s v="Philadelphia"/>
    <x v="9"/>
    <n v="19134"/>
    <x v="3"/>
    <s v="OFF-SU-10002881"/>
    <x v="1"/>
    <x v="14"/>
    <s v="Martin Yale Chadless Opener Electric Letter Opener"/>
    <n v="4663.7360000000008"/>
    <n v="7"/>
    <n v="0.2"/>
    <n v="-1049.3406"/>
  </r>
  <r>
    <n v="1805"/>
    <s v="CA-2014-158379"/>
    <x v="3"/>
    <x v="585"/>
    <d v="2014-09-27T00:00:00"/>
    <s v="Second Class"/>
    <x v="350"/>
    <s v="Joseph Airdo"/>
    <x v="0"/>
    <s v="United States"/>
    <s v="Philadelphia"/>
    <x v="9"/>
    <n v="19134"/>
    <x v="3"/>
    <s v="TEC-AC-10002926"/>
    <x v="2"/>
    <x v="11"/>
    <s v="Logitech Wireless Marathon Mouse M705"/>
    <n v="79.984000000000009"/>
    <n v="2"/>
    <n v="0.2"/>
    <n v="22.995400000000004"/>
  </r>
  <r>
    <n v="1806"/>
    <s v="US-2013-116729"/>
    <x v="0"/>
    <x v="591"/>
    <d v="2013-12-29T00:00:00"/>
    <s v="First Class"/>
    <x v="136"/>
    <s v="Grace Kelly"/>
    <x v="1"/>
    <s v="United States"/>
    <s v="Los Angeles"/>
    <x v="1"/>
    <n v="90049"/>
    <x v="1"/>
    <s v="TEC-PH-10002200"/>
    <x v="2"/>
    <x v="7"/>
    <s v="Samsung Galaxy Note 2"/>
    <n v="2575.944"/>
    <n v="7"/>
    <n v="0.2"/>
    <n v="257.59440000000029"/>
  </r>
  <r>
    <n v="1807"/>
    <s v="US-2013-116729"/>
    <x v="0"/>
    <x v="591"/>
    <d v="2013-12-29T00:00:00"/>
    <s v="First Class"/>
    <x v="136"/>
    <s v="Grace Kelly"/>
    <x v="1"/>
    <s v="United States"/>
    <s v="Los Angeles"/>
    <x v="1"/>
    <n v="90049"/>
    <x v="1"/>
    <s v="OFF-PA-10002005"/>
    <x v="1"/>
    <x v="10"/>
    <s v="Xerox 225"/>
    <n v="45.36"/>
    <n v="7"/>
    <n v="0"/>
    <n v="21.772800000000004"/>
  </r>
  <r>
    <n v="1808"/>
    <s v="US-2013-116729"/>
    <x v="0"/>
    <x v="591"/>
    <d v="2013-12-29T00:00:00"/>
    <s v="First Class"/>
    <x v="136"/>
    <s v="Grace Kelly"/>
    <x v="1"/>
    <s v="United States"/>
    <s v="Los Angeles"/>
    <x v="1"/>
    <n v="90049"/>
    <x v="1"/>
    <s v="TEC-AC-10001465"/>
    <x v="2"/>
    <x v="11"/>
    <s v="SanDisk Cruzer 64 GB USB Flash Drive"/>
    <n v="254.24"/>
    <n v="7"/>
    <n v="0"/>
    <n v="76.271999999999977"/>
  </r>
  <r>
    <n v="1809"/>
    <s v="CA-2013-164938"/>
    <x v="0"/>
    <x v="592"/>
    <d v="2013-02-13T00:00:00"/>
    <s v="First Class"/>
    <x v="536"/>
    <s v="Phillip Breyer"/>
    <x v="1"/>
    <s v="United States"/>
    <s v="Tulsa"/>
    <x v="26"/>
    <n v="74133"/>
    <x v="2"/>
    <s v="TEC-PH-10004897"/>
    <x v="2"/>
    <x v="7"/>
    <s v="Mediabridge Sport Armband iPhone 5s"/>
    <n v="69.930000000000007"/>
    <n v="7"/>
    <n v="0"/>
    <n v="0.69929999999999914"/>
  </r>
  <r>
    <n v="1810"/>
    <s v="CA-2013-165484"/>
    <x v="0"/>
    <x v="248"/>
    <d v="2013-10-30T00:00:00"/>
    <s v="Standard Class"/>
    <x v="96"/>
    <s v="Heather Kirkland"/>
    <x v="1"/>
    <s v="United States"/>
    <s v="Chicago"/>
    <x v="10"/>
    <n v="60610"/>
    <x v="2"/>
    <s v="FUR-FU-10001196"/>
    <x v="0"/>
    <x v="5"/>
    <s v="DAX Cubicle Frames - 8x10"/>
    <n v="16.155999999999999"/>
    <n v="7"/>
    <n v="0.6"/>
    <n v="-12.116999999999999"/>
  </r>
  <r>
    <n v="1811"/>
    <s v="CA-2013-165484"/>
    <x v="0"/>
    <x v="248"/>
    <d v="2013-10-30T00:00:00"/>
    <s v="Standard Class"/>
    <x v="96"/>
    <s v="Heather Kirkland"/>
    <x v="1"/>
    <s v="United States"/>
    <s v="Chicago"/>
    <x v="10"/>
    <n v="60610"/>
    <x v="2"/>
    <s v="OFF-PA-10000595"/>
    <x v="1"/>
    <x v="10"/>
    <s v="Xerox 1929"/>
    <n v="54.816000000000003"/>
    <n v="3"/>
    <n v="0.2"/>
    <n v="17.815199999999997"/>
  </r>
  <r>
    <n v="1812"/>
    <s v="CA-2011-132612"/>
    <x v="2"/>
    <x v="3"/>
    <d v="2011-06-11T00:00:00"/>
    <s v="Second Class"/>
    <x v="383"/>
    <s v="Frank Olsen"/>
    <x v="0"/>
    <s v="United States"/>
    <s v="Harrisonburg"/>
    <x v="17"/>
    <n v="22801"/>
    <x v="0"/>
    <s v="FUR-TA-10004534"/>
    <x v="0"/>
    <x v="3"/>
    <s v="Bevis 44 x 96 Conference Tables"/>
    <n v="1441.3"/>
    <n v="7"/>
    <n v="0"/>
    <n v="245.0209999999999"/>
  </r>
  <r>
    <n v="1813"/>
    <s v="US-2014-161193"/>
    <x v="3"/>
    <x v="225"/>
    <d v="2014-11-27T00:00:00"/>
    <s v="Standard Class"/>
    <x v="537"/>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x v="537"/>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x v="407"/>
    <s v="Stefania Perrino"/>
    <x v="1"/>
    <s v="United States"/>
    <s v="Los Angeles"/>
    <x v="1"/>
    <n v="90045"/>
    <x v="1"/>
    <s v="FUR-TA-10002607"/>
    <x v="0"/>
    <x v="3"/>
    <s v="KI Conference Tables"/>
    <n v="170.13600000000002"/>
    <n v="3"/>
    <n v="0.2"/>
    <n v="-8.5067999999999913"/>
  </r>
  <r>
    <n v="1816"/>
    <s v="CA-2012-164833"/>
    <x v="1"/>
    <x v="593"/>
    <d v="2012-06-04T00:00:00"/>
    <s v="Same Day"/>
    <x v="328"/>
    <s v="Lauren Leatherbury"/>
    <x v="0"/>
    <s v="United States"/>
    <s v="Seattle"/>
    <x v="4"/>
    <n v="98105"/>
    <x v="1"/>
    <s v="OFF-LA-10000443"/>
    <x v="1"/>
    <x v="2"/>
    <s v="Avery 501"/>
    <n v="7.38"/>
    <n v="2"/>
    <n v="0"/>
    <n v="3.4685999999999999"/>
  </r>
  <r>
    <n v="1817"/>
    <s v="CA-2012-164833"/>
    <x v="1"/>
    <x v="593"/>
    <d v="2012-06-04T00:00:00"/>
    <s v="Same Day"/>
    <x v="328"/>
    <s v="Lauren Leatherbury"/>
    <x v="0"/>
    <s v="United States"/>
    <s v="Seattle"/>
    <x v="4"/>
    <n v="98105"/>
    <x v="1"/>
    <s v="OFF-AR-10004685"/>
    <x v="1"/>
    <x v="6"/>
    <s v="Binney &amp; Smith Crayola Metallic Colored Pencils, 8-Color Set"/>
    <n v="9.26"/>
    <n v="2"/>
    <n v="0"/>
    <n v="3.0557999999999996"/>
  </r>
  <r>
    <n v="1818"/>
    <s v="CA-2012-125423"/>
    <x v="1"/>
    <x v="350"/>
    <d v="2012-12-15T00:00:00"/>
    <s v="Second Class"/>
    <x v="430"/>
    <s v="Matt Collins"/>
    <x v="0"/>
    <s v="United States"/>
    <s v="Los Angeles"/>
    <x v="1"/>
    <n v="90036"/>
    <x v="1"/>
    <s v="OFF-LA-10001771"/>
    <x v="1"/>
    <x v="2"/>
    <s v="Avery 513"/>
    <n v="9.9600000000000009"/>
    <n v="2"/>
    <n v="0"/>
    <n v="4.5815999999999999"/>
  </r>
  <r>
    <n v="1819"/>
    <s v="US-2011-130379"/>
    <x v="2"/>
    <x v="594"/>
    <d v="2011-05-29T00:00:00"/>
    <s v="Standard Class"/>
    <x v="538"/>
    <s v="Janet Lee"/>
    <x v="0"/>
    <s v="United States"/>
    <s v="Chicago"/>
    <x v="10"/>
    <n v="60623"/>
    <x v="2"/>
    <s v="OFF-AP-10001394"/>
    <x v="1"/>
    <x v="9"/>
    <s v="Harmony Air Purifier"/>
    <n v="75.59999999999998"/>
    <n v="2"/>
    <n v="0.8"/>
    <n v="-166.32000000000005"/>
  </r>
  <r>
    <n v="1820"/>
    <s v="US-2011-130379"/>
    <x v="2"/>
    <x v="594"/>
    <d v="2011-05-29T00:00:00"/>
    <s v="Standard Class"/>
    <x v="538"/>
    <s v="Janet Lee"/>
    <x v="0"/>
    <s v="United States"/>
    <s v="Chicago"/>
    <x v="10"/>
    <n v="60623"/>
    <x v="2"/>
    <s v="FUR-FU-10002553"/>
    <x v="0"/>
    <x v="5"/>
    <s v="Electrix Incandescent Magnifying Lamp, Black"/>
    <n v="29.32"/>
    <n v="2"/>
    <n v="0.6"/>
    <n v="-24.188999999999993"/>
  </r>
  <r>
    <n v="1821"/>
    <s v="CA-2013-168956"/>
    <x v="0"/>
    <x v="595"/>
    <d v="2013-02-20T00:00:00"/>
    <s v="Standard Class"/>
    <x v="10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x v="105"/>
    <s v="Erin Ashbrook"/>
    <x v="1"/>
    <s v="United States"/>
    <s v="Chicago"/>
    <x v="10"/>
    <n v="60623"/>
    <x v="2"/>
    <s v="OFF-FA-10000304"/>
    <x v="1"/>
    <x v="13"/>
    <s v="Advantus Push Pins"/>
    <n v="6.9760000000000009"/>
    <n v="4"/>
    <n v="0.2"/>
    <n v="1.8312000000000004"/>
  </r>
  <r>
    <n v="1823"/>
    <s v="CA-2013-168956"/>
    <x v="0"/>
    <x v="595"/>
    <d v="2013-02-20T00:00:00"/>
    <s v="Standard Class"/>
    <x v="105"/>
    <s v="Erin Ashbrook"/>
    <x v="1"/>
    <s v="United States"/>
    <s v="Chicago"/>
    <x v="10"/>
    <n v="60623"/>
    <x v="2"/>
    <s v="FUR-CH-10004754"/>
    <x v="0"/>
    <x v="1"/>
    <s v="Global Stack Chair with Arms, Black"/>
    <n v="62.957999999999998"/>
    <n v="3"/>
    <n v="0.3"/>
    <n v="-2.6981999999999999"/>
  </r>
  <r>
    <n v="1824"/>
    <s v="CA-2013-168956"/>
    <x v="0"/>
    <x v="595"/>
    <d v="2013-02-20T00:00:00"/>
    <s v="Standard Class"/>
    <x v="105"/>
    <s v="Erin Ashbrook"/>
    <x v="1"/>
    <s v="United States"/>
    <s v="Chicago"/>
    <x v="10"/>
    <n v="60623"/>
    <x v="2"/>
    <s v="OFF-PA-10000809"/>
    <x v="1"/>
    <x v="10"/>
    <s v="Xerox 206"/>
    <n v="5.1840000000000011"/>
    <n v="1"/>
    <n v="0.2"/>
    <n v="1.8144"/>
  </r>
  <r>
    <n v="1825"/>
    <s v="CA-2013-167507"/>
    <x v="0"/>
    <x v="596"/>
    <d v="2013-12-29T00:00:00"/>
    <s v="Standard Class"/>
    <x v="193"/>
    <s v="Sue Ann Reed"/>
    <x v="0"/>
    <s v="United States"/>
    <s v="Redmond"/>
    <x v="21"/>
    <n v="97756"/>
    <x v="1"/>
    <s v="OFF-BI-10003694"/>
    <x v="1"/>
    <x v="8"/>
    <s v="Avery 3 1/2&quot; Diskette Storage Pages, 10/Pack"/>
    <n v="31.32"/>
    <n v="10"/>
    <n v="0.7"/>
    <n v="-25.05599999999999"/>
  </r>
  <r>
    <n v="1826"/>
    <s v="CA-2013-167507"/>
    <x v="0"/>
    <x v="596"/>
    <d v="2013-12-29T00:00:00"/>
    <s v="Standard Class"/>
    <x v="193"/>
    <s v="Sue Ann Reed"/>
    <x v="0"/>
    <s v="United States"/>
    <s v="Redmond"/>
    <x v="21"/>
    <n v="97756"/>
    <x v="1"/>
    <s v="FUR-FU-10001935"/>
    <x v="0"/>
    <x v="5"/>
    <s v="3M Hangers With Command Adhesive"/>
    <n v="11.840000000000002"/>
    <n v="4"/>
    <n v="0.2"/>
    <n v="3.108000000000001"/>
  </r>
  <r>
    <n v="1827"/>
    <s v="CA-2013-167507"/>
    <x v="0"/>
    <x v="596"/>
    <d v="2013-12-29T00:00:00"/>
    <s v="Standard Class"/>
    <x v="193"/>
    <s v="Sue Ann Reed"/>
    <x v="0"/>
    <s v="United States"/>
    <s v="Redmond"/>
    <x v="21"/>
    <n v="97756"/>
    <x v="1"/>
    <s v="FUR-FU-10002878"/>
    <x v="0"/>
    <x v="5"/>
    <s v="Seth Thomas 14&quot; Day/Date Wall Clock"/>
    <n v="22.784000000000002"/>
    <n v="1"/>
    <n v="0.2"/>
    <n v="4.8416000000000006"/>
  </r>
  <r>
    <n v="1828"/>
    <s v="CA-2013-109344"/>
    <x v="0"/>
    <x v="597"/>
    <d v="2013-02-11T00:00:00"/>
    <s v="Second Class"/>
    <x v="539"/>
    <s v="Cathy Hwang"/>
    <x v="2"/>
    <s v="United States"/>
    <s v="Raleigh"/>
    <x v="3"/>
    <n v="27604"/>
    <x v="0"/>
    <s v="TEC-PH-10002624"/>
    <x v="2"/>
    <x v="7"/>
    <s v="Samsung Galaxy S4 Mini"/>
    <n v="1127.9760000000001"/>
    <n v="3"/>
    <n v="0.2"/>
    <n v="126.8972999999998"/>
  </r>
  <r>
    <n v="1829"/>
    <s v="US-2012-140851"/>
    <x v="1"/>
    <x v="562"/>
    <d v="2012-07-15T00:00:00"/>
    <s v="Second Class"/>
    <x v="540"/>
    <s v="Neil Ducich"/>
    <x v="1"/>
    <s v="United States"/>
    <s v="Macon"/>
    <x v="32"/>
    <n v="31204"/>
    <x v="0"/>
    <s v="OFF-PA-10000019"/>
    <x v="1"/>
    <x v="10"/>
    <s v="Xerox 1931"/>
    <n v="38.880000000000003"/>
    <n v="6"/>
    <n v="0"/>
    <n v="18.662400000000002"/>
  </r>
  <r>
    <n v="1830"/>
    <s v="CA-2011-103373"/>
    <x v="2"/>
    <x v="598"/>
    <d v="2011-05-24T00:00:00"/>
    <s v="Standard Class"/>
    <x v="94"/>
    <s v="Bruce Stewart"/>
    <x v="0"/>
    <s v="United States"/>
    <s v="Cleveland"/>
    <x v="24"/>
    <n v="44105"/>
    <x v="3"/>
    <s v="TEC-PH-10002885"/>
    <x v="2"/>
    <x v="7"/>
    <s v="Apple iPhone 5"/>
    <n v="779.79600000000005"/>
    <n v="2"/>
    <n v="0.4"/>
    <n v="-168.95579999999995"/>
  </r>
  <r>
    <n v="1831"/>
    <s v="CA-2014-145884"/>
    <x v="3"/>
    <x v="208"/>
    <d v="2014-10-22T00:00:00"/>
    <s v="Same Day"/>
    <x v="359"/>
    <s v="Sara Luxemburg"/>
    <x v="2"/>
    <s v="United States"/>
    <s v="Muskogee"/>
    <x v="26"/>
    <n v="74403"/>
    <x v="2"/>
    <s v="TEC-PH-10000895"/>
    <x v="2"/>
    <x v="7"/>
    <s v="Polycom VVX 310 VoIP phone"/>
    <n v="1439.92"/>
    <n v="8"/>
    <n v="0"/>
    <n v="374.37920000000008"/>
  </r>
  <r>
    <n v="1832"/>
    <s v="CA-2014-145884"/>
    <x v="3"/>
    <x v="208"/>
    <d v="2014-10-22T00:00:00"/>
    <s v="Same Day"/>
    <x v="359"/>
    <s v="Sara Luxemburg"/>
    <x v="2"/>
    <s v="United States"/>
    <s v="Muskogee"/>
    <x v="26"/>
    <n v="74403"/>
    <x v="2"/>
    <s v="FUR-TA-10002356"/>
    <x v="0"/>
    <x v="3"/>
    <s v="Bevis Boat-Shaped Conference Table"/>
    <n v="262.11"/>
    <n v="1"/>
    <n v="0"/>
    <n v="62.906399999999991"/>
  </r>
  <r>
    <n v="1833"/>
    <s v="CA-2012-131422"/>
    <x v="1"/>
    <x v="599"/>
    <d v="2012-11-09T00:00:00"/>
    <s v="Standard Class"/>
    <x v="334"/>
    <s v="George Bell"/>
    <x v="1"/>
    <s v="United States"/>
    <s v="Monroe"/>
    <x v="3"/>
    <n v="28110"/>
    <x v="0"/>
    <s v="FUR-CH-10001270"/>
    <x v="0"/>
    <x v="1"/>
    <s v="Harbour Creations Steel Folding Chair"/>
    <n v="207"/>
    <n v="3"/>
    <n v="0.2"/>
    <n v="25.874999999999972"/>
  </r>
  <r>
    <n v="1834"/>
    <s v="CA-2014-162691"/>
    <x v="3"/>
    <x v="378"/>
    <d v="2014-08-08T00:00:00"/>
    <s v="Standard Class"/>
    <x v="442"/>
    <s v="Aaron Smayling"/>
    <x v="1"/>
    <s v="United States"/>
    <s v="Austin"/>
    <x v="5"/>
    <n v="78745"/>
    <x v="2"/>
    <s v="TEC-MA-10000488"/>
    <x v="2"/>
    <x v="15"/>
    <s v="Bady BDG101FRU Card Printer"/>
    <n v="1439.982"/>
    <n v="3"/>
    <n v="0.4"/>
    <n v="-263.99670000000026"/>
  </r>
  <r>
    <n v="1835"/>
    <s v="CA-2014-162691"/>
    <x v="3"/>
    <x v="378"/>
    <d v="2014-08-08T00:00:00"/>
    <s v="Standard Class"/>
    <x v="442"/>
    <s v="Aaron Smayling"/>
    <x v="1"/>
    <s v="United States"/>
    <s v="Austin"/>
    <x v="5"/>
    <n v="78745"/>
    <x v="2"/>
    <s v="OFF-PA-10003729"/>
    <x v="1"/>
    <x v="10"/>
    <s v="Xerox 1998"/>
    <n v="36.288000000000011"/>
    <n v="7"/>
    <n v="0.2"/>
    <n v="12.700800000000001"/>
  </r>
  <r>
    <n v="1836"/>
    <s v="CA-2011-141278"/>
    <x v="2"/>
    <x v="261"/>
    <d v="2011-06-24T00:00:00"/>
    <s v="First Class"/>
    <x v="528"/>
    <s v="Raymond Messe"/>
    <x v="0"/>
    <s v="United States"/>
    <s v="Meriden"/>
    <x v="29"/>
    <n v="6450"/>
    <x v="3"/>
    <s v="OFF-AR-10003056"/>
    <x v="1"/>
    <x v="6"/>
    <s v="Newell 341"/>
    <n v="21.400000000000002"/>
    <n v="5"/>
    <n v="0"/>
    <n v="6.2059999999999977"/>
  </r>
  <r>
    <n v="1837"/>
    <s v="CA-2014-122693"/>
    <x v="3"/>
    <x v="600"/>
    <d v="2014-02-22T00:00:00"/>
    <s v="Second Class"/>
    <x v="468"/>
    <s v="Nicole Hansen"/>
    <x v="1"/>
    <s v="United States"/>
    <s v="Roswell"/>
    <x v="32"/>
    <n v="30076"/>
    <x v="0"/>
    <s v="OFF-AP-10002518"/>
    <x v="1"/>
    <x v="9"/>
    <s v="Kensington 7 Outlet MasterPiece Power Center"/>
    <n v="1245.8599999999999"/>
    <n v="7"/>
    <n v="0"/>
    <n v="361.29939999999988"/>
  </r>
  <r>
    <n v="1838"/>
    <s v="CA-2011-117345"/>
    <x v="2"/>
    <x v="601"/>
    <d v="2011-08-05T00:00:00"/>
    <s v="Standard Class"/>
    <x v="541"/>
    <s v="Barbara Fisher"/>
    <x v="1"/>
    <s v="United States"/>
    <s v="Charlotte"/>
    <x v="3"/>
    <n v="28205"/>
    <x v="0"/>
    <s v="OFF-LA-10000240"/>
    <x v="1"/>
    <x v="2"/>
    <s v="Self-Adhesive Address Labels for Typewriters by Universal"/>
    <n v="17.544"/>
    <n v="3"/>
    <n v="0.2"/>
    <n v="5.9210999999999983"/>
  </r>
  <r>
    <n v="1839"/>
    <s v="CA-2011-117345"/>
    <x v="2"/>
    <x v="601"/>
    <d v="2011-08-05T00:00:00"/>
    <s v="Standard Class"/>
    <x v="541"/>
    <s v="Barbara Fisher"/>
    <x v="1"/>
    <s v="United States"/>
    <s v="Charlotte"/>
    <x v="3"/>
    <n v="28205"/>
    <x v="0"/>
    <s v="FUR-FU-10000629"/>
    <x v="0"/>
    <x v="5"/>
    <s v="9-3/4 Diameter Round Wall Clock"/>
    <n v="44.128"/>
    <n v="4"/>
    <n v="0.2"/>
    <n v="12.135200000000001"/>
  </r>
  <r>
    <n v="1840"/>
    <s v="CA-2011-117345"/>
    <x v="2"/>
    <x v="601"/>
    <d v="2011-08-05T00:00:00"/>
    <s v="Standard Class"/>
    <x v="541"/>
    <s v="Barbara Fisher"/>
    <x v="1"/>
    <s v="United States"/>
    <s v="Charlotte"/>
    <x v="3"/>
    <n v="28205"/>
    <x v="0"/>
    <s v="OFF-AP-10001005"/>
    <x v="1"/>
    <x v="9"/>
    <s v="Honeywell Quietcare HEPA Air Cleaner"/>
    <n v="62.920000000000009"/>
    <n v="1"/>
    <n v="0.2"/>
    <n v="10.224499999999994"/>
  </r>
  <r>
    <n v="1841"/>
    <s v="CA-2011-117345"/>
    <x v="2"/>
    <x v="601"/>
    <d v="2011-08-05T00:00:00"/>
    <s v="Standard Class"/>
    <x v="541"/>
    <s v="Barbara Fisher"/>
    <x v="1"/>
    <s v="United States"/>
    <s v="Charlotte"/>
    <x v="3"/>
    <n v="28205"/>
    <x v="0"/>
    <s v="OFF-PA-10002377"/>
    <x v="1"/>
    <x v="10"/>
    <s v="Xerox 1916"/>
    <n v="78.304000000000002"/>
    <n v="2"/>
    <n v="0.2"/>
    <n v="29.363999999999997"/>
  </r>
  <r>
    <n v="1842"/>
    <s v="CA-2013-157763"/>
    <x v="0"/>
    <x v="427"/>
    <d v="2013-07-24T00:00:00"/>
    <s v="Standard Class"/>
    <x v="542"/>
    <s v="Katharine Harms"/>
    <x v="1"/>
    <s v="United States"/>
    <s v="Bowling Green"/>
    <x v="0"/>
    <n v="42104"/>
    <x v="0"/>
    <s v="FUR-CH-10000988"/>
    <x v="0"/>
    <x v="1"/>
    <s v="Hon Olson Stacker Stools"/>
    <n v="140.81"/>
    <n v="1"/>
    <n v="0"/>
    <n v="39.4268"/>
  </r>
  <r>
    <n v="1843"/>
    <s v="CA-2012-135391"/>
    <x v="1"/>
    <x v="97"/>
    <d v="2012-02-11T00:00:00"/>
    <s v="Second Class"/>
    <x v="135"/>
    <s v="Frank Atkinson"/>
    <x v="1"/>
    <s v="United States"/>
    <s v="San Antonio"/>
    <x v="5"/>
    <n v="78207"/>
    <x v="2"/>
    <s v="OFF-LA-10001074"/>
    <x v="1"/>
    <x v="2"/>
    <s v="Round Specialty Laser Printer Labels"/>
    <n v="40.096000000000004"/>
    <n v="4"/>
    <n v="0.2"/>
    <n v="13.532399999999996"/>
  </r>
  <r>
    <n v="1844"/>
    <s v="CA-2012-135391"/>
    <x v="1"/>
    <x v="97"/>
    <d v="2012-02-11T00:00:00"/>
    <s v="Second Class"/>
    <x v="135"/>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x v="543"/>
    <s v="Giulietta Weimer"/>
    <x v="0"/>
    <s v="United States"/>
    <s v="Seattle"/>
    <x v="4"/>
    <n v="98115"/>
    <x v="1"/>
    <s v="TEC-AC-10003027"/>
    <x v="2"/>
    <x v="11"/>
    <s v="Imation 8GB Mini TravelDrive USB 2.0 Flash Drive"/>
    <n v="90.570000000000007"/>
    <n v="3"/>
    <n v="0"/>
    <n v="11.774100000000004"/>
  </r>
  <r>
    <n v="1846"/>
    <s v="US-2014-158512"/>
    <x v="3"/>
    <x v="602"/>
    <d v="2014-01-18T00:00:00"/>
    <s v="Second Class"/>
    <x v="526"/>
    <s v="Dianna Arnett"/>
    <x v="2"/>
    <s v="United States"/>
    <s v="Washington"/>
    <x v="40"/>
    <n v="20016"/>
    <x v="3"/>
    <s v="OFF-PA-10001804"/>
    <x v="1"/>
    <x v="10"/>
    <s v="Xerox 195"/>
    <n v="40.08"/>
    <n v="6"/>
    <n v="0"/>
    <n v="19.238399999999999"/>
  </r>
  <r>
    <n v="1847"/>
    <s v="US-2014-158512"/>
    <x v="3"/>
    <x v="602"/>
    <d v="2014-01-18T00:00:00"/>
    <s v="Second Class"/>
    <x v="526"/>
    <s v="Dianna Arnett"/>
    <x v="2"/>
    <s v="United States"/>
    <s v="Washington"/>
    <x v="40"/>
    <n v="20016"/>
    <x v="3"/>
    <s v="FUR-FU-10004973"/>
    <x v="0"/>
    <x v="5"/>
    <s v="Flat Face Poster Frame"/>
    <n v="37.68"/>
    <n v="2"/>
    <n v="0"/>
    <n v="15.825600000000001"/>
  </r>
  <r>
    <n v="1848"/>
    <s v="CA-2014-128370"/>
    <x v="3"/>
    <x v="18"/>
    <d v="2014-09-11T00:00:00"/>
    <s v="Same Day"/>
    <x v="39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x v="395"/>
    <s v="Frank Hawley"/>
    <x v="1"/>
    <s v="United States"/>
    <s v="Los Angeles"/>
    <x v="1"/>
    <n v="90004"/>
    <x v="1"/>
    <s v="OFF-BI-10004140"/>
    <x v="1"/>
    <x v="8"/>
    <s v="Avery Non-Stick Binders"/>
    <n v="7.1840000000000011"/>
    <n v="2"/>
    <n v="0.2"/>
    <n v="2.2449999999999992"/>
  </r>
  <r>
    <n v="1850"/>
    <s v="CA-2012-160472"/>
    <x v="1"/>
    <x v="603"/>
    <d v="2012-07-25T00:00:00"/>
    <s v="Second Class"/>
    <x v="343"/>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x v="343"/>
    <s v="Ralph Kennedy"/>
    <x v="0"/>
    <s v="United States"/>
    <s v="South Bend"/>
    <x v="14"/>
    <n v="46614"/>
    <x v="2"/>
    <s v="TEC-AC-10002253"/>
    <x v="2"/>
    <x v="11"/>
    <s v="Imation Bio 8GB USB Flash Drive Imation Corp"/>
    <n v="831.2"/>
    <n v="5"/>
    <n v="0"/>
    <n v="124.68000000000004"/>
  </r>
  <r>
    <n v="1852"/>
    <s v="CA-2012-160472"/>
    <x v="1"/>
    <x v="603"/>
    <d v="2012-07-25T00:00:00"/>
    <s v="Second Class"/>
    <x v="343"/>
    <s v="Ralph Kennedy"/>
    <x v="0"/>
    <s v="United States"/>
    <s v="South Bend"/>
    <x v="14"/>
    <n v="46614"/>
    <x v="2"/>
    <s v="OFF-PA-10000528"/>
    <x v="1"/>
    <x v="10"/>
    <s v="Xerox 1981"/>
    <n v="26.400000000000002"/>
    <n v="5"/>
    <n v="0"/>
    <n v="11.879999999999999"/>
  </r>
  <r>
    <n v="1853"/>
    <s v="CA-2012-160472"/>
    <x v="1"/>
    <x v="603"/>
    <d v="2012-07-25T00:00:00"/>
    <s v="Second Class"/>
    <x v="343"/>
    <s v="Ralph Kennedy"/>
    <x v="0"/>
    <s v="United States"/>
    <s v="South Bend"/>
    <x v="14"/>
    <n v="46614"/>
    <x v="2"/>
    <s v="OFF-EN-10000483"/>
    <x v="1"/>
    <x v="12"/>
    <s v="White Envelopes, White Envelopes with Clear Poly Window"/>
    <n v="106.75"/>
    <n v="7"/>
    <n v="0"/>
    <n v="49.10499999999999"/>
  </r>
  <r>
    <n v="1854"/>
    <s v="CA-2012-160472"/>
    <x v="1"/>
    <x v="603"/>
    <d v="2012-07-25T00:00:00"/>
    <s v="Second Class"/>
    <x v="343"/>
    <s v="Ralph Kennedy"/>
    <x v="0"/>
    <s v="United States"/>
    <s v="South Bend"/>
    <x v="14"/>
    <n v="46614"/>
    <x v="2"/>
    <s v="OFF-PA-10003129"/>
    <x v="1"/>
    <x v="10"/>
    <s v="Tops White Computer Printout Paper"/>
    <n v="97.82"/>
    <n v="2"/>
    <n v="0"/>
    <n v="45.975399999999993"/>
  </r>
  <r>
    <n v="1855"/>
    <s v="CA-2012-160472"/>
    <x v="1"/>
    <x v="603"/>
    <d v="2012-07-25T00:00:00"/>
    <s v="Second Class"/>
    <x v="343"/>
    <s v="Ralph Kennedy"/>
    <x v="0"/>
    <s v="United States"/>
    <s v="South Bend"/>
    <x v="14"/>
    <n v="46614"/>
    <x v="2"/>
    <s v="OFF-ST-10003442"/>
    <x v="1"/>
    <x v="4"/>
    <s v="Eldon Portable Mobile Manager"/>
    <n v="141.4"/>
    <n v="5"/>
    <n v="0"/>
    <n v="38.177999999999997"/>
  </r>
  <r>
    <n v="1856"/>
    <s v="CA-2011-114643"/>
    <x v="2"/>
    <x v="604"/>
    <d v="2011-06-17T00:00:00"/>
    <s v="Standard Class"/>
    <x v="524"/>
    <s v="Filia McAdams"/>
    <x v="1"/>
    <s v="United States"/>
    <s v="Los Angeles"/>
    <x v="1"/>
    <n v="90032"/>
    <x v="1"/>
    <s v="OFF-AR-10003631"/>
    <x v="1"/>
    <x v="6"/>
    <s v="Staples"/>
    <n v="14.52"/>
    <n v="3"/>
    <n v="0"/>
    <n v="4.7915999999999999"/>
  </r>
  <r>
    <n v="1857"/>
    <s v="US-2014-158218"/>
    <x v="3"/>
    <x v="605"/>
    <d v="2014-05-16T00:00:00"/>
    <s v="Second Class"/>
    <x v="141"/>
    <s v="Alyssa Crouse"/>
    <x v="1"/>
    <s v="United States"/>
    <s v="Houston"/>
    <x v="5"/>
    <n v="77041"/>
    <x v="2"/>
    <s v="OFF-ST-10000563"/>
    <x v="1"/>
    <x v="4"/>
    <s v="Fellowes Bankers Box Stor/Drawer Steel Plus"/>
    <n v="127.92000000000002"/>
    <n v="5"/>
    <n v="0.2"/>
    <n v="-15.990000000000002"/>
  </r>
  <r>
    <n v="1858"/>
    <s v="US-2014-158218"/>
    <x v="3"/>
    <x v="605"/>
    <d v="2014-05-16T00:00:00"/>
    <s v="Second Class"/>
    <x v="141"/>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x v="8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x v="80"/>
    <s v="Jennifer Braxton"/>
    <x v="1"/>
    <s v="United States"/>
    <s v="Bristol"/>
    <x v="29"/>
    <n v="6010"/>
    <x v="3"/>
    <s v="TEC-PH-10004959"/>
    <x v="2"/>
    <x v="7"/>
    <s v="Classic Ivory Antique Telephone ZL1810"/>
    <n v="100.49"/>
    <n v="1"/>
    <n v="0"/>
    <n v="25.122500000000002"/>
  </r>
  <r>
    <n v="1861"/>
    <s v="US-2014-121251"/>
    <x v="3"/>
    <x v="606"/>
    <d v="2014-03-28T00:00:00"/>
    <s v="First Class"/>
    <x v="306"/>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x v="306"/>
    <s v="Gary McGarr"/>
    <x v="0"/>
    <s v="United States"/>
    <s v="New York City"/>
    <x v="15"/>
    <n v="10009"/>
    <x v="3"/>
    <s v="TEC-PH-10004896"/>
    <x v="2"/>
    <x v="7"/>
    <s v="Nokia Lumia 521 (T-Mobile)"/>
    <n v="119.96"/>
    <n v="4"/>
    <n v="0"/>
    <n v="33.588800000000006"/>
  </r>
  <r>
    <n v="1863"/>
    <s v="CA-2011-151078"/>
    <x v="2"/>
    <x v="607"/>
    <d v="2011-11-12T00:00:00"/>
    <s v="Same Day"/>
    <x v="167"/>
    <s v="Roy Französisch"/>
    <x v="0"/>
    <s v="United States"/>
    <s v="San Antonio"/>
    <x v="5"/>
    <n v="78207"/>
    <x v="2"/>
    <s v="OFF-ST-10001328"/>
    <x v="1"/>
    <x v="4"/>
    <s v="Personal Filing Tote with Lid, Black/Gray"/>
    <n v="49.632000000000005"/>
    <n v="4"/>
    <n v="0.2"/>
    <n v="4.9632000000000005"/>
  </r>
  <r>
    <n v="1864"/>
    <s v="US-2013-100839"/>
    <x v="0"/>
    <x v="63"/>
    <d v="2013-10-18T00:00:00"/>
    <s v="Standard Class"/>
    <x v="544"/>
    <s v="Noah Childs"/>
    <x v="1"/>
    <s v="United States"/>
    <s v="Aurora"/>
    <x v="22"/>
    <n v="80013"/>
    <x v="1"/>
    <s v="FUR-TA-10004575"/>
    <x v="0"/>
    <x v="3"/>
    <s v="Hon 5100 Series Wood Tables"/>
    <n v="727.45"/>
    <n v="5"/>
    <n v="0.5"/>
    <n v="-465.5680000000001"/>
  </r>
  <r>
    <n v="1865"/>
    <s v="US-2013-100839"/>
    <x v="0"/>
    <x v="63"/>
    <d v="2013-10-18T00:00:00"/>
    <s v="Standard Class"/>
    <x v="544"/>
    <s v="Noah Childs"/>
    <x v="1"/>
    <s v="United States"/>
    <s v="Aurora"/>
    <x v="22"/>
    <n v="80013"/>
    <x v="1"/>
    <s v="FUR-FU-10001617"/>
    <x v="0"/>
    <x v="5"/>
    <s v="Executive Impressions 8-1/2&quot; Career Panel/Partition Cubicle Clock"/>
    <n v="24.96"/>
    <n v="3"/>
    <n v="0.2"/>
    <n v="4.3679999999999986"/>
  </r>
  <r>
    <n v="1866"/>
    <s v="US-2014-116659"/>
    <x v="3"/>
    <x v="105"/>
    <d v="2014-11-13T00:00:00"/>
    <s v="Same Day"/>
    <x v="243"/>
    <s v="Nat Gilpin"/>
    <x v="1"/>
    <s v="United States"/>
    <s v="Newark"/>
    <x v="24"/>
    <n v="43055"/>
    <x v="3"/>
    <s v="TEC-PH-10002824"/>
    <x v="2"/>
    <x v="7"/>
    <s v="Jabra SPEAK 410 Multidevice Speakerphone"/>
    <n v="370.78199999999998"/>
    <n v="3"/>
    <n v="0.4"/>
    <n v="-92.695500000000038"/>
  </r>
  <r>
    <n v="1867"/>
    <s v="CA-2014-118857"/>
    <x v="3"/>
    <x v="4"/>
    <d v="2014-04-19T00:00:00"/>
    <s v="First Class"/>
    <x v="340"/>
    <s v="Adam Hart"/>
    <x v="1"/>
    <s v="United States"/>
    <s v="Henderson"/>
    <x v="33"/>
    <n v="89015"/>
    <x v="1"/>
    <s v="FUR-FU-10004460"/>
    <x v="0"/>
    <x v="5"/>
    <s v="Howard Miller 12&quot; Round Wall Clock"/>
    <n v="196.45"/>
    <n v="5"/>
    <n v="0"/>
    <n v="70.72199999999998"/>
  </r>
  <r>
    <n v="1868"/>
    <s v="CA-2012-127110"/>
    <x v="1"/>
    <x v="608"/>
    <d v="2012-07-01T00:00:00"/>
    <s v="Standard Class"/>
    <x v="539"/>
    <s v="Cathy Hwang"/>
    <x v="2"/>
    <s v="United States"/>
    <s v="Philadelphia"/>
    <x v="9"/>
    <n v="19143"/>
    <x v="3"/>
    <s v="OFF-PA-10003309"/>
    <x v="1"/>
    <x v="10"/>
    <s v="Xerox 211"/>
    <n v="31.104000000000006"/>
    <n v="6"/>
    <n v="0.2"/>
    <n v="10.8864"/>
  </r>
  <r>
    <n v="1869"/>
    <s v="CA-2012-127110"/>
    <x v="1"/>
    <x v="608"/>
    <d v="2012-07-01T00:00:00"/>
    <s v="Standard Class"/>
    <x v="539"/>
    <s v="Cathy Hwang"/>
    <x v="2"/>
    <s v="United States"/>
    <s v="Philadelphia"/>
    <x v="9"/>
    <n v="19143"/>
    <x v="3"/>
    <s v="OFF-ST-10002554"/>
    <x v="1"/>
    <x v="4"/>
    <s v="Tennsco Industrial Shelving"/>
    <n v="78.256"/>
    <n v="2"/>
    <n v="0.2"/>
    <n v="-17.607599999999998"/>
  </r>
  <r>
    <n v="1870"/>
    <s v="CA-2013-148201"/>
    <x v="0"/>
    <x v="370"/>
    <d v="2013-08-30T00:00:00"/>
    <s v="Second Class"/>
    <x v="230"/>
    <s v="Charles Crestani"/>
    <x v="0"/>
    <s v="United States"/>
    <s v="Seattle"/>
    <x v="4"/>
    <n v="98103"/>
    <x v="1"/>
    <s v="OFF-PA-10000019"/>
    <x v="1"/>
    <x v="10"/>
    <s v="Xerox 1931"/>
    <n v="6.48"/>
    <n v="1"/>
    <n v="0"/>
    <n v="3.1104000000000003"/>
  </r>
  <r>
    <n v="1871"/>
    <s v="CA-2011-116932"/>
    <x v="2"/>
    <x v="609"/>
    <d v="2011-07-25T00:00:00"/>
    <s v="Standard Class"/>
    <x v="545"/>
    <s v="Michelle Ellison"/>
    <x v="1"/>
    <s v="United States"/>
    <s v="San Francisco"/>
    <x v="1"/>
    <n v="94122"/>
    <x v="1"/>
    <s v="OFF-AR-10002067"/>
    <x v="1"/>
    <x v="6"/>
    <s v="Newell 334"/>
    <n v="99.2"/>
    <n v="5"/>
    <n v="0"/>
    <n v="25.792000000000002"/>
  </r>
  <r>
    <n v="1872"/>
    <s v="CA-2011-116932"/>
    <x v="2"/>
    <x v="609"/>
    <d v="2011-07-25T00:00:00"/>
    <s v="Standard Class"/>
    <x v="545"/>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x v="545"/>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x v="546"/>
    <s v="Benjamin Patterson"/>
    <x v="0"/>
    <s v="United States"/>
    <s v="Spokane"/>
    <x v="4"/>
    <n v="99207"/>
    <x v="1"/>
    <s v="FUR-TA-10004767"/>
    <x v="0"/>
    <x v="3"/>
    <s v="Safco Drafting Table"/>
    <n v="70.98"/>
    <n v="1"/>
    <n v="0"/>
    <n v="20.584199999999996"/>
  </r>
  <r>
    <n v="1875"/>
    <s v="CA-2011-147914"/>
    <x v="2"/>
    <x v="611"/>
    <d v="2011-06-09T00:00:00"/>
    <s v="Standard Class"/>
    <x v="88"/>
    <s v="Mark Packer"/>
    <x v="2"/>
    <s v="United States"/>
    <s v="Columbus"/>
    <x v="24"/>
    <n v="43229"/>
    <x v="3"/>
    <s v="OFF-PA-10001685"/>
    <x v="1"/>
    <x v="10"/>
    <s v="Staples"/>
    <n v="16.224"/>
    <n v="2"/>
    <n v="0.2"/>
    <n v="5.8812000000000006"/>
  </r>
  <r>
    <n v="1876"/>
    <s v="US-2013-112977"/>
    <x v="0"/>
    <x v="612"/>
    <d v="2013-03-17T00:00:00"/>
    <s v="Standard Class"/>
    <x v="17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x v="547"/>
    <s v="John Castell"/>
    <x v="0"/>
    <s v="United States"/>
    <s v="San Antonio"/>
    <x v="5"/>
    <n v="78207"/>
    <x v="2"/>
    <s v="TEC-PH-10000984"/>
    <x v="2"/>
    <x v="7"/>
    <s v="Panasonic KX-TG9471B"/>
    <n v="470.37600000000009"/>
    <n v="3"/>
    <n v="0.2"/>
    <n v="47.037600000000026"/>
  </r>
  <r>
    <n v="1878"/>
    <s v="CA-2014-118885"/>
    <x v="3"/>
    <x v="614"/>
    <d v="2015-01-03T00:00:00"/>
    <s v="Standard Class"/>
    <x v="506"/>
    <s v="James Galang"/>
    <x v="0"/>
    <s v="United States"/>
    <s v="Los Angeles"/>
    <x v="1"/>
    <n v="90049"/>
    <x v="1"/>
    <s v="FUR-CH-10002880"/>
    <x v="0"/>
    <x v="1"/>
    <s v="Global High-Back Leather Tilter, Burgundy"/>
    <n v="393.56799999999998"/>
    <n v="4"/>
    <n v="0.2"/>
    <n v="-44.276400000000024"/>
  </r>
  <r>
    <n v="1879"/>
    <s v="CA-2014-118885"/>
    <x v="3"/>
    <x v="614"/>
    <d v="2015-01-03T00:00:00"/>
    <s v="Standard Class"/>
    <x v="506"/>
    <s v="James Galang"/>
    <x v="0"/>
    <s v="United States"/>
    <s v="Los Angeles"/>
    <x v="1"/>
    <n v="90049"/>
    <x v="1"/>
    <s v="TEC-PH-10002563"/>
    <x v="2"/>
    <x v="7"/>
    <s v="Adtran 1202752G1"/>
    <n v="302.37599999999998"/>
    <n v="3"/>
    <n v="0.2"/>
    <n v="22.678200000000018"/>
  </r>
  <r>
    <n v="1880"/>
    <s v="US-2014-166611"/>
    <x v="3"/>
    <x v="615"/>
    <d v="2014-04-03T00:00:00"/>
    <s v="Standard Class"/>
    <x v="316"/>
    <s v="Cyma Kinney"/>
    <x v="1"/>
    <s v="United States"/>
    <s v="Jacksonville"/>
    <x v="2"/>
    <n v="32216"/>
    <x v="0"/>
    <s v="OFF-BI-10001191"/>
    <x v="1"/>
    <x v="8"/>
    <s v="Canvas Sectional Post Binders"/>
    <n v="68.742000000000019"/>
    <n v="9"/>
    <n v="0.7"/>
    <n v="-48.119399999999985"/>
  </r>
  <r>
    <n v="1881"/>
    <s v="CA-2012-109512"/>
    <x v="1"/>
    <x v="616"/>
    <d v="2012-03-05T00:00:00"/>
    <s v="Same Day"/>
    <x v="166"/>
    <s v="Luke Foster"/>
    <x v="0"/>
    <s v="United States"/>
    <s v="New York City"/>
    <x v="15"/>
    <n v="10011"/>
    <x v="3"/>
    <s v="OFF-EN-10002621"/>
    <x v="1"/>
    <x v="12"/>
    <s v="Staples"/>
    <n v="29.339999999999996"/>
    <n v="3"/>
    <n v="0"/>
    <n v="14.669999999999998"/>
  </r>
  <r>
    <n v="1882"/>
    <s v="CA-2012-109512"/>
    <x v="1"/>
    <x v="616"/>
    <d v="2012-03-05T00:00:00"/>
    <s v="Same Day"/>
    <x v="166"/>
    <s v="Luke Foster"/>
    <x v="0"/>
    <s v="United States"/>
    <s v="New York City"/>
    <x v="15"/>
    <n v="10011"/>
    <x v="3"/>
    <s v="FUR-CH-10001146"/>
    <x v="0"/>
    <x v="1"/>
    <s v="Global Value Mid-Back Manager's Chair, Gray"/>
    <n v="383.60700000000003"/>
    <n v="7"/>
    <n v="0.1"/>
    <n v="63.934499999999971"/>
  </r>
  <r>
    <n v="1883"/>
    <s v="CA-2012-109512"/>
    <x v="1"/>
    <x v="616"/>
    <d v="2012-03-05T00:00:00"/>
    <s v="Same Day"/>
    <x v="166"/>
    <s v="Luke Foster"/>
    <x v="0"/>
    <s v="United States"/>
    <s v="New York City"/>
    <x v="15"/>
    <n v="10011"/>
    <x v="3"/>
    <s v="OFF-ST-10000689"/>
    <x v="1"/>
    <x v="4"/>
    <s v="Fellowes Strictly Business Drawer File, Letter/Legal Size"/>
    <n v="563.4"/>
    <n v="4"/>
    <n v="0"/>
    <n v="67.608000000000004"/>
  </r>
  <r>
    <n v="1884"/>
    <s v="CA-2013-118570"/>
    <x v="0"/>
    <x v="373"/>
    <d v="2013-11-18T00:00:00"/>
    <s v="Standard Class"/>
    <x v="254"/>
    <s v="Chuck Clark"/>
    <x v="2"/>
    <s v="United States"/>
    <s v="Philadelphia"/>
    <x v="9"/>
    <n v="19143"/>
    <x v="3"/>
    <s v="OFF-PA-10001289"/>
    <x v="1"/>
    <x v="10"/>
    <s v="White Computer Printout Paper by Universal"/>
    <n v="217.05599999999998"/>
    <n v="7"/>
    <n v="0.2"/>
    <n v="78.6828"/>
  </r>
  <r>
    <n v="1885"/>
    <s v="CA-2014-154718"/>
    <x v="3"/>
    <x v="617"/>
    <d v="2014-01-24T00:00:00"/>
    <s v="Second Class"/>
    <x v="297"/>
    <s v="Dan Lawera"/>
    <x v="0"/>
    <s v="United States"/>
    <s v="Keller"/>
    <x v="5"/>
    <n v="76248"/>
    <x v="2"/>
    <s v="OFF-LA-10003714"/>
    <x v="1"/>
    <x v="2"/>
    <s v="Avery 510"/>
    <n v="6"/>
    <n v="2"/>
    <n v="0.2"/>
    <n v="2.0999999999999996"/>
  </r>
  <r>
    <n v="1886"/>
    <s v="CA-2013-147578"/>
    <x v="0"/>
    <x v="183"/>
    <d v="2013-04-27T00:00:00"/>
    <s v="Second Class"/>
    <x v="38"/>
    <s v="Paul Gonzalez"/>
    <x v="0"/>
    <s v="United States"/>
    <s v="San Francisco"/>
    <x v="1"/>
    <n v="94122"/>
    <x v="1"/>
    <s v="FUR-FU-10001889"/>
    <x v="0"/>
    <x v="5"/>
    <s v="Ultra Door Pull Handle"/>
    <n v="31.56"/>
    <n v="3"/>
    <n v="0"/>
    <n v="10.4148"/>
  </r>
  <r>
    <n v="1887"/>
    <s v="CA-2011-140165"/>
    <x v="2"/>
    <x v="8"/>
    <d v="2011-05-15T00:00:00"/>
    <s v="First Class"/>
    <x v="382"/>
    <s v="Erica Hernandez"/>
    <x v="2"/>
    <s v="United States"/>
    <s v="Hialeah"/>
    <x v="2"/>
    <n v="33012"/>
    <x v="0"/>
    <s v="OFF-FA-10002815"/>
    <x v="1"/>
    <x v="13"/>
    <s v="Staples"/>
    <n v="7.104000000000001"/>
    <n v="2"/>
    <n v="0.2"/>
    <n v="2.3976000000000002"/>
  </r>
  <r>
    <n v="1888"/>
    <s v="CA-2011-140165"/>
    <x v="2"/>
    <x v="8"/>
    <d v="2011-05-15T00:00:00"/>
    <s v="First Class"/>
    <x v="382"/>
    <s v="Erica Hernandez"/>
    <x v="2"/>
    <s v="United States"/>
    <s v="Hialeah"/>
    <x v="2"/>
    <n v="33012"/>
    <x v="0"/>
    <s v="OFF-BI-10004519"/>
    <x v="1"/>
    <x v="8"/>
    <s v="GBC DocuBind P100 Manual Binding Machine"/>
    <n v="398.35200000000003"/>
    <n v="8"/>
    <n v="0.7"/>
    <n v="-331.95999999999992"/>
  </r>
  <r>
    <n v="1889"/>
    <s v="CA-2011-142587"/>
    <x v="2"/>
    <x v="618"/>
    <d v="2011-10-22T00:00:00"/>
    <s v="First Class"/>
    <x v="14"/>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x v="14"/>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x v="158"/>
    <s v="Dean Katz"/>
    <x v="1"/>
    <s v="United States"/>
    <s v="Huntington Beach"/>
    <x v="1"/>
    <n v="92646"/>
    <x v="1"/>
    <s v="OFF-PA-10001204"/>
    <x v="1"/>
    <x v="10"/>
    <s v="Xerox 1972"/>
    <n v="10.56"/>
    <n v="2"/>
    <n v="0"/>
    <n v="4.7519999999999998"/>
  </r>
  <r>
    <n v="1892"/>
    <s v="CA-2011-157623"/>
    <x v="2"/>
    <x v="619"/>
    <d v="2011-03-18T00:00:00"/>
    <s v="Standard Class"/>
    <x v="158"/>
    <s v="Dean Katz"/>
    <x v="1"/>
    <s v="United States"/>
    <s v="Huntington Beach"/>
    <x v="1"/>
    <n v="92646"/>
    <x v="1"/>
    <s v="OFF-AR-10003723"/>
    <x v="1"/>
    <x v="6"/>
    <s v="Avery Hi-Liter Fluorescent Desk Style Markers"/>
    <n v="3.38"/>
    <n v="1"/>
    <n v="0"/>
    <n v="1.2505999999999999"/>
  </r>
  <r>
    <n v="1893"/>
    <s v="CA-2014-145310"/>
    <x v="3"/>
    <x v="66"/>
    <d v="2014-12-25T00:00:00"/>
    <s v="Second Class"/>
    <x v="187"/>
    <s v="Jeremy Pistek"/>
    <x v="0"/>
    <s v="United States"/>
    <s v="Port Orange"/>
    <x v="2"/>
    <n v="32127"/>
    <x v="0"/>
    <s v="OFF-EN-10002621"/>
    <x v="1"/>
    <x v="12"/>
    <s v="Staples"/>
    <n v="7.8239999999999998"/>
    <n v="1"/>
    <n v="0.2"/>
    <n v="2.9339999999999997"/>
  </r>
  <r>
    <n v="1894"/>
    <s v="CA-2013-100083"/>
    <x v="0"/>
    <x v="390"/>
    <d v="2013-11-30T00:00:00"/>
    <s v="Standard Class"/>
    <x v="263"/>
    <s v="Carol Darley"/>
    <x v="0"/>
    <s v="United States"/>
    <s v="Medford"/>
    <x v="21"/>
    <n v="97504"/>
    <x v="1"/>
    <s v="OFF-PA-10000241"/>
    <x v="1"/>
    <x v="10"/>
    <s v="IBM Multi-Purpose Copy Paper, 8 1/2 x 11&quot;, Case"/>
    <n v="24.784000000000002"/>
    <n v="1"/>
    <n v="0.2"/>
    <n v="7.7449999999999983"/>
  </r>
  <r>
    <n v="1895"/>
    <s v="US-2014-108063"/>
    <x v="3"/>
    <x v="574"/>
    <d v="2014-12-06T00:00:00"/>
    <s v="First Class"/>
    <x v="548"/>
    <s v="Adam Shillingsburg"/>
    <x v="0"/>
    <s v="United States"/>
    <s v="Charlottesville"/>
    <x v="17"/>
    <n v="22901"/>
    <x v="0"/>
    <s v="OFF-AR-10001446"/>
    <x v="1"/>
    <x v="6"/>
    <s v="Newell 309"/>
    <n v="34.650000000000006"/>
    <n v="3"/>
    <n v="0"/>
    <n v="10.395"/>
  </r>
  <r>
    <n v="1896"/>
    <s v="CA-2012-109197"/>
    <x v="1"/>
    <x v="620"/>
    <d v="2013-01-04T00:00:00"/>
    <s v="Standard Class"/>
    <x v="123"/>
    <s v="Jas O'Carroll"/>
    <x v="0"/>
    <s v="United States"/>
    <s v="Missoula"/>
    <x v="37"/>
    <n v="59801"/>
    <x v="1"/>
    <s v="OFF-BI-10004632"/>
    <x v="1"/>
    <x v="8"/>
    <s v="Ibico Hi-Tech Manual Binding System"/>
    <n v="487.98400000000004"/>
    <n v="2"/>
    <n v="0.2"/>
    <n v="152.49499999999998"/>
  </r>
  <r>
    <n v="1897"/>
    <s v="CA-2014-141789"/>
    <x v="3"/>
    <x v="621"/>
    <d v="2014-10-07T00:00:00"/>
    <s v="First Class"/>
    <x v="549"/>
    <s v="Amy Cox"/>
    <x v="0"/>
    <s v="United States"/>
    <s v="Minneapolis"/>
    <x v="11"/>
    <n v="55407"/>
    <x v="2"/>
    <s v="OFF-BI-10001359"/>
    <x v="1"/>
    <x v="8"/>
    <s v="GBC DocuBind TL300 Electric Binding System"/>
    <n v="1793.98"/>
    <n v="2"/>
    <n v="0"/>
    <n v="843.17059999999992"/>
  </r>
  <r>
    <n v="1898"/>
    <s v="CA-2011-169775"/>
    <x v="2"/>
    <x v="550"/>
    <d v="2011-09-02T00:00:00"/>
    <s v="Second Class"/>
    <x v="362"/>
    <s v="Ryan Akin"/>
    <x v="0"/>
    <s v="United States"/>
    <s v="Miami"/>
    <x v="2"/>
    <n v="33178"/>
    <x v="0"/>
    <s v="OFF-EN-10001749"/>
    <x v="1"/>
    <x v="12"/>
    <s v="Jiffy Padded Mailers with Self-Seal Closure"/>
    <n v="29.808"/>
    <n v="2"/>
    <n v="0.2"/>
    <n v="10.805399999999997"/>
  </r>
  <r>
    <n v="1899"/>
    <s v="CA-2011-169775"/>
    <x v="2"/>
    <x v="550"/>
    <d v="2011-09-02T00:00:00"/>
    <s v="Second Class"/>
    <x v="362"/>
    <s v="Ryan Akin"/>
    <x v="0"/>
    <s v="United States"/>
    <s v="Miami"/>
    <x v="2"/>
    <n v="33178"/>
    <x v="0"/>
    <s v="OFF-BI-10004390"/>
    <x v="1"/>
    <x v="8"/>
    <s v="GBC DocuBind 200 Manual Binding Machine"/>
    <n v="505.1760000000001"/>
    <n v="4"/>
    <n v="0.7"/>
    <n v="-336.78399999999988"/>
  </r>
  <r>
    <n v="1900"/>
    <s v="CA-2011-169775"/>
    <x v="2"/>
    <x v="550"/>
    <d v="2011-09-02T00:00:00"/>
    <s v="Second Class"/>
    <x v="362"/>
    <s v="Ryan Akin"/>
    <x v="0"/>
    <s v="United States"/>
    <s v="Miami"/>
    <x v="2"/>
    <n v="33178"/>
    <x v="0"/>
    <s v="FUR-TA-10001857"/>
    <x v="0"/>
    <x v="3"/>
    <s v="Balt Solid Wood Rectangular Table"/>
    <n v="174.05850000000001"/>
    <n v="3"/>
    <n v="0.45"/>
    <n v="-110.76450000000001"/>
  </r>
  <r>
    <n v="1901"/>
    <s v="CA-2013-140543"/>
    <x v="0"/>
    <x v="622"/>
    <d v="2013-07-04T00:00:00"/>
    <s v="Second Class"/>
    <x v="476"/>
    <s v="Corey-Lock"/>
    <x v="0"/>
    <s v="United States"/>
    <s v="Florence"/>
    <x v="20"/>
    <n v="29501"/>
    <x v="0"/>
    <s v="OFF-ST-10000563"/>
    <x v="1"/>
    <x v="4"/>
    <s v="Fellowes Bankers Box Stor/Drawer Steel Plus"/>
    <n v="191.88"/>
    <n v="6"/>
    <n v="0"/>
    <n v="19.188000000000002"/>
  </r>
  <r>
    <n v="1902"/>
    <s v="CA-2013-151141"/>
    <x v="0"/>
    <x v="623"/>
    <d v="2013-08-24T00:00:00"/>
    <s v="First Class"/>
    <x v="108"/>
    <s v="Dianna Wilson"/>
    <x v="2"/>
    <s v="United States"/>
    <s v="Detroit"/>
    <x v="12"/>
    <n v="48205"/>
    <x v="2"/>
    <s v="TEC-PH-10004924"/>
    <x v="2"/>
    <x v="7"/>
    <s v="SKILCRAFT Telephone Shoulder Rest, 2&quot; x 6.5&quot; x 2.5&quot;, Black"/>
    <n v="14.78"/>
    <n v="2"/>
    <n v="0"/>
    <n v="3.9906000000000006"/>
  </r>
  <r>
    <n v="1903"/>
    <s v="CA-2014-167094"/>
    <x v="3"/>
    <x v="208"/>
    <d v="2014-10-23T00:00:00"/>
    <s v="First Class"/>
    <x v="460"/>
    <s v="Damala Kotsonis"/>
    <x v="1"/>
    <s v="United States"/>
    <s v="Springfield"/>
    <x v="21"/>
    <n v="97477"/>
    <x v="1"/>
    <s v="OFF-PA-10003953"/>
    <x v="1"/>
    <x v="10"/>
    <s v="Xerox 218"/>
    <n v="5.1840000000000011"/>
    <n v="1"/>
    <n v="0.2"/>
    <n v="1.8144"/>
  </r>
  <r>
    <n v="1904"/>
    <s v="CA-2014-167094"/>
    <x v="3"/>
    <x v="208"/>
    <d v="2014-10-23T00:00:00"/>
    <s v="First Class"/>
    <x v="460"/>
    <s v="Damala Kotsonis"/>
    <x v="1"/>
    <s v="United States"/>
    <s v="Springfield"/>
    <x v="21"/>
    <n v="97477"/>
    <x v="1"/>
    <s v="FUR-CH-10000155"/>
    <x v="0"/>
    <x v="1"/>
    <s v="Global Comet Stacking Armless Chair"/>
    <n v="478.48"/>
    <n v="2"/>
    <n v="0.2"/>
    <n v="47.848000000000013"/>
  </r>
  <r>
    <n v="1905"/>
    <s v="CA-2014-167094"/>
    <x v="3"/>
    <x v="208"/>
    <d v="2014-10-23T00:00:00"/>
    <s v="First Class"/>
    <x v="460"/>
    <s v="Damala Kotsonis"/>
    <x v="1"/>
    <s v="United States"/>
    <s v="Springfield"/>
    <x v="21"/>
    <n v="97477"/>
    <x v="1"/>
    <s v="TEC-AC-10003116"/>
    <x v="2"/>
    <x v="11"/>
    <s v="Memorex Froggy Flash Drive 8 GB"/>
    <n v="28.400000000000002"/>
    <n v="2"/>
    <n v="0.2"/>
    <n v="6.7449999999999983"/>
  </r>
  <r>
    <n v="1906"/>
    <s v="CA-2014-154410"/>
    <x v="3"/>
    <x v="208"/>
    <d v="2014-10-25T00:00:00"/>
    <s v="First Class"/>
    <x v="550"/>
    <s v="Michael Dominguez"/>
    <x v="1"/>
    <s v="United States"/>
    <s v="Indianapolis"/>
    <x v="14"/>
    <n v="46203"/>
    <x v="2"/>
    <s v="OFF-ST-10002743"/>
    <x v="1"/>
    <x v="4"/>
    <s v="SAFCO Boltless Steel Shelving"/>
    <n v="909.12"/>
    <n v="8"/>
    <n v="0"/>
    <n v="9.091199999999958"/>
  </r>
  <r>
    <n v="1907"/>
    <s v="US-2013-150567"/>
    <x v="0"/>
    <x v="624"/>
    <d v="2013-05-22T00:00:00"/>
    <s v="Standard Class"/>
    <x v="532"/>
    <s v="Roy Phan"/>
    <x v="1"/>
    <s v="United States"/>
    <s v="Apopka"/>
    <x v="2"/>
    <n v="32712"/>
    <x v="0"/>
    <s v="OFF-BI-10001757"/>
    <x v="1"/>
    <x v="8"/>
    <s v="Pressboard Hanging Data Binders for Unburst Sheets"/>
    <n v="2.9520000000000004"/>
    <n v="2"/>
    <n v="0.7"/>
    <n v="-2.1648000000000005"/>
  </r>
  <r>
    <n v="1908"/>
    <s v="US-2013-150567"/>
    <x v="0"/>
    <x v="624"/>
    <d v="2013-05-22T00:00:00"/>
    <s v="Standard Class"/>
    <x v="532"/>
    <s v="Roy Phan"/>
    <x v="1"/>
    <s v="United States"/>
    <s v="Apopka"/>
    <x v="2"/>
    <n v="32712"/>
    <x v="0"/>
    <s v="OFF-BI-10000069"/>
    <x v="1"/>
    <x v="8"/>
    <s v="GBC Prepunched Paper, 19-Hole, for Binding Systems, 24-lb"/>
    <n v="27.018000000000008"/>
    <n v="6"/>
    <n v="0.7"/>
    <n v="-21.61440000000001"/>
  </r>
  <r>
    <n v="1909"/>
    <s v="CA-2012-157959"/>
    <x v="1"/>
    <x v="302"/>
    <d v="2012-02-04T00:00:00"/>
    <s v="First Class"/>
    <x v="459"/>
    <s v="Rick Wilson"/>
    <x v="1"/>
    <s v="United States"/>
    <s v="Los Angeles"/>
    <x v="1"/>
    <n v="90008"/>
    <x v="1"/>
    <s v="FUR-FU-10004093"/>
    <x v="0"/>
    <x v="5"/>
    <s v="Hand-Finished Solid Wood Document Frame"/>
    <n v="136.91999999999999"/>
    <n v="4"/>
    <n v="0"/>
    <n v="41.075999999999993"/>
  </r>
  <r>
    <n v="1910"/>
    <s v="CA-2014-105886"/>
    <x v="3"/>
    <x v="404"/>
    <d v="2014-12-24T00:00:00"/>
    <s v="Standard Class"/>
    <x v="551"/>
    <s v="Duane Benoit"/>
    <x v="0"/>
    <s v="United States"/>
    <s v="Oceanside"/>
    <x v="15"/>
    <n v="11572"/>
    <x v="3"/>
    <s v="FUR-FU-10001037"/>
    <x v="0"/>
    <x v="5"/>
    <s v="DAX Charcoal/Nickel-Tone Document Frame, 5 x 7"/>
    <n v="18.96"/>
    <n v="2"/>
    <n v="0"/>
    <n v="8.532"/>
  </r>
  <r>
    <n v="1911"/>
    <s v="CA-2013-105963"/>
    <x v="0"/>
    <x v="625"/>
    <d v="2013-11-23T00:00:00"/>
    <s v="Standard Class"/>
    <x v="34"/>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x v="395"/>
    <s v="Frank Hawley"/>
    <x v="1"/>
    <s v="United States"/>
    <s v="Houston"/>
    <x v="5"/>
    <n v="77041"/>
    <x v="2"/>
    <s v="OFF-PA-10001878"/>
    <x v="1"/>
    <x v="10"/>
    <s v="Xerox 1891"/>
    <n v="273.89600000000002"/>
    <n v="7"/>
    <n v="0.2"/>
    <n v="92.43989999999998"/>
  </r>
  <r>
    <n v="1913"/>
    <s v="CA-2014-121503"/>
    <x v="3"/>
    <x v="445"/>
    <d v="2014-07-07T00:00:00"/>
    <s v="Second Class"/>
    <x v="395"/>
    <s v="Frank Hawley"/>
    <x v="1"/>
    <s v="United States"/>
    <s v="Houston"/>
    <x v="5"/>
    <n v="77041"/>
    <x v="2"/>
    <s v="TEC-MA-10003674"/>
    <x v="2"/>
    <x v="15"/>
    <s v="Hewlett-Packard Deskjet 5550 Printer"/>
    <n v="597.13200000000006"/>
    <n v="3"/>
    <n v="0.4"/>
    <n v="49.760999999999967"/>
  </r>
  <r>
    <n v="1914"/>
    <s v="CA-2011-103366"/>
    <x v="2"/>
    <x v="626"/>
    <d v="2011-01-18T00:00:00"/>
    <s v="First Class"/>
    <x v="552"/>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x v="357"/>
    <s v="Ann Steele"/>
    <x v="2"/>
    <s v="United States"/>
    <s v="Boynton Beach"/>
    <x v="2"/>
    <n v="33437"/>
    <x v="0"/>
    <s v="OFF-LA-10003190"/>
    <x v="1"/>
    <x v="2"/>
    <s v="Avery 474"/>
    <n v="4.6079999999999997"/>
    <n v="2"/>
    <n v="0.2"/>
    <n v="1.6704000000000001"/>
  </r>
  <r>
    <n v="1916"/>
    <s v="CA-2014-124597"/>
    <x v="3"/>
    <x v="504"/>
    <d v="2014-05-06T00:00:00"/>
    <s v="Standard Class"/>
    <x v="357"/>
    <s v="Ann Steele"/>
    <x v="2"/>
    <s v="United States"/>
    <s v="Boynton Beach"/>
    <x v="2"/>
    <n v="33437"/>
    <x v="0"/>
    <s v="OFF-AR-10002280"/>
    <x v="1"/>
    <x v="6"/>
    <s v="Staples"/>
    <n v="15.528"/>
    <n v="3"/>
    <n v="0.2"/>
    <n v="4.8524999999999991"/>
  </r>
  <r>
    <n v="1917"/>
    <s v="CA-2014-124597"/>
    <x v="3"/>
    <x v="504"/>
    <d v="2014-05-06T00:00:00"/>
    <s v="Standard Class"/>
    <x v="357"/>
    <s v="Ann Steele"/>
    <x v="2"/>
    <s v="United States"/>
    <s v="Boynton Beach"/>
    <x v="2"/>
    <n v="33437"/>
    <x v="0"/>
    <s v="OFF-LA-10001569"/>
    <x v="1"/>
    <x v="2"/>
    <s v="Avery 499"/>
    <n v="11.952000000000002"/>
    <n v="3"/>
    <n v="0.2"/>
    <n v="3.8843999999999994"/>
  </r>
  <r>
    <n v="1918"/>
    <s v="CA-2012-105634"/>
    <x v="1"/>
    <x v="627"/>
    <d v="2012-11-14T00:00:00"/>
    <s v="Standard Class"/>
    <x v="456"/>
    <s v="Helen Abelman"/>
    <x v="0"/>
    <s v="United States"/>
    <s v="Franklin"/>
    <x v="31"/>
    <n v="2038"/>
    <x v="3"/>
    <s v="OFF-AR-10001573"/>
    <x v="1"/>
    <x v="6"/>
    <s v="American Pencil"/>
    <n v="11.65"/>
    <n v="5"/>
    <n v="0"/>
    <n v="3.3784999999999989"/>
  </r>
  <r>
    <n v="1919"/>
    <s v="CA-2012-123673"/>
    <x v="1"/>
    <x v="628"/>
    <d v="2012-11-01T00:00:00"/>
    <s v="Second Class"/>
    <x v="539"/>
    <s v="Cathy Hwang"/>
    <x v="2"/>
    <s v="United States"/>
    <s v="Detroit"/>
    <x v="12"/>
    <n v="48227"/>
    <x v="2"/>
    <s v="TEC-PH-10001809"/>
    <x v="2"/>
    <x v="7"/>
    <s v="Panasonic KX T7736-B Digital phone"/>
    <n v="299.89999999999998"/>
    <n v="2"/>
    <n v="0"/>
    <n v="74.974999999999994"/>
  </r>
  <r>
    <n v="1920"/>
    <s v="US-2014-111423"/>
    <x v="3"/>
    <x v="629"/>
    <d v="2014-08-20T00:00:00"/>
    <s v="First Class"/>
    <x v="553"/>
    <s v="Edward Hooks"/>
    <x v="1"/>
    <s v="United States"/>
    <s v="Watertown"/>
    <x v="15"/>
    <n v="13601"/>
    <x v="3"/>
    <s v="OFF-BI-10003091"/>
    <x v="1"/>
    <x v="8"/>
    <s v="GBC DocuBind TL200 Manual Binding Machine"/>
    <n v="895.92"/>
    <n v="5"/>
    <n v="0.2"/>
    <n v="302.37299999999993"/>
  </r>
  <r>
    <n v="1921"/>
    <s v="US-2014-111423"/>
    <x v="3"/>
    <x v="629"/>
    <d v="2014-08-20T00:00:00"/>
    <s v="First Class"/>
    <x v="553"/>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x v="89"/>
    <s v="Mary Zewe"/>
    <x v="1"/>
    <s v="United States"/>
    <s v="Reading"/>
    <x v="9"/>
    <n v="19601"/>
    <x v="3"/>
    <s v="OFF-ST-10002562"/>
    <x v="1"/>
    <x v="4"/>
    <s v="Staples"/>
    <n v="15.008000000000003"/>
    <n v="2"/>
    <n v="0.2"/>
    <n v="1.5007999999999999"/>
  </r>
  <r>
    <n v="1923"/>
    <s v="CA-2013-156685"/>
    <x v="0"/>
    <x v="630"/>
    <d v="2013-07-11T00:00:00"/>
    <s v="Second Class"/>
    <x v="554"/>
    <s v="Scot Coram"/>
    <x v="1"/>
    <s v="United States"/>
    <s v="Arlington"/>
    <x v="5"/>
    <n v="76017"/>
    <x v="2"/>
    <s v="TEC-PH-10004345"/>
    <x v="2"/>
    <x v="7"/>
    <s v="Cisco SPA 502G IP Phone"/>
    <n v="863.6400000000001"/>
    <n v="9"/>
    <n v="0.2"/>
    <n v="107.95499999999998"/>
  </r>
  <r>
    <n v="1924"/>
    <s v="CA-2013-156685"/>
    <x v="0"/>
    <x v="630"/>
    <d v="2013-07-11T00:00:00"/>
    <s v="Second Class"/>
    <x v="554"/>
    <s v="Scot Coram"/>
    <x v="1"/>
    <s v="United States"/>
    <s v="Arlington"/>
    <x v="5"/>
    <n v="76017"/>
    <x v="2"/>
    <s v="OFF-AR-10000588"/>
    <x v="1"/>
    <x v="6"/>
    <s v="Newell 345"/>
    <n v="47.616"/>
    <n v="3"/>
    <n v="0.2"/>
    <n v="3.571200000000001"/>
  </r>
  <r>
    <n v="1925"/>
    <s v="CA-2014-126865"/>
    <x v="3"/>
    <x v="256"/>
    <d v="2014-12-08T00:00:00"/>
    <s v="Second Class"/>
    <x v="268"/>
    <s v="Naresj Patel"/>
    <x v="0"/>
    <s v="United States"/>
    <s v="San Diego"/>
    <x v="1"/>
    <n v="92024"/>
    <x v="1"/>
    <s v="OFF-PA-10003039"/>
    <x v="1"/>
    <x v="10"/>
    <s v="Xerox 1960"/>
    <n v="92.94"/>
    <n v="3"/>
    <n v="0"/>
    <n v="41.822999999999993"/>
  </r>
  <r>
    <n v="1926"/>
    <s v="CA-2014-102834"/>
    <x v="3"/>
    <x v="631"/>
    <d v="2014-03-14T00:00:00"/>
    <s v="Standard Class"/>
    <x v="352"/>
    <s v="Lindsay Williams"/>
    <x v="1"/>
    <s v="United States"/>
    <s v="San Francisco"/>
    <x v="1"/>
    <n v="94110"/>
    <x v="1"/>
    <s v="TEC-AC-10001908"/>
    <x v="2"/>
    <x v="11"/>
    <s v="Logitech Wireless Headset h800"/>
    <n v="199.98"/>
    <n v="2"/>
    <n v="0"/>
    <n v="69.992999999999995"/>
  </r>
  <r>
    <n v="1927"/>
    <s v="US-2013-139710"/>
    <x v="0"/>
    <x v="632"/>
    <d v="2013-06-16T00:00:00"/>
    <s v="Standard Class"/>
    <x v="411"/>
    <s v="Greg Matthias"/>
    <x v="0"/>
    <s v="United States"/>
    <s v="Los Angeles"/>
    <x v="1"/>
    <n v="90045"/>
    <x v="1"/>
    <s v="TEC-PH-10001198"/>
    <x v="2"/>
    <x v="7"/>
    <s v="Avaya 4621SW VoIP phone"/>
    <n v="177.48000000000002"/>
    <n v="3"/>
    <n v="0.2"/>
    <n v="19.966499999999982"/>
  </r>
  <r>
    <n v="1928"/>
    <s v="CA-2014-121538"/>
    <x v="3"/>
    <x v="354"/>
    <d v="2014-12-02T00:00:00"/>
    <s v="First Class"/>
    <x v="302"/>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x v="91"/>
    <s v="Valerie Mitchum"/>
    <x v="2"/>
    <s v="United States"/>
    <s v="Seattle"/>
    <x v="4"/>
    <n v="98105"/>
    <x v="1"/>
    <s v="OFF-PA-10001972"/>
    <x v="1"/>
    <x v="10"/>
    <s v="Xerox 214"/>
    <n v="6.48"/>
    <n v="1"/>
    <n v="0"/>
    <n v="3.1104000000000003"/>
  </r>
  <r>
    <n v="1930"/>
    <s v="US-2014-101539"/>
    <x v="3"/>
    <x v="633"/>
    <d v="2014-03-19T00:00:00"/>
    <s v="Second Class"/>
    <x v="91"/>
    <s v="Valerie Mitchum"/>
    <x v="2"/>
    <s v="United States"/>
    <s v="Seattle"/>
    <x v="4"/>
    <n v="98105"/>
    <x v="1"/>
    <s v="OFF-ST-10004180"/>
    <x v="1"/>
    <x v="4"/>
    <s v="Safco Commercial Shelving"/>
    <n v="46.51"/>
    <n v="1"/>
    <n v="0"/>
    <n v="1.8603999999999985"/>
  </r>
  <r>
    <n v="1931"/>
    <s v="US-2014-101539"/>
    <x v="3"/>
    <x v="633"/>
    <d v="2014-03-19T00:00:00"/>
    <s v="Second Class"/>
    <x v="91"/>
    <s v="Valerie Mitchum"/>
    <x v="2"/>
    <s v="United States"/>
    <s v="Seattle"/>
    <x v="4"/>
    <n v="98105"/>
    <x v="1"/>
    <s v="TEC-PH-10004165"/>
    <x v="2"/>
    <x v="7"/>
    <s v="Mitel MiVoice 5330e IP Phone"/>
    <n v="659.97600000000011"/>
    <n v="3"/>
    <n v="0.2"/>
    <n v="49.498199999999969"/>
  </r>
  <r>
    <n v="1932"/>
    <s v="CA-2013-152121"/>
    <x v="0"/>
    <x v="581"/>
    <d v="2013-11-30T00:00:00"/>
    <s v="Second Class"/>
    <x v="113"/>
    <s v="Craig Carreira"/>
    <x v="0"/>
    <s v="United States"/>
    <s v="Scottsdale"/>
    <x v="16"/>
    <n v="85254"/>
    <x v="1"/>
    <s v="TEC-PH-10002483"/>
    <x v="2"/>
    <x v="7"/>
    <s v="Motorola Moto X"/>
    <n v="271.99200000000002"/>
    <n v="1"/>
    <n v="0.2"/>
    <n v="23.799300000000002"/>
  </r>
  <r>
    <n v="1933"/>
    <s v="CA-2014-161200"/>
    <x v="3"/>
    <x v="634"/>
    <d v="2014-08-11T00:00:00"/>
    <s v="Second Class"/>
    <x v="277"/>
    <s v="Seth Vernon"/>
    <x v="0"/>
    <s v="United States"/>
    <s v="Lafayette"/>
    <x v="28"/>
    <n v="70506"/>
    <x v="0"/>
    <s v="FUR-BO-10000468"/>
    <x v="0"/>
    <x v="0"/>
    <s v="O'Sullivan 2-Shelf Heavy-Duty Bookcases"/>
    <n v="145.74"/>
    <n v="3"/>
    <n v="0"/>
    <n v="23.318400000000011"/>
  </r>
  <r>
    <n v="1934"/>
    <s v="CA-2014-161200"/>
    <x v="3"/>
    <x v="634"/>
    <d v="2014-08-11T00:00:00"/>
    <s v="Second Class"/>
    <x v="277"/>
    <s v="Seth Vernon"/>
    <x v="0"/>
    <s v="United States"/>
    <s v="Lafayette"/>
    <x v="28"/>
    <n v="70506"/>
    <x v="0"/>
    <s v="FUR-FU-10001706"/>
    <x v="0"/>
    <x v="5"/>
    <s v="Longer-Life Soft White Bulbs"/>
    <n v="15.4"/>
    <n v="5"/>
    <n v="0"/>
    <n v="7.3919999999999995"/>
  </r>
  <r>
    <n v="1935"/>
    <s v="CA-2014-101245"/>
    <x v="3"/>
    <x v="344"/>
    <d v="2014-12-04T00:00:00"/>
    <s v="Standard Class"/>
    <x v="352"/>
    <s v="Lindsay Williams"/>
    <x v="1"/>
    <s v="United States"/>
    <s v="San Francisco"/>
    <x v="1"/>
    <n v="94109"/>
    <x v="1"/>
    <s v="OFF-PA-10003129"/>
    <x v="1"/>
    <x v="10"/>
    <s v="Tops White Computer Printout Paper"/>
    <n v="244.54999999999998"/>
    <n v="5"/>
    <n v="0"/>
    <n v="114.93849999999998"/>
  </r>
  <r>
    <n v="1936"/>
    <s v="CA-2014-101245"/>
    <x v="3"/>
    <x v="344"/>
    <d v="2014-12-04T00:00:00"/>
    <s v="Standard Class"/>
    <x v="352"/>
    <s v="Lindsay Williams"/>
    <x v="1"/>
    <s v="United States"/>
    <s v="San Francisco"/>
    <x v="1"/>
    <n v="94109"/>
    <x v="1"/>
    <s v="TEC-AC-10001284"/>
    <x v="2"/>
    <x v="11"/>
    <s v="Enermax Briskie RF Wireless Keyboard and Mouse Combo"/>
    <n v="166.16"/>
    <n v="8"/>
    <n v="0"/>
    <n v="59.817599999999999"/>
  </r>
  <r>
    <n v="1937"/>
    <s v="CA-2012-141768"/>
    <x v="1"/>
    <x v="442"/>
    <d v="2012-05-27T00:00:00"/>
    <s v="Second Class"/>
    <x v="472"/>
    <s v="Nora Pelletier"/>
    <x v="2"/>
    <s v="United States"/>
    <s v="San Francisco"/>
    <x v="1"/>
    <n v="94109"/>
    <x v="1"/>
    <s v="FUR-FU-10002268"/>
    <x v="0"/>
    <x v="5"/>
    <s v="Ultra Door Push Plate"/>
    <n v="14.73"/>
    <n v="3"/>
    <n v="0"/>
    <n v="4.8608999999999991"/>
  </r>
  <r>
    <n v="1938"/>
    <s v="CA-2013-112109"/>
    <x v="0"/>
    <x v="630"/>
    <d v="2013-07-13T00:00:00"/>
    <s v="Standard Class"/>
    <x v="555"/>
    <s v="Joe Elijah"/>
    <x v="0"/>
    <s v="United States"/>
    <s v="Broomfield"/>
    <x v="22"/>
    <n v="80020"/>
    <x v="1"/>
    <s v="OFF-BI-10002082"/>
    <x v="1"/>
    <x v="8"/>
    <s v="GBC Twin Loop Wire Binding Elements"/>
    <n v="19.968000000000004"/>
    <n v="2"/>
    <n v="0.7"/>
    <n v="-13.311999999999998"/>
  </r>
  <r>
    <n v="1939"/>
    <s v="CA-2013-112109"/>
    <x v="0"/>
    <x v="630"/>
    <d v="2013-07-13T00:00:00"/>
    <s v="Standard Class"/>
    <x v="55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x v="555"/>
    <s v="Joe Elijah"/>
    <x v="0"/>
    <s v="United States"/>
    <s v="Broomfield"/>
    <x v="22"/>
    <n v="80020"/>
    <x v="1"/>
    <s v="OFF-BI-10001634"/>
    <x v="1"/>
    <x v="8"/>
    <s v="Wilson Jones Active Use Binders"/>
    <n v="8.7360000000000024"/>
    <n v="4"/>
    <n v="0.7"/>
    <n v="-6.1151999999999997"/>
  </r>
  <r>
    <n v="1941"/>
    <s v="CA-2013-112109"/>
    <x v="0"/>
    <x v="630"/>
    <d v="2013-07-13T00:00:00"/>
    <s v="Standard Class"/>
    <x v="555"/>
    <s v="Joe Elijah"/>
    <x v="0"/>
    <s v="United States"/>
    <s v="Broomfield"/>
    <x v="22"/>
    <n v="80020"/>
    <x v="1"/>
    <s v="FUR-CH-10004287"/>
    <x v="0"/>
    <x v="1"/>
    <s v="SAFCO Arco Folding Chair"/>
    <n v="662.88"/>
    <n v="3"/>
    <n v="0.2"/>
    <n v="74.573999999999955"/>
  </r>
  <r>
    <n v="1942"/>
    <s v="CA-2014-144064"/>
    <x v="3"/>
    <x v="635"/>
    <d v="2014-09-02T00:00:00"/>
    <s v="First Class"/>
    <x v="434"/>
    <s v="Cathy Prescott"/>
    <x v="1"/>
    <s v="United States"/>
    <s v="Quincy"/>
    <x v="10"/>
    <n v="62301"/>
    <x v="2"/>
    <s v="OFF-LA-10004544"/>
    <x v="1"/>
    <x v="2"/>
    <s v="Avery 505"/>
    <n v="47.360000000000007"/>
    <n v="4"/>
    <n v="0.2"/>
    <n v="17.759999999999998"/>
  </r>
  <r>
    <n v="1943"/>
    <s v="CA-2014-144064"/>
    <x v="3"/>
    <x v="635"/>
    <d v="2014-09-02T00:00:00"/>
    <s v="First Class"/>
    <x v="434"/>
    <s v="Cathy Prescott"/>
    <x v="1"/>
    <s v="United States"/>
    <s v="Quincy"/>
    <x v="10"/>
    <n v="62301"/>
    <x v="2"/>
    <s v="OFF-ST-10004507"/>
    <x v="1"/>
    <x v="4"/>
    <s v="Advantus Rolling Storage Box"/>
    <n v="27.439999999999998"/>
    <n v="2"/>
    <n v="0.2"/>
    <n v="2.4009999999999998"/>
  </r>
  <r>
    <n v="1944"/>
    <s v="CA-2014-144064"/>
    <x v="3"/>
    <x v="635"/>
    <d v="2014-09-02T00:00:00"/>
    <s v="First Class"/>
    <x v="434"/>
    <s v="Cathy Prescott"/>
    <x v="1"/>
    <s v="United States"/>
    <s v="Quincy"/>
    <x v="10"/>
    <n v="62301"/>
    <x v="2"/>
    <s v="OFF-BI-10002012"/>
    <x v="1"/>
    <x v="8"/>
    <s v="Wilson Jones Easy Flow II Sheet Lifters"/>
    <n v="3.2399999999999993"/>
    <n v="9"/>
    <n v="0.8"/>
    <n v="-5.1840000000000011"/>
  </r>
  <r>
    <n v="1945"/>
    <s v="CA-2013-108581"/>
    <x v="0"/>
    <x v="23"/>
    <d v="2013-06-27T00:00:00"/>
    <s v="Standard Class"/>
    <x v="105"/>
    <s v="Erin Ashbrook"/>
    <x v="1"/>
    <s v="United States"/>
    <s v="Carrollton"/>
    <x v="5"/>
    <n v="75007"/>
    <x v="2"/>
    <s v="TEC-AC-10001109"/>
    <x v="2"/>
    <x v="11"/>
    <s v="Logitech Trackman Marble Mouse"/>
    <n v="95.968000000000004"/>
    <n v="4"/>
    <n v="0.2"/>
    <n v="26.391200000000001"/>
  </r>
  <r>
    <n v="1946"/>
    <s v="CA-2013-108581"/>
    <x v="0"/>
    <x v="23"/>
    <d v="2013-06-27T00:00:00"/>
    <s v="Standard Class"/>
    <x v="105"/>
    <s v="Erin Ashbrook"/>
    <x v="1"/>
    <s v="United States"/>
    <s v="Carrollton"/>
    <x v="5"/>
    <n v="75007"/>
    <x v="2"/>
    <s v="OFF-PA-10000809"/>
    <x v="1"/>
    <x v="10"/>
    <s v="Xerox 206"/>
    <n v="10.368000000000002"/>
    <n v="2"/>
    <n v="0.2"/>
    <n v="3.6288"/>
  </r>
  <r>
    <n v="1947"/>
    <s v="CA-2014-157987"/>
    <x v="3"/>
    <x v="264"/>
    <d v="2014-09-07T00:00:00"/>
    <s v="Standard Class"/>
    <x v="556"/>
    <s v="Ann Chong"/>
    <x v="1"/>
    <s v="United States"/>
    <s v="New York City"/>
    <x v="15"/>
    <n v="10009"/>
    <x v="3"/>
    <s v="OFF-AR-10000658"/>
    <x v="1"/>
    <x v="6"/>
    <s v="Newell 324"/>
    <n v="23.1"/>
    <n v="2"/>
    <n v="0"/>
    <n v="6.468"/>
  </r>
  <r>
    <n v="1948"/>
    <s v="CA-2014-157987"/>
    <x v="3"/>
    <x v="264"/>
    <d v="2014-09-07T00:00:00"/>
    <s v="Standard Class"/>
    <x v="556"/>
    <s v="Ann Chong"/>
    <x v="1"/>
    <s v="United States"/>
    <s v="New York City"/>
    <x v="15"/>
    <n v="10009"/>
    <x v="3"/>
    <s v="FUR-FU-10001196"/>
    <x v="0"/>
    <x v="5"/>
    <s v="DAX Cubicle Frames - 8x10"/>
    <n v="11.54"/>
    <n v="2"/>
    <n v="0"/>
    <n v="3.4619999999999997"/>
  </r>
  <r>
    <n v="1949"/>
    <s v="CA-2014-157987"/>
    <x v="3"/>
    <x v="264"/>
    <d v="2014-09-07T00:00:00"/>
    <s v="Standard Class"/>
    <x v="556"/>
    <s v="Ann Chong"/>
    <x v="1"/>
    <s v="United States"/>
    <s v="New York City"/>
    <x v="15"/>
    <n v="10009"/>
    <x v="3"/>
    <s v="FUR-TA-10001889"/>
    <x v="0"/>
    <x v="3"/>
    <s v="Bush Advantage Collection Racetrack Conference Table"/>
    <n v="254.52599999999998"/>
    <n v="1"/>
    <n v="0.4"/>
    <n v="-93.3262"/>
  </r>
  <r>
    <n v="1950"/>
    <s v="CA-2014-157987"/>
    <x v="3"/>
    <x v="264"/>
    <d v="2014-09-07T00:00:00"/>
    <s v="Standard Class"/>
    <x v="556"/>
    <s v="Ann Chong"/>
    <x v="1"/>
    <s v="United States"/>
    <s v="New York City"/>
    <x v="15"/>
    <n v="10009"/>
    <x v="3"/>
    <s v="OFF-AP-10000358"/>
    <x v="1"/>
    <x v="9"/>
    <s v="Fellowes Basic Home/Office Series Surge Protectors"/>
    <n v="12.98"/>
    <n v="1"/>
    <n v="0"/>
    <n v="3.7641999999999989"/>
  </r>
  <r>
    <n v="1951"/>
    <s v="CA-2014-157987"/>
    <x v="3"/>
    <x v="264"/>
    <d v="2014-09-07T00:00:00"/>
    <s v="Standard Class"/>
    <x v="556"/>
    <s v="Ann Chong"/>
    <x v="1"/>
    <s v="United States"/>
    <s v="New York City"/>
    <x v="15"/>
    <n v="10009"/>
    <x v="3"/>
    <s v="OFF-BI-10004970"/>
    <x v="1"/>
    <x v="8"/>
    <s v="ACCOHIDE 3-Ring Binder, Blue, 1&quot;"/>
    <n v="26.432000000000002"/>
    <n v="8"/>
    <n v="0.2"/>
    <n v="8.9207999999999998"/>
  </r>
  <r>
    <n v="1952"/>
    <s v="CA-2014-157987"/>
    <x v="3"/>
    <x v="264"/>
    <d v="2014-09-07T00:00:00"/>
    <s v="Standard Class"/>
    <x v="556"/>
    <s v="Ann Chong"/>
    <x v="1"/>
    <s v="United States"/>
    <s v="New York City"/>
    <x v="15"/>
    <n v="10009"/>
    <x v="3"/>
    <s v="TEC-PH-10003885"/>
    <x v="2"/>
    <x v="7"/>
    <s v="Cisco SPA508G"/>
    <n v="197.96999999999997"/>
    <n v="3"/>
    <n v="0"/>
    <n v="57.41129999999999"/>
  </r>
  <r>
    <n v="1953"/>
    <s v="CA-2014-157987"/>
    <x v="3"/>
    <x v="264"/>
    <d v="2014-09-07T00:00:00"/>
    <s v="Standard Class"/>
    <x v="556"/>
    <s v="Ann Chong"/>
    <x v="1"/>
    <s v="United States"/>
    <s v="New York City"/>
    <x v="15"/>
    <n v="10009"/>
    <x v="3"/>
    <s v="OFF-LA-10001641"/>
    <x v="1"/>
    <x v="2"/>
    <s v="Avery 518"/>
    <n v="18.899999999999999"/>
    <n v="6"/>
    <n v="0"/>
    <n v="9.0719999999999992"/>
  </r>
  <r>
    <n v="1954"/>
    <s v="CA-2014-157987"/>
    <x v="3"/>
    <x v="264"/>
    <d v="2014-09-07T00:00:00"/>
    <s v="Standard Class"/>
    <x v="556"/>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x v="556"/>
    <s v="Ann Chong"/>
    <x v="1"/>
    <s v="United States"/>
    <s v="New York City"/>
    <x v="15"/>
    <n v="10009"/>
    <x v="3"/>
    <s v="OFF-AR-10004582"/>
    <x v="1"/>
    <x v="6"/>
    <s v="BIC Brite Liner Grip Highlighters"/>
    <n v="4.92"/>
    <n v="3"/>
    <n v="0"/>
    <n v="2.2139999999999995"/>
  </r>
  <r>
    <n v="1956"/>
    <s v="CA-2014-157987"/>
    <x v="3"/>
    <x v="264"/>
    <d v="2014-09-07T00:00:00"/>
    <s v="Standard Class"/>
    <x v="556"/>
    <s v="Ann Chong"/>
    <x v="1"/>
    <s v="United States"/>
    <s v="New York City"/>
    <x v="15"/>
    <n v="10009"/>
    <x v="3"/>
    <s v="TEC-AC-10002842"/>
    <x v="2"/>
    <x v="11"/>
    <s v="WD My Passport Ultra 2TB Portable External Hard Drive"/>
    <n v="238"/>
    <n v="2"/>
    <n v="0"/>
    <n v="38.080000000000013"/>
  </r>
  <r>
    <n v="1957"/>
    <s v="CA-2014-157987"/>
    <x v="3"/>
    <x v="264"/>
    <d v="2014-09-07T00:00:00"/>
    <s v="Standard Class"/>
    <x v="556"/>
    <s v="Ann Chong"/>
    <x v="1"/>
    <s v="United States"/>
    <s v="New York City"/>
    <x v="15"/>
    <n v="10009"/>
    <x v="3"/>
    <s v="TEC-AC-10000109"/>
    <x v="2"/>
    <x v="11"/>
    <s v="Sony Micro Vault Click 16 GB USB 2.0 Flash Drive"/>
    <n v="167.97"/>
    <n v="3"/>
    <n v="0"/>
    <n v="40.31280000000001"/>
  </r>
  <r>
    <n v="1958"/>
    <s v="CA-2014-157987"/>
    <x v="3"/>
    <x v="264"/>
    <d v="2014-09-07T00:00:00"/>
    <s v="Standard Class"/>
    <x v="556"/>
    <s v="Ann Chong"/>
    <x v="1"/>
    <s v="United States"/>
    <s v="New York City"/>
    <x v="15"/>
    <n v="10009"/>
    <x v="3"/>
    <s v="OFF-PA-10003893"/>
    <x v="1"/>
    <x v="10"/>
    <s v="Xerox 1962"/>
    <n v="17.12"/>
    <n v="4"/>
    <n v="0"/>
    <n v="7.7039999999999988"/>
  </r>
  <r>
    <n v="1959"/>
    <s v="CA-2014-110905"/>
    <x v="3"/>
    <x v="18"/>
    <d v="2014-09-16T00:00:00"/>
    <s v="Second Class"/>
    <x v="355"/>
    <s v="Robert Waldorf"/>
    <x v="0"/>
    <s v="United States"/>
    <s v="Springfield"/>
    <x v="25"/>
    <n v="65807"/>
    <x v="2"/>
    <s v="OFF-BI-10003669"/>
    <x v="1"/>
    <x v="8"/>
    <s v="3M Organizer Strips"/>
    <n v="16.200000000000003"/>
    <n v="3"/>
    <n v="0"/>
    <n v="7.7759999999999998"/>
  </r>
  <r>
    <n v="1960"/>
    <s v="CA-2014-110905"/>
    <x v="3"/>
    <x v="18"/>
    <d v="2014-09-16T00:00:00"/>
    <s v="Second Class"/>
    <x v="355"/>
    <s v="Robert Waldorf"/>
    <x v="0"/>
    <s v="United States"/>
    <s v="Springfield"/>
    <x v="25"/>
    <n v="65807"/>
    <x v="2"/>
    <s v="OFF-AP-10004785"/>
    <x v="1"/>
    <x v="9"/>
    <s v="Holmes Replacement Filter for HEPA Air Cleaner, Medium Room"/>
    <n v="33.99"/>
    <n v="3"/>
    <n v="0"/>
    <n v="14.615700000000004"/>
  </r>
  <r>
    <n v="1961"/>
    <s v="CA-2014-110905"/>
    <x v="3"/>
    <x v="18"/>
    <d v="2014-09-16T00:00:00"/>
    <s v="Second Class"/>
    <x v="355"/>
    <s v="Robert Waldorf"/>
    <x v="0"/>
    <s v="United States"/>
    <s v="Springfield"/>
    <x v="25"/>
    <n v="65807"/>
    <x v="2"/>
    <s v="TEC-AC-10003023"/>
    <x v="2"/>
    <x v="11"/>
    <s v="Logitech G105 Gaming Keyboard"/>
    <n v="296.84999999999997"/>
    <n v="5"/>
    <n v="0"/>
    <n v="53.432999999999993"/>
  </r>
  <r>
    <n v="1962"/>
    <s v="CA-2014-110905"/>
    <x v="3"/>
    <x v="18"/>
    <d v="2014-09-16T00:00:00"/>
    <s v="Second Class"/>
    <x v="355"/>
    <s v="Robert Waldorf"/>
    <x v="0"/>
    <s v="United States"/>
    <s v="Springfield"/>
    <x v="25"/>
    <n v="65807"/>
    <x v="2"/>
    <s v="TEC-AC-10002217"/>
    <x v="2"/>
    <x v="11"/>
    <s v="Imation Clip USB flash drive - 8 GB"/>
    <n v="112.80000000000001"/>
    <n v="6"/>
    <n v="0"/>
    <n v="6.7680000000000007"/>
  </r>
  <r>
    <n v="1963"/>
    <s v="CA-2014-110905"/>
    <x v="3"/>
    <x v="18"/>
    <d v="2014-09-16T00:00:00"/>
    <s v="Second Class"/>
    <x v="355"/>
    <s v="Robert Waldorf"/>
    <x v="0"/>
    <s v="United States"/>
    <s v="Springfield"/>
    <x v="25"/>
    <n v="65807"/>
    <x v="2"/>
    <s v="OFF-BI-10002954"/>
    <x v="1"/>
    <x v="8"/>
    <s v="Newell 3-Hole Punched Plastic Slotted Magazine Holders for Binders"/>
    <n v="13.71"/>
    <n v="3"/>
    <n v="0"/>
    <n v="6.5808"/>
  </r>
  <r>
    <n v="1964"/>
    <s v="CA-2014-110905"/>
    <x v="3"/>
    <x v="18"/>
    <d v="2014-09-16T00:00:00"/>
    <s v="Second Class"/>
    <x v="355"/>
    <s v="Robert Waldorf"/>
    <x v="0"/>
    <s v="United States"/>
    <s v="Springfield"/>
    <x v="25"/>
    <n v="65807"/>
    <x v="2"/>
    <s v="OFF-PA-10002586"/>
    <x v="1"/>
    <x v="10"/>
    <s v="Xerox 1970"/>
    <n v="24.900000000000002"/>
    <n v="5"/>
    <n v="0"/>
    <n v="11.703000000000001"/>
  </r>
  <r>
    <n v="1965"/>
    <s v="CA-2014-110905"/>
    <x v="3"/>
    <x v="18"/>
    <d v="2014-09-16T00:00:00"/>
    <s v="Second Class"/>
    <x v="355"/>
    <s v="Robert Waldorf"/>
    <x v="0"/>
    <s v="United States"/>
    <s v="Springfield"/>
    <x v="25"/>
    <n v="65807"/>
    <x v="2"/>
    <s v="OFF-ST-10000025"/>
    <x v="1"/>
    <x v="4"/>
    <s v="Fellowes Stor/Drawer Steel Plus Storage Drawers"/>
    <n v="286.29000000000002"/>
    <n v="3"/>
    <n v="0"/>
    <n v="17.177399999999977"/>
  </r>
  <r>
    <n v="1966"/>
    <s v="CA-2014-110905"/>
    <x v="3"/>
    <x v="18"/>
    <d v="2014-09-16T00:00:00"/>
    <s v="Second Class"/>
    <x v="355"/>
    <s v="Robert Waldorf"/>
    <x v="0"/>
    <s v="United States"/>
    <s v="Springfield"/>
    <x v="25"/>
    <n v="65807"/>
    <x v="2"/>
    <s v="OFF-AP-10003281"/>
    <x v="1"/>
    <x v="9"/>
    <s v="Acco 6 Outlet Guardian Standard Surge Suppressor"/>
    <n v="24.18"/>
    <n v="2"/>
    <n v="0"/>
    <n v="7.2539999999999978"/>
  </r>
  <r>
    <n v="1967"/>
    <s v="CA-2014-165841"/>
    <x v="3"/>
    <x v="202"/>
    <d v="2014-12-29T00:00:00"/>
    <s v="Standard Class"/>
    <x v="203"/>
    <s v="Dean Braden"/>
    <x v="0"/>
    <s v="United States"/>
    <s v="Paterson"/>
    <x v="30"/>
    <n v="7501"/>
    <x v="3"/>
    <s v="TEC-PH-10002103"/>
    <x v="2"/>
    <x v="7"/>
    <s v="Jabra SPEAK 410"/>
    <n v="281.96999999999997"/>
    <n v="3"/>
    <n v="0"/>
    <n v="78.951599999999999"/>
  </r>
  <r>
    <n v="1968"/>
    <s v="CA-2014-165841"/>
    <x v="3"/>
    <x v="202"/>
    <d v="2014-12-29T00:00:00"/>
    <s v="Standard Class"/>
    <x v="203"/>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x v="203"/>
    <s v="Dean Braden"/>
    <x v="0"/>
    <s v="United States"/>
    <s v="Paterson"/>
    <x v="30"/>
    <n v="7501"/>
    <x v="3"/>
    <s v="OFF-PA-10001144"/>
    <x v="1"/>
    <x v="10"/>
    <s v="Xerox 1913"/>
    <n v="166.44"/>
    <n v="3"/>
    <n v="0"/>
    <n v="79.891199999999998"/>
  </r>
  <r>
    <n v="1970"/>
    <s v="CA-2014-117485"/>
    <x v="3"/>
    <x v="397"/>
    <d v="2014-09-30T00:00:00"/>
    <s v="Standard Class"/>
    <x v="217"/>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x v="529"/>
    <s v="Max Ludwig"/>
    <x v="2"/>
    <s v="United States"/>
    <s v="Chicago"/>
    <x v="10"/>
    <n v="60623"/>
    <x v="2"/>
    <s v="OFF-AR-10004752"/>
    <x v="1"/>
    <x v="6"/>
    <s v="Blackstonian Pencils"/>
    <n v="6.4080000000000004"/>
    <n v="3"/>
    <n v="0.2"/>
    <n v="0.64079999999999981"/>
  </r>
  <r>
    <n v="1972"/>
    <s v="CA-2014-140242"/>
    <x v="3"/>
    <x v="636"/>
    <d v="2014-05-12T00:00:00"/>
    <s v="Standard Class"/>
    <x v="529"/>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x v="557"/>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x v="557"/>
    <s v="Joy Daniels"/>
    <x v="0"/>
    <s v="United States"/>
    <s v="Chicago"/>
    <x v="10"/>
    <n v="60610"/>
    <x v="2"/>
    <s v="OFF-FA-10003059"/>
    <x v="1"/>
    <x v="13"/>
    <s v="Assorted Color Push Pins"/>
    <n v="2.8960000000000004"/>
    <n v="2"/>
    <n v="0.2"/>
    <n v="0.4705999999999998"/>
  </r>
  <r>
    <n v="1975"/>
    <s v="CA-2011-148950"/>
    <x v="2"/>
    <x v="637"/>
    <d v="2011-12-19T00:00:00"/>
    <s v="Standard Class"/>
    <x v="557"/>
    <s v="Joy Daniels"/>
    <x v="0"/>
    <s v="United States"/>
    <s v="Chicago"/>
    <x v="10"/>
    <n v="60610"/>
    <x v="2"/>
    <s v="TEC-AC-10002718"/>
    <x v="2"/>
    <x v="11"/>
    <s v="Belkin Standard 104 key USB Keyboard"/>
    <n v="35.016000000000005"/>
    <n v="3"/>
    <n v="0.2"/>
    <n v="-2.188500000000003"/>
  </r>
  <r>
    <n v="1976"/>
    <s v="CA-2011-110408"/>
    <x v="2"/>
    <x v="638"/>
    <d v="2011-10-20T00:00:00"/>
    <s v="Second Class"/>
    <x v="127"/>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x v="127"/>
    <s v="Alan Schoenberger"/>
    <x v="1"/>
    <s v="United States"/>
    <s v="Montgomery"/>
    <x v="19"/>
    <n v="36116"/>
    <x v="0"/>
    <s v="TEC-PH-10002352"/>
    <x v="2"/>
    <x v="7"/>
    <s v="Avaya IP Phone 1140E VoIP phone"/>
    <n v="1394.95"/>
    <n v="5"/>
    <n v="0"/>
    <n v="362.68699999999995"/>
  </r>
  <r>
    <n v="1978"/>
    <s v="CA-2011-110408"/>
    <x v="2"/>
    <x v="638"/>
    <d v="2011-10-20T00:00:00"/>
    <s v="Second Class"/>
    <x v="127"/>
    <s v="Alan Schoenberger"/>
    <x v="1"/>
    <s v="United States"/>
    <s v="Montgomery"/>
    <x v="19"/>
    <n v="36116"/>
    <x v="0"/>
    <s v="FUR-CH-10003774"/>
    <x v="0"/>
    <x v="1"/>
    <s v="Global Wood Trimmed Manager's Task Chair, Khaki"/>
    <n v="545.88"/>
    <n v="6"/>
    <n v="0"/>
    <n v="70.964399999999983"/>
  </r>
  <r>
    <n v="1979"/>
    <s v="CA-2012-109939"/>
    <x v="1"/>
    <x v="412"/>
    <d v="2012-05-12T00:00:00"/>
    <s v="Standard Class"/>
    <x v="211"/>
    <s v="Allen Armold"/>
    <x v="0"/>
    <s v="United States"/>
    <s v="Salem"/>
    <x v="21"/>
    <n v="97301"/>
    <x v="1"/>
    <s v="OFF-AR-10000127"/>
    <x v="1"/>
    <x v="6"/>
    <s v="Newell 321"/>
    <n v="5.2480000000000002"/>
    <n v="2"/>
    <n v="0.2"/>
    <n v="0.59039999999999915"/>
  </r>
  <r>
    <n v="1980"/>
    <s v="CA-2013-112669"/>
    <x v="0"/>
    <x v="167"/>
    <d v="2013-04-15T00:00:00"/>
    <s v="Same Day"/>
    <x v="446"/>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x v="446"/>
    <s v="Kean Takahito"/>
    <x v="0"/>
    <s v="United States"/>
    <s v="Glendale"/>
    <x v="16"/>
    <n v="85301"/>
    <x v="1"/>
    <s v="OFF-ST-10001228"/>
    <x v="1"/>
    <x v="4"/>
    <s v="Fellowes Personal Hanging Folder Files, Navy"/>
    <n v="42.975999999999999"/>
    <n v="4"/>
    <n v="0.2"/>
    <n v="4.2976000000000028"/>
  </r>
  <r>
    <n v="1982"/>
    <s v="CA-2012-119592"/>
    <x v="1"/>
    <x v="639"/>
    <d v="2012-12-16T00:00:00"/>
    <s v="Second Class"/>
    <x v="152"/>
    <s v="Muhammed MacIntyre"/>
    <x v="1"/>
    <s v="United States"/>
    <s v="Columbus"/>
    <x v="32"/>
    <n v="31907"/>
    <x v="0"/>
    <s v="OFF-BI-10004187"/>
    <x v="1"/>
    <x v="8"/>
    <s v="Staples"/>
    <n v="3.76"/>
    <n v="2"/>
    <n v="0"/>
    <n v="1.8047999999999997"/>
  </r>
  <r>
    <n v="1983"/>
    <s v="CA-2011-122749"/>
    <x v="2"/>
    <x v="640"/>
    <d v="2011-12-09T00:00:00"/>
    <s v="Standard Class"/>
    <x v="159"/>
    <s v="Nathan Gelder"/>
    <x v="0"/>
    <s v="United States"/>
    <s v="Oklahoma City"/>
    <x v="26"/>
    <n v="73120"/>
    <x v="2"/>
    <s v="TEC-PH-10003811"/>
    <x v="2"/>
    <x v="7"/>
    <s v="Jabra Supreme Plus Driver Edition Headset"/>
    <n v="479.96"/>
    <n v="4"/>
    <n v="0"/>
    <n v="134.3888"/>
  </r>
  <r>
    <n v="1984"/>
    <s v="CA-2011-164721"/>
    <x v="2"/>
    <x v="641"/>
    <d v="2011-11-27T00:00:00"/>
    <s v="Second Class"/>
    <x v="429"/>
    <s v="Laurel Workman"/>
    <x v="1"/>
    <s v="United States"/>
    <s v="Brentwood"/>
    <x v="1"/>
    <n v="94513"/>
    <x v="1"/>
    <s v="OFF-AP-10000240"/>
    <x v="1"/>
    <x v="9"/>
    <s v="Belkin F9G930V10-GRY 9 Outlet Surge"/>
    <n v="320.88"/>
    <n v="6"/>
    <n v="0"/>
    <n v="93.055199999999957"/>
  </r>
  <r>
    <n v="1985"/>
    <s v="CA-2011-164721"/>
    <x v="2"/>
    <x v="641"/>
    <d v="2011-11-27T00:00:00"/>
    <s v="Second Class"/>
    <x v="429"/>
    <s v="Laurel Workman"/>
    <x v="1"/>
    <s v="United States"/>
    <s v="Brentwood"/>
    <x v="1"/>
    <n v="94513"/>
    <x v="1"/>
    <s v="FUR-FU-10001940"/>
    <x v="0"/>
    <x v="5"/>
    <s v="Staples"/>
    <n v="23.88"/>
    <n v="3"/>
    <n v="0"/>
    <n v="10.507200000000001"/>
  </r>
  <r>
    <n v="1986"/>
    <s v="CA-2011-164721"/>
    <x v="2"/>
    <x v="641"/>
    <d v="2011-11-27T00:00:00"/>
    <s v="Second Class"/>
    <x v="429"/>
    <s v="Laurel Workman"/>
    <x v="1"/>
    <s v="United States"/>
    <s v="Brentwood"/>
    <x v="1"/>
    <n v="94513"/>
    <x v="1"/>
    <s v="OFF-PA-10000575"/>
    <x v="1"/>
    <x v="10"/>
    <s v="Wirebound Message Books, Four 2 3/4 x 5 White Forms per Page"/>
    <n v="26.76"/>
    <n v="4"/>
    <n v="0"/>
    <n v="12.3096"/>
  </r>
  <r>
    <n v="1987"/>
    <s v="CA-2013-147417"/>
    <x v="0"/>
    <x v="197"/>
    <d v="2013-07-28T00:00:00"/>
    <s v="First Class"/>
    <x v="558"/>
    <s v="Christy Brittain"/>
    <x v="0"/>
    <s v="United States"/>
    <s v="Columbus"/>
    <x v="24"/>
    <n v="43229"/>
    <x v="3"/>
    <s v="TEC-CO-10001449"/>
    <x v="2"/>
    <x v="16"/>
    <s v="Hewlett Packard LaserJet 3310 Copier"/>
    <n v="1439.9759999999999"/>
    <n v="4"/>
    <n v="0.4"/>
    <n v="191.99680000000001"/>
  </r>
  <r>
    <n v="1988"/>
    <s v="CA-2012-127509"/>
    <x v="1"/>
    <x v="529"/>
    <d v="2012-11-13T00:00:00"/>
    <s v="Standard Class"/>
    <x v="548"/>
    <s v="Adam Shillingsburg"/>
    <x v="0"/>
    <s v="United States"/>
    <s v="Springfield"/>
    <x v="25"/>
    <n v="65807"/>
    <x v="2"/>
    <s v="OFF-BI-10002393"/>
    <x v="1"/>
    <x v="8"/>
    <s v="Binder Posts"/>
    <n v="17.22"/>
    <n v="3"/>
    <n v="0"/>
    <n v="7.9212000000000007"/>
  </r>
  <r>
    <n v="1989"/>
    <s v="CA-2012-127509"/>
    <x v="1"/>
    <x v="529"/>
    <d v="2012-11-13T00:00:00"/>
    <s v="Standard Class"/>
    <x v="548"/>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x v="548"/>
    <s v="Adam Shillingsburg"/>
    <x v="0"/>
    <s v="United States"/>
    <s v="Springfield"/>
    <x v="25"/>
    <n v="65807"/>
    <x v="2"/>
    <s v="OFF-EN-10000781"/>
    <x v="1"/>
    <x v="12"/>
    <s v="#10- 4 1/8&quot; x 9 1/2&quot; Recycled Envelopes"/>
    <n v="26.22"/>
    <n v="3"/>
    <n v="0"/>
    <n v="12.323399999999999"/>
  </r>
  <r>
    <n v="1991"/>
    <s v="CA-2012-127509"/>
    <x v="1"/>
    <x v="529"/>
    <d v="2012-11-13T00:00:00"/>
    <s v="Standard Class"/>
    <x v="548"/>
    <s v="Adam Shillingsburg"/>
    <x v="0"/>
    <s v="United States"/>
    <s v="Springfield"/>
    <x v="25"/>
    <n v="65807"/>
    <x v="2"/>
    <s v="OFF-PA-10002160"/>
    <x v="1"/>
    <x v="10"/>
    <s v="Xerox 1978"/>
    <n v="17.34"/>
    <n v="3"/>
    <n v="0"/>
    <n v="8.4966000000000008"/>
  </r>
  <r>
    <n v="1992"/>
    <s v="CA-2014-111374"/>
    <x v="3"/>
    <x v="642"/>
    <d v="2014-03-01T00:00:00"/>
    <s v="Standard Class"/>
    <x v="558"/>
    <s v="Christy Brittain"/>
    <x v="0"/>
    <s v="United States"/>
    <s v="Philadelphia"/>
    <x v="9"/>
    <n v="19134"/>
    <x v="3"/>
    <s v="OFF-BI-10004970"/>
    <x v="1"/>
    <x v="8"/>
    <s v="ACCOHIDE 3-Ring Binder, Blue, 1&quot;"/>
    <n v="4.9560000000000004"/>
    <n v="4"/>
    <n v="0.7"/>
    <n v="-3.7995999999999981"/>
  </r>
  <r>
    <n v="1993"/>
    <s v="CA-2014-133648"/>
    <x v="3"/>
    <x v="643"/>
    <d v="2014-07-03T00:00:00"/>
    <s v="Standard Class"/>
    <x v="529"/>
    <s v="Max Ludwig"/>
    <x v="2"/>
    <s v="United States"/>
    <s v="Springfield"/>
    <x v="21"/>
    <n v="97477"/>
    <x v="1"/>
    <s v="OFF-LA-10003923"/>
    <x v="1"/>
    <x v="2"/>
    <s v="Alphabetical Labels for Top Tab Filing"/>
    <n v="71.040000000000006"/>
    <n v="6"/>
    <n v="0.2"/>
    <n v="26.640000000000004"/>
  </r>
  <r>
    <n v="1994"/>
    <s v="CA-2014-133648"/>
    <x v="3"/>
    <x v="643"/>
    <d v="2014-07-03T00:00:00"/>
    <s v="Standard Class"/>
    <x v="529"/>
    <s v="Max Ludwig"/>
    <x v="2"/>
    <s v="United States"/>
    <s v="Springfield"/>
    <x v="21"/>
    <n v="97477"/>
    <x v="1"/>
    <s v="OFF-AR-10002257"/>
    <x v="1"/>
    <x v="6"/>
    <s v="Eldon Spacemaker Box, Quick-Snap Lid, Clear"/>
    <n v="5.3440000000000003"/>
    <n v="2"/>
    <n v="0.2"/>
    <n v="0.73479999999999923"/>
  </r>
  <r>
    <n v="1995"/>
    <s v="CA-2014-133648"/>
    <x v="3"/>
    <x v="643"/>
    <d v="2014-07-03T00:00:00"/>
    <s v="Standard Class"/>
    <x v="529"/>
    <s v="Max Ludwig"/>
    <x v="2"/>
    <s v="United States"/>
    <s v="Springfield"/>
    <x v="21"/>
    <n v="97477"/>
    <x v="1"/>
    <s v="OFF-FA-10004395"/>
    <x v="1"/>
    <x v="13"/>
    <s v="Plymouth Boxed Rubber Bands by Plymouth"/>
    <n v="11.304"/>
    <n v="3"/>
    <n v="0.2"/>
    <n v="-2.1194999999999999"/>
  </r>
  <r>
    <n v="1996"/>
    <s v="US-2014-147221"/>
    <x v="3"/>
    <x v="574"/>
    <d v="2014-12-05T00:00:00"/>
    <s v="Second Class"/>
    <x v="559"/>
    <s v="Joy Smith"/>
    <x v="0"/>
    <s v="United States"/>
    <s v="Houston"/>
    <x v="5"/>
    <n v="77036"/>
    <x v="2"/>
    <s v="OFF-AP-10002534"/>
    <x v="1"/>
    <x v="9"/>
    <s v="3.6 Cubic Foot Counter Height Office Refrigerator"/>
    <n v="294.61999999999995"/>
    <n v="5"/>
    <n v="0.8"/>
    <n v="-766.01199999999994"/>
  </r>
  <r>
    <n v="1997"/>
    <s v="US-2014-147221"/>
    <x v="3"/>
    <x v="574"/>
    <d v="2014-12-05T00:00:00"/>
    <s v="Second Class"/>
    <x v="559"/>
    <s v="Joy Smith"/>
    <x v="0"/>
    <s v="United States"/>
    <s v="Houston"/>
    <x v="5"/>
    <n v="77036"/>
    <x v="2"/>
    <s v="FUR-FU-10004020"/>
    <x v="0"/>
    <x v="5"/>
    <s v="Advantus Panel Wall Acrylic Frame"/>
    <n v="8.7520000000000007"/>
    <n v="4"/>
    <n v="0.6"/>
    <n v="-3.719599999999998"/>
  </r>
  <r>
    <n v="1998"/>
    <s v="CA-2011-131905"/>
    <x v="2"/>
    <x v="644"/>
    <d v="2011-02-10T00:00:00"/>
    <s v="First Class"/>
    <x v="540"/>
    <s v="Neil Ducich"/>
    <x v="1"/>
    <s v="United States"/>
    <s v="Chesapeake"/>
    <x v="17"/>
    <n v="23320"/>
    <x v="0"/>
    <s v="OFF-LA-10002787"/>
    <x v="1"/>
    <x v="2"/>
    <s v="Avery 480"/>
    <n v="15"/>
    <n v="4"/>
    <n v="0"/>
    <n v="7.1999999999999993"/>
  </r>
  <r>
    <n v="1999"/>
    <s v="CA-2011-131905"/>
    <x v="2"/>
    <x v="644"/>
    <d v="2011-02-10T00:00:00"/>
    <s v="First Class"/>
    <x v="540"/>
    <s v="Neil Ducich"/>
    <x v="1"/>
    <s v="United States"/>
    <s v="Chesapeake"/>
    <x v="17"/>
    <n v="23320"/>
    <x v="0"/>
    <s v="TEC-PH-10003645"/>
    <x v="2"/>
    <x v="7"/>
    <s v="Aastra 57i VoIP phone"/>
    <n v="161.61000000000001"/>
    <n v="1"/>
    <n v="0"/>
    <n v="42.018600000000006"/>
  </r>
  <r>
    <n v="2000"/>
    <s v="CA-2011-131905"/>
    <x v="2"/>
    <x v="644"/>
    <d v="2011-02-10T00:00:00"/>
    <s v="First Class"/>
    <x v="540"/>
    <s v="Neil Ducich"/>
    <x v="1"/>
    <s v="United States"/>
    <s v="Chesapeake"/>
    <x v="17"/>
    <n v="23320"/>
    <x v="0"/>
    <s v="TEC-PH-10001615"/>
    <x v="2"/>
    <x v="7"/>
    <s v="AT&amp;T CL82213"/>
    <n v="144.94999999999999"/>
    <n v="5"/>
    <n v="0"/>
    <n v="42.035499999999985"/>
  </r>
  <r>
    <n v="2001"/>
    <s v="CA-2014-166128"/>
    <x v="3"/>
    <x v="645"/>
    <d v="2014-04-19T00:00:00"/>
    <s v="Standard Class"/>
    <x v="560"/>
    <s v="Luke Weiss"/>
    <x v="0"/>
    <s v="United States"/>
    <s v="Pasadena"/>
    <x v="1"/>
    <n v="91104"/>
    <x v="1"/>
    <s v="TEC-AC-10001767"/>
    <x v="2"/>
    <x v="11"/>
    <s v="SanDisk Ultra 64 GB MicroSDHC Class 10 Memory Card"/>
    <n v="199.95000000000002"/>
    <n v="5"/>
    <n v="0"/>
    <n v="21.994499999999988"/>
  </r>
  <r>
    <n v="2002"/>
    <s v="CA-2014-166128"/>
    <x v="3"/>
    <x v="645"/>
    <d v="2014-04-19T00:00:00"/>
    <s v="Standard Class"/>
    <x v="560"/>
    <s v="Luke Weiss"/>
    <x v="0"/>
    <s v="United States"/>
    <s v="Pasadena"/>
    <x v="1"/>
    <n v="91104"/>
    <x v="1"/>
    <s v="OFF-AR-10001221"/>
    <x v="1"/>
    <x v="6"/>
    <s v="Dixon Ticonderoga Erasable Colored Pencil Set, 12-Color"/>
    <n v="41.86"/>
    <n v="7"/>
    <n v="0"/>
    <n v="14.232399999999998"/>
  </r>
  <r>
    <n v="2003"/>
    <s v="CA-2014-163510"/>
    <x v="3"/>
    <x v="53"/>
    <d v="2014-12-29T00:00:00"/>
    <s v="Second Class"/>
    <x v="527"/>
    <s v="Joni Wasserman"/>
    <x v="0"/>
    <s v="United States"/>
    <s v="Louisville"/>
    <x v="0"/>
    <n v="40214"/>
    <x v="0"/>
    <s v="OFF-ST-10000563"/>
    <x v="1"/>
    <x v="4"/>
    <s v="Fellowes Bankers Box Stor/Drawer Steel Plus"/>
    <n v="95.94"/>
    <n v="3"/>
    <n v="0"/>
    <n v="9.5940000000000012"/>
  </r>
  <r>
    <n v="2004"/>
    <s v="CA-2014-163510"/>
    <x v="3"/>
    <x v="53"/>
    <d v="2014-12-29T00:00:00"/>
    <s v="Second Class"/>
    <x v="527"/>
    <s v="Joni Wasserman"/>
    <x v="0"/>
    <s v="United States"/>
    <s v="Louisville"/>
    <x v="0"/>
    <n v="40214"/>
    <x v="0"/>
    <s v="FUR-CH-10001146"/>
    <x v="0"/>
    <x v="1"/>
    <s v="Global Value Mid-Back Manager's Chair, Gray"/>
    <n v="304.45"/>
    <n v="5"/>
    <n v="0"/>
    <n v="76.112499999999983"/>
  </r>
  <r>
    <n v="2005"/>
    <s v="US-2014-143028"/>
    <x v="3"/>
    <x v="645"/>
    <d v="2014-04-19T00:00:00"/>
    <s v="Standard Class"/>
    <x v="337"/>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x v="338"/>
    <s v="Rob Williams"/>
    <x v="1"/>
    <s v="United States"/>
    <s v="Columbia"/>
    <x v="25"/>
    <n v="65203"/>
    <x v="2"/>
    <s v="OFF-AR-10000034"/>
    <x v="1"/>
    <x v="6"/>
    <s v="BIC Brite Liner Grip Highlighters, Assorted, 5/Pack"/>
    <n v="29.68"/>
    <n v="7"/>
    <n v="0"/>
    <n v="11.575199999999999"/>
  </r>
  <r>
    <n v="2007"/>
    <s v="CA-2011-111150"/>
    <x v="2"/>
    <x v="520"/>
    <d v="2012-01-04T00:00:00"/>
    <s v="Standard Class"/>
    <x v="338"/>
    <s v="Rob Williams"/>
    <x v="1"/>
    <s v="United States"/>
    <s v="Columbia"/>
    <x v="25"/>
    <n v="65203"/>
    <x v="2"/>
    <s v="TEC-AC-10000290"/>
    <x v="2"/>
    <x v="11"/>
    <s v="Sabrent 4-Port USB 2.0 Hub"/>
    <n v="47.53"/>
    <n v="7"/>
    <n v="0"/>
    <n v="16.160200000000003"/>
  </r>
  <r>
    <n v="2008"/>
    <s v="CA-2014-165386"/>
    <x v="3"/>
    <x v="646"/>
    <d v="2014-08-05T00:00:00"/>
    <s v="First Class"/>
    <x v="496"/>
    <s v="Charlotte Melton"/>
    <x v="0"/>
    <s v="United States"/>
    <s v="Chicago"/>
    <x v="10"/>
    <n v="60623"/>
    <x v="2"/>
    <s v="FUR-BO-10003034"/>
    <x v="0"/>
    <x v="0"/>
    <s v="O'Sullivan Elevations Bookcase, Cherry Finish"/>
    <n v="183.37199999999999"/>
    <n v="2"/>
    <n v="0.3"/>
    <n v="-36.674399999999991"/>
  </r>
  <r>
    <n v="2009"/>
    <s v="CA-2011-116407"/>
    <x v="2"/>
    <x v="647"/>
    <d v="2011-11-21T00:00:00"/>
    <s v="Standard Class"/>
    <x v="440"/>
    <s v="Jamie Frazer"/>
    <x v="0"/>
    <s v="United States"/>
    <s v="Johnson City"/>
    <x v="18"/>
    <n v="37604"/>
    <x v="0"/>
    <s v="OFF-AR-10001315"/>
    <x v="1"/>
    <x v="6"/>
    <s v="Newell 310"/>
    <n v="4.2240000000000002"/>
    <n v="3"/>
    <n v="0.2"/>
    <n v="0.47519999999999984"/>
  </r>
  <r>
    <n v="2010"/>
    <s v="CA-2011-116407"/>
    <x v="2"/>
    <x v="647"/>
    <d v="2011-11-21T00:00:00"/>
    <s v="Standard Class"/>
    <x v="44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x v="440"/>
    <s v="Jamie Frazer"/>
    <x v="0"/>
    <s v="United States"/>
    <s v="Johnson City"/>
    <x v="18"/>
    <n v="37604"/>
    <x v="0"/>
    <s v="OFF-PA-10002137"/>
    <x v="1"/>
    <x v="10"/>
    <s v="Southworth 100% Résumé Paper, 24lb."/>
    <n v="24.896000000000001"/>
    <n v="4"/>
    <n v="0.2"/>
    <n v="7.7799999999999976"/>
  </r>
  <r>
    <n v="2012"/>
    <s v="CA-2012-155761"/>
    <x v="1"/>
    <x v="555"/>
    <d v="2012-12-11T00:00:00"/>
    <s v="Same Day"/>
    <x v="561"/>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x v="561"/>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x v="562"/>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x v="562"/>
    <s v="Anne McFarland"/>
    <x v="0"/>
    <s v="United States"/>
    <s v="Auburn"/>
    <x v="19"/>
    <n v="36830"/>
    <x v="0"/>
    <s v="OFF-PA-10000533"/>
    <x v="1"/>
    <x v="10"/>
    <s v="Southworth Parchment Paper &amp; Envelopes"/>
    <n v="13.08"/>
    <n v="2"/>
    <n v="0"/>
    <n v="6.0167999999999999"/>
  </r>
  <r>
    <n v="2016"/>
    <s v="CA-2013-145905"/>
    <x v="0"/>
    <x v="31"/>
    <d v="2013-09-24T00:00:00"/>
    <s v="Standard Class"/>
    <x v="562"/>
    <s v="Anne McFarland"/>
    <x v="0"/>
    <s v="United States"/>
    <s v="Auburn"/>
    <x v="19"/>
    <n v="36830"/>
    <x v="0"/>
    <s v="OFF-ST-10003716"/>
    <x v="1"/>
    <x v="4"/>
    <s v="Tennsco Double-Tier Lockers"/>
    <n v="900.08"/>
    <n v="4"/>
    <n v="0"/>
    <n v="117.0104"/>
  </r>
  <r>
    <n v="2017"/>
    <s v="CA-2012-113110"/>
    <x v="1"/>
    <x v="531"/>
    <d v="2012-03-23T00:00:00"/>
    <s v="Standard Class"/>
    <x v="318"/>
    <s v="Berenike Kampe"/>
    <x v="0"/>
    <s v="United States"/>
    <s v="San Bernardino"/>
    <x v="1"/>
    <n v="92404"/>
    <x v="1"/>
    <s v="OFF-BI-10000088"/>
    <x v="1"/>
    <x v="8"/>
    <s v="GBC Imprintable Covers"/>
    <n v="17.568000000000001"/>
    <n v="2"/>
    <n v="0.2"/>
    <n v="6.3684000000000003"/>
  </r>
  <r>
    <n v="2018"/>
    <s v="CA-2012-113110"/>
    <x v="1"/>
    <x v="531"/>
    <d v="2012-03-23T00:00:00"/>
    <s v="Standard Class"/>
    <x v="318"/>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x v="318"/>
    <s v="Berenike Kampe"/>
    <x v="0"/>
    <s v="United States"/>
    <s v="San Bernardino"/>
    <x v="1"/>
    <n v="92404"/>
    <x v="1"/>
    <s v="OFF-SU-10001165"/>
    <x v="1"/>
    <x v="14"/>
    <s v="Acme Elite Stainless Steel Scissors"/>
    <n v="33.36"/>
    <n v="4"/>
    <n v="0"/>
    <n v="8.6736000000000004"/>
  </r>
  <r>
    <n v="2020"/>
    <s v="CA-2012-113110"/>
    <x v="1"/>
    <x v="531"/>
    <d v="2012-03-23T00:00:00"/>
    <s v="Standard Class"/>
    <x v="318"/>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x v="563"/>
    <s v="Rick Huthwaite"/>
    <x v="2"/>
    <s v="United States"/>
    <s v="Providence"/>
    <x v="34"/>
    <n v="2908"/>
    <x v="3"/>
    <s v="OFF-ST-10001490"/>
    <x v="1"/>
    <x v="4"/>
    <s v="Hot File 7-Pocket, Floor Stand"/>
    <n v="1606.23"/>
    <n v="9"/>
    <n v="0"/>
    <n v="481.86899999999986"/>
  </r>
  <r>
    <n v="2022"/>
    <s v="CA-2013-168354"/>
    <x v="0"/>
    <x v="251"/>
    <d v="2013-09-22T00:00:00"/>
    <s v="First Class"/>
    <x v="563"/>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x v="563"/>
    <s v="Rick Huthwaite"/>
    <x v="2"/>
    <s v="United States"/>
    <s v="Providence"/>
    <x v="34"/>
    <n v="2908"/>
    <x v="3"/>
    <s v="OFF-BI-10004826"/>
    <x v="1"/>
    <x v="8"/>
    <s v="JM Magazine Binder"/>
    <n v="49.53"/>
    <n v="3"/>
    <n v="0"/>
    <n v="23.774400000000004"/>
  </r>
  <r>
    <n v="2024"/>
    <s v="CA-2013-168354"/>
    <x v="0"/>
    <x v="251"/>
    <d v="2013-09-22T00:00:00"/>
    <s v="First Class"/>
    <x v="563"/>
    <s v="Rick Huthwaite"/>
    <x v="2"/>
    <s v="United States"/>
    <s v="Providence"/>
    <x v="34"/>
    <n v="2908"/>
    <x v="3"/>
    <s v="FUR-CH-10004675"/>
    <x v="0"/>
    <x v="1"/>
    <s v="Lifetime Advantage Folding Chairs, 4/Carton"/>
    <n v="872.32"/>
    <n v="4"/>
    <n v="0"/>
    <n v="244.24959999999999"/>
  </r>
  <r>
    <n v="2025"/>
    <s v="US-2014-111241"/>
    <x v="3"/>
    <x v="648"/>
    <d v="2014-08-23T00:00:00"/>
    <s v="Second Class"/>
    <x v="421"/>
    <s v="Gene McClure"/>
    <x v="0"/>
    <s v="United States"/>
    <s v="Fresno"/>
    <x v="1"/>
    <n v="93727"/>
    <x v="1"/>
    <s v="OFF-BI-10002867"/>
    <x v="1"/>
    <x v="8"/>
    <s v="GBC Recycled Regency Composition Covers"/>
    <n v="239.12000000000003"/>
    <n v="5"/>
    <n v="0.2"/>
    <n v="77.71399999999997"/>
  </r>
  <r>
    <n v="2026"/>
    <s v="CA-2012-114237"/>
    <x v="1"/>
    <x v="649"/>
    <d v="2012-03-15T00:00:00"/>
    <s v="First Class"/>
    <x v="507"/>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x v="91"/>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x v="91"/>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x v="323"/>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x v="323"/>
    <s v="Guy Phonely"/>
    <x v="1"/>
    <s v="United States"/>
    <s v="Leominster"/>
    <x v="31"/>
    <n v="1453"/>
    <x v="3"/>
    <s v="OFF-ST-10001172"/>
    <x v="1"/>
    <x v="4"/>
    <s v="Tennsco Lockers, Sand"/>
    <n v="104.9"/>
    <n v="5"/>
    <n v="0"/>
    <n v="25.175999999999998"/>
  </r>
  <r>
    <n v="2031"/>
    <s v="CA-2012-117961"/>
    <x v="1"/>
    <x v="650"/>
    <d v="2012-11-30T00:00:00"/>
    <s v="Standard Class"/>
    <x v="323"/>
    <s v="Guy Phonely"/>
    <x v="1"/>
    <s v="United States"/>
    <s v="Leominster"/>
    <x v="31"/>
    <n v="1453"/>
    <x v="3"/>
    <s v="OFF-BI-10003707"/>
    <x v="1"/>
    <x v="8"/>
    <s v="Aluminum Screw Posts"/>
    <n v="61.04"/>
    <n v="4"/>
    <n v="0"/>
    <n v="30.52"/>
  </r>
  <r>
    <n v="2032"/>
    <s v="CA-2012-117961"/>
    <x v="1"/>
    <x v="650"/>
    <d v="2012-11-30T00:00:00"/>
    <s v="Standard Class"/>
    <x v="323"/>
    <s v="Guy Phonely"/>
    <x v="1"/>
    <s v="United States"/>
    <s v="Leominster"/>
    <x v="31"/>
    <n v="1453"/>
    <x v="3"/>
    <s v="OFF-PA-10001274"/>
    <x v="1"/>
    <x v="10"/>
    <s v="Loose Memo Sheets"/>
    <n v="10.95"/>
    <n v="3"/>
    <n v="0"/>
    <n v="5.1464999999999996"/>
  </r>
  <r>
    <n v="2033"/>
    <s v="CA-2013-128923"/>
    <x v="0"/>
    <x v="10"/>
    <d v="2013-12-14T00:00:00"/>
    <s v="Standard Class"/>
    <x v="334"/>
    <s v="George Bell"/>
    <x v="1"/>
    <s v="United States"/>
    <s v="Fort Worth"/>
    <x v="5"/>
    <n v="76106"/>
    <x v="2"/>
    <s v="OFF-PA-10002250"/>
    <x v="1"/>
    <x v="10"/>
    <s v="Things To Do Today Pad"/>
    <n v="9.3920000000000012"/>
    <n v="2"/>
    <n v="0.2"/>
    <n v="3.2871999999999999"/>
  </r>
  <r>
    <n v="2034"/>
    <s v="CA-2013-128923"/>
    <x v="0"/>
    <x v="10"/>
    <d v="2013-12-14T00:00:00"/>
    <s v="Standard Class"/>
    <x v="334"/>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x v="564"/>
    <s v="Carol Triggs"/>
    <x v="0"/>
    <s v="United States"/>
    <s v="Rochester"/>
    <x v="11"/>
    <n v="55901"/>
    <x v="2"/>
    <s v="OFF-BI-10002976"/>
    <x v="1"/>
    <x v="8"/>
    <s v="ACCOHIDE Binder by Acco"/>
    <n v="8.26"/>
    <n v="2"/>
    <n v="0"/>
    <n v="3.8822000000000001"/>
  </r>
  <r>
    <n v="2036"/>
    <s v="CA-2014-162481"/>
    <x v="3"/>
    <x v="145"/>
    <d v="2014-09-30T00:00:00"/>
    <s v="Standard Class"/>
    <x v="564"/>
    <s v="Carol Triggs"/>
    <x v="0"/>
    <s v="United States"/>
    <s v="Rochester"/>
    <x v="11"/>
    <n v="55901"/>
    <x v="2"/>
    <s v="FUR-CH-10003061"/>
    <x v="0"/>
    <x v="1"/>
    <s v="Global Leather Task Chair, Black"/>
    <n v="269.96999999999997"/>
    <n v="3"/>
    <n v="0"/>
    <n v="51.294299999999964"/>
  </r>
  <r>
    <n v="2037"/>
    <s v="CA-2012-119214"/>
    <x v="1"/>
    <x v="651"/>
    <d v="2012-01-27T00:00:00"/>
    <s v="Standard Class"/>
    <x v="194"/>
    <s v="Carl Weiss"/>
    <x v="2"/>
    <s v="United States"/>
    <s v="Bozeman"/>
    <x v="37"/>
    <n v="59715"/>
    <x v="1"/>
    <s v="OFF-PA-10002893"/>
    <x v="1"/>
    <x v="10"/>
    <s v="Wirebound Service Call Books, 5 1/2&quot; x 4&quot;"/>
    <n v="29.04"/>
    <n v="3"/>
    <n v="0"/>
    <n v="13.9392"/>
  </r>
  <r>
    <n v="2038"/>
    <s v="CA-2012-119214"/>
    <x v="1"/>
    <x v="651"/>
    <d v="2012-01-27T00:00:00"/>
    <s v="Standard Class"/>
    <x v="194"/>
    <s v="Carl Weiss"/>
    <x v="2"/>
    <s v="United States"/>
    <s v="Bozeman"/>
    <x v="37"/>
    <n v="59715"/>
    <x v="1"/>
    <s v="OFF-LA-10003077"/>
    <x v="1"/>
    <x v="2"/>
    <s v="Avery 500"/>
    <n v="14.62"/>
    <n v="2"/>
    <n v="0"/>
    <n v="6.8713999999999995"/>
  </r>
  <r>
    <n v="2039"/>
    <s v="CA-2012-122287"/>
    <x v="1"/>
    <x v="652"/>
    <d v="2012-06-23T00:00:00"/>
    <s v="Standard Class"/>
    <x v="381"/>
    <s v="Skye Norling"/>
    <x v="2"/>
    <s v="United States"/>
    <s v="Peoria"/>
    <x v="16"/>
    <n v="85345"/>
    <x v="1"/>
    <s v="OFF-PA-10001661"/>
    <x v="1"/>
    <x v="10"/>
    <s v="Xerox 1922"/>
    <n v="11.952000000000002"/>
    <n v="3"/>
    <n v="0.2"/>
    <n v="4.3326000000000002"/>
  </r>
  <r>
    <n v="2040"/>
    <s v="CA-2012-122287"/>
    <x v="1"/>
    <x v="652"/>
    <d v="2012-06-23T00:00:00"/>
    <s v="Standard Class"/>
    <x v="381"/>
    <s v="Skye Norling"/>
    <x v="2"/>
    <s v="United States"/>
    <s v="Peoria"/>
    <x v="16"/>
    <n v="85345"/>
    <x v="1"/>
    <s v="OFF-BI-10004656"/>
    <x v="1"/>
    <x v="8"/>
    <s v="Peel &amp; Stick Add-On Corner Pockets"/>
    <n v="4.5360000000000014"/>
    <n v="7"/>
    <n v="0.7"/>
    <n v="-3.3263999999999996"/>
  </r>
  <r>
    <n v="2041"/>
    <s v="CA-2012-122287"/>
    <x v="1"/>
    <x v="652"/>
    <d v="2012-06-23T00:00:00"/>
    <s v="Standard Class"/>
    <x v="381"/>
    <s v="Skye Norling"/>
    <x v="2"/>
    <s v="United States"/>
    <s v="Peoria"/>
    <x v="16"/>
    <n v="85345"/>
    <x v="1"/>
    <s v="OFF-BI-10003707"/>
    <x v="1"/>
    <x v="8"/>
    <s v="Aluminum Screw Posts"/>
    <n v="9.1560000000000006"/>
    <n v="2"/>
    <n v="0.7"/>
    <n v="-6.1039999999999974"/>
  </r>
  <r>
    <n v="2042"/>
    <s v="CA-2012-122287"/>
    <x v="1"/>
    <x v="652"/>
    <d v="2012-06-23T00:00:00"/>
    <s v="Standard Class"/>
    <x v="381"/>
    <s v="Skye Norling"/>
    <x v="2"/>
    <s v="United States"/>
    <s v="Peoria"/>
    <x v="16"/>
    <n v="85345"/>
    <x v="1"/>
    <s v="FUR-FU-10004973"/>
    <x v="0"/>
    <x v="5"/>
    <s v="Flat Face Poster Frame"/>
    <n v="75.36"/>
    <n v="5"/>
    <n v="0.2"/>
    <n v="20.724000000000007"/>
  </r>
  <r>
    <n v="2043"/>
    <s v="CA-2012-104493"/>
    <x v="1"/>
    <x v="653"/>
    <d v="2012-10-08T00:00:00"/>
    <s v="Standard Class"/>
    <x v="182"/>
    <s v="Ed Braxton"/>
    <x v="1"/>
    <s v="United States"/>
    <s v="San Diego"/>
    <x v="1"/>
    <n v="92105"/>
    <x v="1"/>
    <s v="OFF-BI-10004817"/>
    <x v="1"/>
    <x v="8"/>
    <s v="GBC Personal VeloBind Strips"/>
    <n v="57.504000000000005"/>
    <n v="6"/>
    <n v="0.2"/>
    <n v="20.1264"/>
  </r>
  <r>
    <n v="2044"/>
    <s v="US-2014-158946"/>
    <x v="3"/>
    <x v="551"/>
    <d v="2014-11-24T00:00:00"/>
    <s v="Standard Class"/>
    <x v="478"/>
    <s v="Jane Waco"/>
    <x v="1"/>
    <s v="United States"/>
    <s v="Lakewood"/>
    <x v="24"/>
    <n v="44107"/>
    <x v="3"/>
    <s v="OFF-AR-10001860"/>
    <x v="1"/>
    <x v="6"/>
    <s v="BIC Liqua Brite Liner"/>
    <n v="38.864000000000004"/>
    <n v="7"/>
    <n v="0.2"/>
    <n v="7.7728000000000002"/>
  </r>
  <r>
    <n v="2045"/>
    <s v="CA-2011-129168"/>
    <x v="2"/>
    <x v="654"/>
    <d v="2011-08-23T00:00:00"/>
    <s v="Standard Class"/>
    <x v="10"/>
    <s v="Ken Black"/>
    <x v="1"/>
    <s v="United States"/>
    <s v="Houston"/>
    <x v="5"/>
    <n v="77095"/>
    <x v="2"/>
    <s v="OFF-PA-10001639"/>
    <x v="1"/>
    <x v="10"/>
    <s v="Xerox 203"/>
    <n v="15.552000000000003"/>
    <n v="3"/>
    <n v="0.2"/>
    <n v="5.4432"/>
  </r>
  <r>
    <n v="2046"/>
    <s v="CA-2013-131835"/>
    <x v="0"/>
    <x v="19"/>
    <d v="2013-07-22T00:00:00"/>
    <s v="Standard Class"/>
    <x v="565"/>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x v="565"/>
    <s v="Matt Collister"/>
    <x v="1"/>
    <s v="United States"/>
    <s v="Perth Amboy"/>
    <x v="30"/>
    <n v="8861"/>
    <x v="3"/>
    <s v="TEC-PH-10001760"/>
    <x v="2"/>
    <x v="7"/>
    <s v="Bose SoundLink Bluetooth Speaker"/>
    <n v="597"/>
    <n v="3"/>
    <n v="0"/>
    <n v="280.59000000000003"/>
  </r>
  <r>
    <n v="2048"/>
    <s v="CA-2013-131835"/>
    <x v="0"/>
    <x v="19"/>
    <d v="2013-07-22T00:00:00"/>
    <s v="Standard Class"/>
    <x v="565"/>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x v="242"/>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x v="242"/>
    <s v="Clytie Kelty"/>
    <x v="0"/>
    <s v="United States"/>
    <s v="Philadelphia"/>
    <x v="9"/>
    <n v="19134"/>
    <x v="3"/>
    <s v="OFF-BI-10004022"/>
    <x v="1"/>
    <x v="8"/>
    <s v="Acco Suede Grain Vinyl Round Ring Binder"/>
    <n v="2.5020000000000002"/>
    <n v="3"/>
    <n v="0.7"/>
    <n v="-2.0015999999999998"/>
  </r>
  <r>
    <n v="2051"/>
    <s v="CA-2012-142237"/>
    <x v="1"/>
    <x v="655"/>
    <d v="2012-07-13T00:00:00"/>
    <s v="First Class"/>
    <x v="242"/>
    <s v="Clytie Kelty"/>
    <x v="0"/>
    <s v="United States"/>
    <s v="Philadelphia"/>
    <x v="9"/>
    <n v="19134"/>
    <x v="3"/>
    <s v="OFF-BI-10003669"/>
    <x v="1"/>
    <x v="8"/>
    <s v="3M Organizer Strips"/>
    <n v="6.4800000000000013"/>
    <n v="4"/>
    <n v="0.7"/>
    <n v="-4.7519999999999989"/>
  </r>
  <r>
    <n v="2052"/>
    <s v="CA-2012-142237"/>
    <x v="1"/>
    <x v="655"/>
    <d v="2012-07-13T00:00:00"/>
    <s v="First Class"/>
    <x v="242"/>
    <s v="Clytie Kelty"/>
    <x v="0"/>
    <s v="United States"/>
    <s v="Philadelphia"/>
    <x v="9"/>
    <n v="19134"/>
    <x v="3"/>
    <s v="FUR-CH-10003833"/>
    <x v="0"/>
    <x v="1"/>
    <s v="Novimex Fabric Task Chair"/>
    <n v="341.48799999999994"/>
    <n v="8"/>
    <n v="0.3"/>
    <n v="-73.175999999999988"/>
  </r>
  <r>
    <n v="2053"/>
    <s v="CA-2012-142237"/>
    <x v="1"/>
    <x v="655"/>
    <d v="2012-07-13T00:00:00"/>
    <s v="First Class"/>
    <x v="242"/>
    <s v="Clytie Kelty"/>
    <x v="0"/>
    <s v="United States"/>
    <s v="Philadelphia"/>
    <x v="9"/>
    <n v="19134"/>
    <x v="3"/>
    <s v="OFF-AR-10003732"/>
    <x v="1"/>
    <x v="6"/>
    <s v="Newell 333"/>
    <n v="11.12"/>
    <n v="5"/>
    <n v="0.2"/>
    <n v="0.83399999999999963"/>
  </r>
  <r>
    <n v="2054"/>
    <s v="CA-2012-142237"/>
    <x v="1"/>
    <x v="655"/>
    <d v="2012-07-13T00:00:00"/>
    <s v="First Class"/>
    <x v="242"/>
    <s v="Clytie Kelty"/>
    <x v="0"/>
    <s v="United States"/>
    <s v="Philadelphia"/>
    <x v="9"/>
    <n v="19134"/>
    <x v="3"/>
    <s v="FUR-FU-10003142"/>
    <x v="0"/>
    <x v="5"/>
    <s v="Master Big Foot Doorstop, Beige"/>
    <n v="25.344000000000001"/>
    <n v="6"/>
    <n v="0.2"/>
    <n v="3.4847999999999981"/>
  </r>
  <r>
    <n v="2055"/>
    <s v="CA-2013-136434"/>
    <x v="0"/>
    <x v="49"/>
    <d v="2013-12-08T00:00:00"/>
    <s v="Standard Class"/>
    <x v="502"/>
    <s v="Rick Duston"/>
    <x v="0"/>
    <s v="United States"/>
    <s v="Richmond"/>
    <x v="14"/>
    <n v="47374"/>
    <x v="2"/>
    <s v="FUR-FU-10001196"/>
    <x v="0"/>
    <x v="5"/>
    <s v="DAX Cubicle Frames - 8x10"/>
    <n v="17.309999999999999"/>
    <n v="3"/>
    <n v="0"/>
    <n v="5.1929999999999996"/>
  </r>
  <r>
    <n v="2056"/>
    <s v="CA-2014-120376"/>
    <x v="3"/>
    <x v="66"/>
    <d v="2014-12-26T00:00:00"/>
    <s v="First Class"/>
    <x v="236"/>
    <s v="Theone Pippenger"/>
    <x v="0"/>
    <s v="United States"/>
    <s v="Detroit"/>
    <x v="12"/>
    <n v="48227"/>
    <x v="2"/>
    <s v="TEC-AC-10001114"/>
    <x v="2"/>
    <x v="11"/>
    <s v="Microsoft Wireless Mobile Mouse 4000"/>
    <n v="199.95000000000002"/>
    <n v="5"/>
    <n v="0"/>
    <n v="63.983999999999988"/>
  </r>
  <r>
    <n v="2057"/>
    <s v="CA-2014-120376"/>
    <x v="3"/>
    <x v="66"/>
    <d v="2014-12-26T00:00:00"/>
    <s v="First Class"/>
    <x v="236"/>
    <s v="Theone Pippenger"/>
    <x v="0"/>
    <s v="United States"/>
    <s v="Detroit"/>
    <x v="12"/>
    <n v="48227"/>
    <x v="2"/>
    <s v="FUR-CH-10002335"/>
    <x v="0"/>
    <x v="1"/>
    <s v="Hon GuestStacker Chair"/>
    <n v="1586.6899999999998"/>
    <n v="7"/>
    <n v="0"/>
    <n v="412.5394"/>
  </r>
  <r>
    <n v="2058"/>
    <s v="CA-2014-120376"/>
    <x v="3"/>
    <x v="66"/>
    <d v="2014-12-26T00:00:00"/>
    <s v="First Class"/>
    <x v="236"/>
    <s v="Theone Pippenger"/>
    <x v="0"/>
    <s v="United States"/>
    <s v="Detroit"/>
    <x v="12"/>
    <n v="48227"/>
    <x v="2"/>
    <s v="TEC-AC-10000844"/>
    <x v="2"/>
    <x v="11"/>
    <s v="Logitech Gaming G510s - Keyboard"/>
    <n v="84.99"/>
    <n v="1"/>
    <n v="0"/>
    <n v="30.596399999999996"/>
  </r>
  <r>
    <n v="2059"/>
    <s v="CA-2014-120376"/>
    <x v="3"/>
    <x v="66"/>
    <d v="2014-12-26T00:00:00"/>
    <s v="First Class"/>
    <x v="236"/>
    <s v="Theone Pippenger"/>
    <x v="0"/>
    <s v="United States"/>
    <s v="Detroit"/>
    <x v="12"/>
    <n v="48227"/>
    <x v="2"/>
    <s v="FUR-TA-10004534"/>
    <x v="0"/>
    <x v="3"/>
    <s v="Bevis 44 x 96 Conference Tables"/>
    <n v="411.8"/>
    <n v="2"/>
    <n v="0"/>
    <n v="70.005999999999972"/>
  </r>
  <r>
    <n v="2060"/>
    <s v="CA-2011-106439"/>
    <x v="2"/>
    <x v="656"/>
    <d v="2011-11-04T00:00:00"/>
    <s v="Standard Class"/>
    <x v="55"/>
    <s v="Greg Guthrie"/>
    <x v="1"/>
    <s v="United States"/>
    <s v="Los Angeles"/>
    <x v="1"/>
    <n v="90049"/>
    <x v="1"/>
    <s v="OFF-FA-10002975"/>
    <x v="1"/>
    <x v="13"/>
    <s v="Staples"/>
    <n v="11.34"/>
    <n v="3"/>
    <n v="0"/>
    <n v="5.2164000000000001"/>
  </r>
  <r>
    <n v="2061"/>
    <s v="CA-2011-106439"/>
    <x v="2"/>
    <x v="656"/>
    <d v="2011-11-04T00:00:00"/>
    <s v="Standard Class"/>
    <x v="55"/>
    <s v="Greg Guthrie"/>
    <x v="1"/>
    <s v="United States"/>
    <s v="Los Angeles"/>
    <x v="1"/>
    <n v="90049"/>
    <x v="1"/>
    <s v="OFF-ST-10003996"/>
    <x v="1"/>
    <x v="4"/>
    <s v="Letter/Legal File Tote with Clear Snap-On Lid, Black Granite"/>
    <n v="80.3"/>
    <n v="5"/>
    <n v="0"/>
    <n v="20.877999999999997"/>
  </r>
  <r>
    <n v="2062"/>
    <s v="CA-2011-106439"/>
    <x v="2"/>
    <x v="656"/>
    <d v="2011-11-04T00:00:00"/>
    <s v="Standard Class"/>
    <x v="55"/>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x v="55"/>
    <s v="Greg Guthrie"/>
    <x v="1"/>
    <s v="United States"/>
    <s v="Los Angeles"/>
    <x v="1"/>
    <n v="90049"/>
    <x v="1"/>
    <s v="OFF-PA-10000477"/>
    <x v="1"/>
    <x v="10"/>
    <s v="Xerox 1952"/>
    <n v="64.740000000000009"/>
    <n v="13"/>
    <n v="0"/>
    <n v="30.427800000000005"/>
  </r>
  <r>
    <n v="2064"/>
    <s v="CA-2011-106439"/>
    <x v="2"/>
    <x v="656"/>
    <d v="2011-11-04T00:00:00"/>
    <s v="Standard Class"/>
    <x v="55"/>
    <s v="Greg Guthrie"/>
    <x v="1"/>
    <s v="United States"/>
    <s v="Los Angeles"/>
    <x v="1"/>
    <n v="90049"/>
    <x v="1"/>
    <s v="OFF-BI-10004209"/>
    <x v="1"/>
    <x v="8"/>
    <s v="Fellowes Twister Kit, Gray/Clear, 3/pkg"/>
    <n v="19.295999999999999"/>
    <n v="3"/>
    <n v="0.2"/>
    <n v="6.0299999999999994"/>
  </r>
  <r>
    <n v="2065"/>
    <s v="CA-2011-106439"/>
    <x v="2"/>
    <x v="656"/>
    <d v="2011-11-04T00:00:00"/>
    <s v="Standard Class"/>
    <x v="55"/>
    <s v="Greg Guthrie"/>
    <x v="1"/>
    <s v="United States"/>
    <s v="Los Angeles"/>
    <x v="1"/>
    <n v="90049"/>
    <x v="1"/>
    <s v="OFF-ST-10001963"/>
    <x v="1"/>
    <x v="4"/>
    <s v="Tennsco Regal Shelving Units"/>
    <n v="405.64"/>
    <n v="4"/>
    <n v="0"/>
    <n v="12.169199999999989"/>
  </r>
  <r>
    <n v="2066"/>
    <s v="CA-2011-106439"/>
    <x v="2"/>
    <x v="656"/>
    <d v="2011-11-04T00:00:00"/>
    <s v="Standard Class"/>
    <x v="55"/>
    <s v="Greg Guthrie"/>
    <x v="1"/>
    <s v="United States"/>
    <s v="Los Angeles"/>
    <x v="1"/>
    <n v="90049"/>
    <x v="1"/>
    <s v="FUR-CH-10003833"/>
    <x v="0"/>
    <x v="1"/>
    <s v="Novimex Fabric Task Chair"/>
    <n v="146.352"/>
    <n v="3"/>
    <n v="0.2"/>
    <n v="-9.1470000000000056"/>
  </r>
  <r>
    <n v="2067"/>
    <s v="CA-2011-106439"/>
    <x v="2"/>
    <x v="656"/>
    <d v="2011-11-04T00:00:00"/>
    <s v="Standard Class"/>
    <x v="55"/>
    <s v="Greg Guthrie"/>
    <x v="1"/>
    <s v="United States"/>
    <s v="Los Angeles"/>
    <x v="1"/>
    <n v="90049"/>
    <x v="1"/>
    <s v="TEC-AC-10004568"/>
    <x v="2"/>
    <x v="11"/>
    <s v="Maxell LTO Ultrium - 800 GB"/>
    <n v="251.91"/>
    <n v="9"/>
    <n v="0"/>
    <n v="47.862899999999982"/>
  </r>
  <r>
    <n v="2068"/>
    <s v="CA-2011-106439"/>
    <x v="2"/>
    <x v="656"/>
    <d v="2011-11-04T00:00:00"/>
    <s v="Standard Class"/>
    <x v="55"/>
    <s v="Greg Guthrie"/>
    <x v="1"/>
    <s v="United States"/>
    <s v="Los Angeles"/>
    <x v="1"/>
    <n v="90049"/>
    <x v="1"/>
    <s v="OFF-AR-10001419"/>
    <x v="1"/>
    <x v="6"/>
    <s v="Newell 325"/>
    <n v="12.39"/>
    <n v="3"/>
    <n v="0"/>
    <n v="3.7169999999999996"/>
  </r>
  <r>
    <n v="2069"/>
    <s v="CA-2012-133452"/>
    <x v="1"/>
    <x v="657"/>
    <d v="2012-04-19T00:00:00"/>
    <s v="Standard Class"/>
    <x v="233"/>
    <s v="Zuschuss Carroll"/>
    <x v="0"/>
    <s v="United States"/>
    <s v="Pomona"/>
    <x v="1"/>
    <n v="91767"/>
    <x v="1"/>
    <s v="TEC-AC-10002800"/>
    <x v="2"/>
    <x v="11"/>
    <s v="Plantronics Audio 478 Stereo USB Headset"/>
    <n v="199.96"/>
    <n v="4"/>
    <n v="0"/>
    <n v="69.98599999999999"/>
  </r>
  <r>
    <n v="2070"/>
    <s v="CA-2012-133452"/>
    <x v="1"/>
    <x v="657"/>
    <d v="2012-04-19T00:00:00"/>
    <s v="Standard Class"/>
    <x v="233"/>
    <s v="Zuschuss Carroll"/>
    <x v="0"/>
    <s v="United States"/>
    <s v="Pomona"/>
    <x v="1"/>
    <n v="91767"/>
    <x v="1"/>
    <s v="FUR-TA-10003954"/>
    <x v="0"/>
    <x v="3"/>
    <s v="Hon 94000 Series Round Tables"/>
    <n v="710.83200000000011"/>
    <n v="3"/>
    <n v="0.2"/>
    <n v="-97.739399999999989"/>
  </r>
  <r>
    <n v="2071"/>
    <s v="CA-2013-146521"/>
    <x v="0"/>
    <x v="658"/>
    <d v="2013-07-24T00:00:00"/>
    <s v="Second Class"/>
    <x v="566"/>
    <s v="Corey Catlett"/>
    <x v="1"/>
    <s v="United States"/>
    <s v="Philadelphia"/>
    <x v="9"/>
    <n v="19134"/>
    <x v="3"/>
    <s v="OFF-BI-10000301"/>
    <x v="1"/>
    <x v="8"/>
    <s v="GBC Instant Report Kit"/>
    <n v="1.9410000000000003"/>
    <n v="1"/>
    <n v="0.7"/>
    <n v="-1.294"/>
  </r>
  <r>
    <n v="2072"/>
    <s v="US-2014-110996"/>
    <x v="3"/>
    <x v="225"/>
    <d v="2014-11-26T00:00:00"/>
    <s v="Standard Class"/>
    <x v="567"/>
    <s v="Kelly Andreada"/>
    <x v="0"/>
    <s v="United States"/>
    <s v="Ontario"/>
    <x v="1"/>
    <n v="91761"/>
    <x v="1"/>
    <s v="FUR-CH-10003956"/>
    <x v="0"/>
    <x v="1"/>
    <s v="Novimex High-Tech Fabric Mesh Task Chair"/>
    <n v="283.92"/>
    <n v="5"/>
    <n v="0.2"/>
    <n v="-46.137000000000029"/>
  </r>
  <r>
    <n v="2073"/>
    <s v="CA-2013-129693"/>
    <x v="0"/>
    <x v="491"/>
    <d v="2013-12-03T00:00:00"/>
    <s v="Standard Class"/>
    <x v="568"/>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x v="489"/>
    <s v="Deborah Brumfield"/>
    <x v="2"/>
    <s v="United States"/>
    <s v="Brentwood"/>
    <x v="1"/>
    <n v="94513"/>
    <x v="1"/>
    <s v="TEC-AC-10003289"/>
    <x v="2"/>
    <x v="11"/>
    <s v="Anker Ultra-Slim Mini Bluetooth 3.0 Wireless Keyboard"/>
    <n v="59.97"/>
    <n v="3"/>
    <n v="0"/>
    <n v="13.793099999999999"/>
  </r>
  <r>
    <n v="2075"/>
    <s v="CA-2014-122504"/>
    <x v="3"/>
    <x v="659"/>
    <d v="2014-11-13T00:00:00"/>
    <s v="Second Class"/>
    <x v="489"/>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x v="309"/>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x v="569"/>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x v="569"/>
    <s v="Bart Folk"/>
    <x v="0"/>
    <s v="United States"/>
    <s v="Baltimore"/>
    <x v="39"/>
    <n v="21215"/>
    <x v="3"/>
    <s v="OFF-AP-10000358"/>
    <x v="1"/>
    <x v="9"/>
    <s v="Fellowes Basic Home/Office Series Surge Protectors"/>
    <n v="90.86"/>
    <n v="7"/>
    <n v="0"/>
    <n v="26.349399999999992"/>
  </r>
  <r>
    <n v="2079"/>
    <s v="CA-2014-140676"/>
    <x v="3"/>
    <x v="510"/>
    <d v="2014-09-16T00:00:00"/>
    <s v="First Class"/>
    <x v="569"/>
    <s v="Bart Folk"/>
    <x v="0"/>
    <s v="United States"/>
    <s v="Baltimore"/>
    <x v="39"/>
    <n v="21215"/>
    <x v="3"/>
    <s v="OFF-PA-10004243"/>
    <x v="1"/>
    <x v="10"/>
    <s v="Xerox 1939"/>
    <n v="94.85"/>
    <n v="5"/>
    <n v="0"/>
    <n v="45.527999999999992"/>
  </r>
  <r>
    <n v="2080"/>
    <s v="CA-2012-120103"/>
    <x v="1"/>
    <x v="100"/>
    <d v="2012-12-29T00:00:00"/>
    <s v="Standard Class"/>
    <x v="333"/>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x v="333"/>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x v="333"/>
    <s v="Maribeth Schnelling"/>
    <x v="0"/>
    <s v="United States"/>
    <s v="Phoenix"/>
    <x v="16"/>
    <n v="85023"/>
    <x v="1"/>
    <s v="FUR-FU-10002885"/>
    <x v="0"/>
    <x v="5"/>
    <s v="Magna Visual Magnetic Picture Hangers"/>
    <n v="7.7120000000000006"/>
    <n v="2"/>
    <n v="0.2"/>
    <n v="1.7352000000000005"/>
  </r>
  <r>
    <n v="2083"/>
    <s v="CA-2014-104647"/>
    <x v="3"/>
    <x v="660"/>
    <d v="2014-03-02T00:00:00"/>
    <s v="Standard Class"/>
    <x v="242"/>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x v="525"/>
    <s v="Emily Ducich"/>
    <x v="2"/>
    <s v="United States"/>
    <s v="Houston"/>
    <x v="5"/>
    <n v="77036"/>
    <x v="2"/>
    <s v="OFF-LA-10003923"/>
    <x v="1"/>
    <x v="2"/>
    <s v="Alphabetical Labels for Top Tab Filing"/>
    <n v="23.680000000000003"/>
    <n v="2"/>
    <n v="0.2"/>
    <n v="8.879999999999999"/>
  </r>
  <r>
    <n v="2085"/>
    <s v="CA-2013-140501"/>
    <x v="0"/>
    <x v="661"/>
    <d v="2013-06-29T00:00:00"/>
    <s v="Standard Class"/>
    <x v="5"/>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x v="5"/>
    <s v="Irene Maddox"/>
    <x v="0"/>
    <s v="United States"/>
    <s v="New York City"/>
    <x v="15"/>
    <n v="10009"/>
    <x v="3"/>
    <s v="OFF-LA-10000248"/>
    <x v="1"/>
    <x v="2"/>
    <s v="Avery 52"/>
    <n v="18.45"/>
    <n v="5"/>
    <n v="0"/>
    <n v="8.6715"/>
  </r>
  <r>
    <n v="2087"/>
    <s v="CA-2013-140501"/>
    <x v="0"/>
    <x v="661"/>
    <d v="2013-06-29T00:00:00"/>
    <s v="Standard Class"/>
    <x v="5"/>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x v="5"/>
    <s v="Irene Maddox"/>
    <x v="0"/>
    <s v="United States"/>
    <s v="New York City"/>
    <x v="15"/>
    <n v="10009"/>
    <x v="3"/>
    <s v="OFF-PA-10003129"/>
    <x v="1"/>
    <x v="10"/>
    <s v="Tops White Computer Printout Paper"/>
    <n v="146.72999999999999"/>
    <n v="3"/>
    <n v="0"/>
    <n v="68.963099999999997"/>
  </r>
  <r>
    <n v="2089"/>
    <s v="CA-2013-140501"/>
    <x v="0"/>
    <x v="661"/>
    <d v="2013-06-29T00:00:00"/>
    <s v="Standard Class"/>
    <x v="5"/>
    <s v="Irene Maddox"/>
    <x v="0"/>
    <s v="United States"/>
    <s v="New York City"/>
    <x v="15"/>
    <n v="10009"/>
    <x v="3"/>
    <s v="OFF-FA-10004076"/>
    <x v="1"/>
    <x v="13"/>
    <s v="Translucent Push Pins by OIC"/>
    <n v="3.96"/>
    <n v="2"/>
    <n v="0"/>
    <n v="1.4651999999999998"/>
  </r>
  <r>
    <n v="2090"/>
    <s v="CA-2012-139290"/>
    <x v="1"/>
    <x v="662"/>
    <d v="2012-10-30T00:00:00"/>
    <s v="Standard Class"/>
    <x v="199"/>
    <s v="Maribeth Yedwab"/>
    <x v="1"/>
    <s v="United States"/>
    <s v="Rancho Cucamonga"/>
    <x v="1"/>
    <n v="91730"/>
    <x v="1"/>
    <s v="OFF-LA-10004008"/>
    <x v="1"/>
    <x v="2"/>
    <s v="Avery 507"/>
    <n v="5.76"/>
    <n v="2"/>
    <n v="0"/>
    <n v="2.6495999999999995"/>
  </r>
  <r>
    <n v="2091"/>
    <s v="CA-2014-166142"/>
    <x v="3"/>
    <x v="663"/>
    <d v="2014-07-20T00:00:00"/>
    <s v="Standard Class"/>
    <x v="570"/>
    <s v="Magdelene Morse"/>
    <x v="0"/>
    <s v="United States"/>
    <s v="Wilmington"/>
    <x v="13"/>
    <n v="19805"/>
    <x v="3"/>
    <s v="OFF-BI-10004094"/>
    <x v="1"/>
    <x v="8"/>
    <s v="GBC Standard Plastic Binding Systems Combs"/>
    <n v="26.549999999999997"/>
    <n v="3"/>
    <n v="0"/>
    <n v="13.009499999999999"/>
  </r>
  <r>
    <n v="2092"/>
    <s v="CA-2014-166142"/>
    <x v="3"/>
    <x v="663"/>
    <d v="2014-07-20T00:00:00"/>
    <s v="Standard Class"/>
    <x v="570"/>
    <s v="Magdelene Morse"/>
    <x v="0"/>
    <s v="United States"/>
    <s v="Wilmington"/>
    <x v="13"/>
    <n v="19805"/>
    <x v="3"/>
    <s v="FUR-TA-10004607"/>
    <x v="0"/>
    <x v="3"/>
    <s v="Hon 2111 Invitation Series Straight Table"/>
    <n v="310.44300000000004"/>
    <n v="3"/>
    <n v="0.3"/>
    <n v="-48.783900000000031"/>
  </r>
  <r>
    <n v="2093"/>
    <s v="CA-2011-145926"/>
    <x v="2"/>
    <x v="664"/>
    <d v="2011-11-21T00:00:00"/>
    <s v="Standard Class"/>
    <x v="88"/>
    <s v="Mark Packer"/>
    <x v="2"/>
    <s v="United States"/>
    <s v="Moorhead"/>
    <x v="11"/>
    <n v="56560"/>
    <x v="2"/>
    <s v="FUR-CH-10004289"/>
    <x v="0"/>
    <x v="1"/>
    <s v="Global Super Steno Chair"/>
    <n v="479.90000000000003"/>
    <n v="5"/>
    <n v="0"/>
    <n v="81.58299999999997"/>
  </r>
  <r>
    <n v="2094"/>
    <s v="CA-2012-149678"/>
    <x v="1"/>
    <x v="657"/>
    <d v="2012-04-15T00:00:00"/>
    <s v="Second Class"/>
    <x v="497"/>
    <s v="Anthony Witt"/>
    <x v="0"/>
    <s v="United States"/>
    <s v="Farmington"/>
    <x v="27"/>
    <n v="87401"/>
    <x v="1"/>
    <s v="OFF-SU-10004498"/>
    <x v="1"/>
    <x v="14"/>
    <s v="Martin-Yale Premier Letter Opener"/>
    <n v="12.88"/>
    <n v="1"/>
    <n v="0"/>
    <n v="0.38640000000000008"/>
  </r>
  <r>
    <n v="2095"/>
    <s v="US-2012-164357"/>
    <x v="1"/>
    <x v="665"/>
    <d v="2012-11-29T00:00:00"/>
    <s v="Standard Class"/>
    <x v="11"/>
    <s v="Sandra Flanagan"/>
    <x v="0"/>
    <s v="United States"/>
    <s v="Wilmington"/>
    <x v="3"/>
    <n v="28403"/>
    <x v="0"/>
    <s v="OFF-AR-10001177"/>
    <x v="1"/>
    <x v="6"/>
    <s v="Newell 349"/>
    <n v="13.120000000000001"/>
    <n v="5"/>
    <n v="0.2"/>
    <n v="1.4759999999999982"/>
  </r>
  <r>
    <n v="2096"/>
    <s v="US-2013-146570"/>
    <x v="0"/>
    <x v="666"/>
    <d v="2013-05-21T00:00:00"/>
    <s v="Standard Class"/>
    <x v="17"/>
    <s v="Steve Nguyen"/>
    <x v="2"/>
    <s v="United States"/>
    <s v="Jackson"/>
    <x v="35"/>
    <n v="39212"/>
    <x v="0"/>
    <s v="OFF-BI-10001718"/>
    <x v="1"/>
    <x v="8"/>
    <s v="GBC DocuBind P50 Personal Binding Machine"/>
    <n v="511.84"/>
    <n v="8"/>
    <n v="0"/>
    <n v="240.56479999999999"/>
  </r>
  <r>
    <n v="2097"/>
    <s v="US-2013-146570"/>
    <x v="0"/>
    <x v="666"/>
    <d v="2013-05-21T00:00:00"/>
    <s v="Standard Class"/>
    <x v="17"/>
    <s v="Steve Nguyen"/>
    <x v="2"/>
    <s v="United States"/>
    <s v="Jackson"/>
    <x v="35"/>
    <n v="39212"/>
    <x v="0"/>
    <s v="OFF-AR-10004602"/>
    <x v="1"/>
    <x v="6"/>
    <s v="Boston KS Multi-Size Manual Pencil Sharpener"/>
    <n v="91.96"/>
    <n v="4"/>
    <n v="0"/>
    <n v="25.748800000000003"/>
  </r>
  <r>
    <n v="2098"/>
    <s v="US-2013-146570"/>
    <x v="0"/>
    <x v="666"/>
    <d v="2013-05-21T00:00:00"/>
    <s v="Standard Class"/>
    <x v="17"/>
    <s v="Steve Nguyen"/>
    <x v="2"/>
    <s v="United States"/>
    <s v="Jackson"/>
    <x v="35"/>
    <n v="39212"/>
    <x v="0"/>
    <s v="OFF-AR-10003856"/>
    <x v="1"/>
    <x v="6"/>
    <s v="Newell 344"/>
    <n v="8.34"/>
    <n v="3"/>
    <n v="0"/>
    <n v="2.1683999999999997"/>
  </r>
  <r>
    <n v="2099"/>
    <s v="CA-2014-124401"/>
    <x v="3"/>
    <x v="210"/>
    <d v="2014-09-13T00:00:00"/>
    <s v="Standard Class"/>
    <x v="76"/>
    <s v="Ruben Dartt"/>
    <x v="0"/>
    <s v="United States"/>
    <s v="Portland"/>
    <x v="21"/>
    <n v="97206"/>
    <x v="1"/>
    <s v="OFF-ST-10000649"/>
    <x v="1"/>
    <x v="4"/>
    <s v="Hanging Personal Folder File"/>
    <n v="37.68"/>
    <n v="3"/>
    <n v="0.2"/>
    <n v="2.3550000000000022"/>
  </r>
  <r>
    <n v="2100"/>
    <s v="CA-2014-124401"/>
    <x v="3"/>
    <x v="210"/>
    <d v="2014-09-13T00:00:00"/>
    <s v="Standard Class"/>
    <x v="76"/>
    <s v="Ruben Dartt"/>
    <x v="0"/>
    <s v="United States"/>
    <s v="Portland"/>
    <x v="21"/>
    <n v="97206"/>
    <x v="1"/>
    <s v="TEC-AC-10002926"/>
    <x v="2"/>
    <x v="11"/>
    <s v="Logitech Wireless Marathon Mouse M705"/>
    <n v="279.94400000000002"/>
    <n v="7"/>
    <n v="0.2"/>
    <n v="80.48390000000002"/>
  </r>
  <r>
    <n v="2101"/>
    <s v="US-2011-140116"/>
    <x v="2"/>
    <x v="418"/>
    <d v="2011-03-17T00:00:00"/>
    <s v="Standard Class"/>
    <x v="409"/>
    <s v="Kean Thornton"/>
    <x v="0"/>
    <s v="United States"/>
    <s v="Denver"/>
    <x v="22"/>
    <n v="80219"/>
    <x v="1"/>
    <s v="OFF-ST-10000078"/>
    <x v="1"/>
    <x v="4"/>
    <s v="Tennsco 6- and 18-Compartment Lockers"/>
    <n v="636.40800000000013"/>
    <n v="3"/>
    <n v="0.2"/>
    <n v="-15.910200000000088"/>
  </r>
  <r>
    <n v="2102"/>
    <s v="US-2011-140116"/>
    <x v="2"/>
    <x v="418"/>
    <d v="2011-03-17T00:00:00"/>
    <s v="Standard Class"/>
    <x v="409"/>
    <s v="Kean Thornton"/>
    <x v="0"/>
    <s v="United States"/>
    <s v="Denver"/>
    <x v="22"/>
    <n v="80219"/>
    <x v="1"/>
    <s v="OFF-AR-10001044"/>
    <x v="1"/>
    <x v="6"/>
    <s v="BOSTON Ranger #55 Pencil Sharpener, Black"/>
    <n v="83.168000000000006"/>
    <n v="4"/>
    <n v="0.2"/>
    <n v="9.3563999999999936"/>
  </r>
  <r>
    <n v="2103"/>
    <s v="CA-2011-123295"/>
    <x v="2"/>
    <x v="667"/>
    <d v="2011-07-18T00:00:00"/>
    <s v="Same Day"/>
    <x v="571"/>
    <s v="Adrian Hane"/>
    <x v="2"/>
    <s v="United States"/>
    <s v="Tucson"/>
    <x v="16"/>
    <n v="85705"/>
    <x v="1"/>
    <s v="FUR-CH-10002372"/>
    <x v="0"/>
    <x v="1"/>
    <s v="Office Star - Ergonomically Designed Knee Chair"/>
    <n v="259.13600000000002"/>
    <n v="4"/>
    <n v="0.2"/>
    <n v="-25.913599999999988"/>
  </r>
  <r>
    <n v="2104"/>
    <s v="CA-2014-167101"/>
    <x v="3"/>
    <x v="668"/>
    <d v="2014-03-29T00:00:00"/>
    <s v="Second Class"/>
    <x v="312"/>
    <s v="Brian Moss"/>
    <x v="1"/>
    <s v="United States"/>
    <s v="New York City"/>
    <x v="15"/>
    <n v="10009"/>
    <x v="3"/>
    <s v="OFF-PA-10000357"/>
    <x v="1"/>
    <x v="10"/>
    <s v="Xerox 1888"/>
    <n v="221.92"/>
    <n v="4"/>
    <n v="0"/>
    <n v="106.52159999999999"/>
  </r>
  <r>
    <n v="2105"/>
    <s v="CA-2014-167101"/>
    <x v="3"/>
    <x v="668"/>
    <d v="2014-03-29T00:00:00"/>
    <s v="Second Class"/>
    <x v="312"/>
    <s v="Brian Moss"/>
    <x v="1"/>
    <s v="United States"/>
    <s v="New York City"/>
    <x v="15"/>
    <n v="10009"/>
    <x v="3"/>
    <s v="TEC-AC-10001266"/>
    <x v="2"/>
    <x v="11"/>
    <s v="Memorex Micro Travel Drive 8 GB"/>
    <n v="26"/>
    <n v="2"/>
    <n v="0"/>
    <n v="11.7"/>
  </r>
  <r>
    <n v="2106"/>
    <s v="US-2011-167633"/>
    <x v="2"/>
    <x v="587"/>
    <d v="2011-10-05T00:00:00"/>
    <s v="Standard Class"/>
    <x v="572"/>
    <s v="Ben Wallace"/>
    <x v="0"/>
    <s v="United States"/>
    <s v="Boynton Beach"/>
    <x v="2"/>
    <n v="33437"/>
    <x v="0"/>
    <s v="OFF-PA-10004888"/>
    <x v="1"/>
    <x v="10"/>
    <s v="Xerox 217"/>
    <n v="15.552000000000003"/>
    <n v="3"/>
    <n v="0.2"/>
    <n v="5.4432"/>
  </r>
  <r>
    <n v="2107"/>
    <s v="US-2011-152723"/>
    <x v="2"/>
    <x v="467"/>
    <d v="2011-09-26T00:00:00"/>
    <s v="Same Day"/>
    <x v="428"/>
    <s v="Henry Goldwyn"/>
    <x v="1"/>
    <s v="United States"/>
    <s v="Mesquite"/>
    <x v="5"/>
    <n v="75150"/>
    <x v="2"/>
    <s v="OFF-BI-10003460"/>
    <x v="1"/>
    <x v="8"/>
    <s v="Acco 3-Hole Punch"/>
    <n v="0.87599999999999978"/>
    <n v="1"/>
    <n v="0.8"/>
    <n v="-1.4016000000000002"/>
  </r>
  <r>
    <n v="2108"/>
    <s v="CA-2012-164882"/>
    <x v="1"/>
    <x v="89"/>
    <d v="2012-10-31T00:00:00"/>
    <s v="Same Day"/>
    <x v="65"/>
    <s v="Sandra Glassco"/>
    <x v="0"/>
    <s v="United States"/>
    <s v="Redlands"/>
    <x v="1"/>
    <n v="92374"/>
    <x v="1"/>
    <s v="OFF-PA-10000157"/>
    <x v="1"/>
    <x v="10"/>
    <s v="Xerox 191"/>
    <n v="19.98"/>
    <n v="1"/>
    <n v="0"/>
    <n v="9.3905999999999992"/>
  </r>
  <r>
    <n v="2109"/>
    <s v="CA-2012-164882"/>
    <x v="1"/>
    <x v="89"/>
    <d v="2012-10-31T00:00:00"/>
    <s v="Same Day"/>
    <x v="65"/>
    <s v="Sandra Glassco"/>
    <x v="0"/>
    <s v="United States"/>
    <s v="Redlands"/>
    <x v="1"/>
    <n v="92374"/>
    <x v="1"/>
    <s v="OFF-BI-10004519"/>
    <x v="1"/>
    <x v="8"/>
    <s v="GBC DocuBind P100 Manual Binding Machine"/>
    <n v="398.35199999999998"/>
    <n v="3"/>
    <n v="0.2"/>
    <n v="124.48499999999999"/>
  </r>
  <r>
    <n v="2110"/>
    <s v="CA-2012-164882"/>
    <x v="1"/>
    <x v="89"/>
    <d v="2012-10-31T00:00:00"/>
    <s v="Same Day"/>
    <x v="65"/>
    <s v="Sandra Glassco"/>
    <x v="0"/>
    <s v="United States"/>
    <s v="Redlands"/>
    <x v="1"/>
    <n v="92374"/>
    <x v="1"/>
    <s v="OFF-AR-10004272"/>
    <x v="1"/>
    <x v="6"/>
    <s v="Newell 308"/>
    <n v="5.04"/>
    <n v="3"/>
    <n v="0"/>
    <n v="1.2599999999999998"/>
  </r>
  <r>
    <n v="2111"/>
    <s v="CA-2012-164882"/>
    <x v="1"/>
    <x v="89"/>
    <d v="2012-10-31T00:00:00"/>
    <s v="Same Day"/>
    <x v="65"/>
    <s v="Sandra Glassco"/>
    <x v="0"/>
    <s v="United States"/>
    <s v="Redlands"/>
    <x v="1"/>
    <n v="92374"/>
    <x v="1"/>
    <s v="OFF-FA-10000585"/>
    <x v="1"/>
    <x v="13"/>
    <s v="OIC Bulk Pack Metal Binder Clips"/>
    <n v="17.450000000000003"/>
    <n v="5"/>
    <n v="0"/>
    <n v="8.0269999999999992"/>
  </r>
  <r>
    <n v="2112"/>
    <s v="CA-2012-164882"/>
    <x v="1"/>
    <x v="89"/>
    <d v="2012-10-31T00:00:00"/>
    <s v="Same Day"/>
    <x v="65"/>
    <s v="Sandra Glassco"/>
    <x v="0"/>
    <s v="United States"/>
    <s v="Redlands"/>
    <x v="1"/>
    <n v="92374"/>
    <x v="1"/>
    <s v="FUR-CH-10004218"/>
    <x v="0"/>
    <x v="1"/>
    <s v="Global Fabric Manager's Chair, Dark Gray"/>
    <n v="323.13600000000002"/>
    <n v="4"/>
    <n v="0.2"/>
    <n v="20.196000000000012"/>
  </r>
  <r>
    <n v="2113"/>
    <s v="CA-2012-164882"/>
    <x v="1"/>
    <x v="89"/>
    <d v="2012-10-31T00:00:00"/>
    <s v="Same Day"/>
    <x v="65"/>
    <s v="Sandra Glassco"/>
    <x v="0"/>
    <s v="United States"/>
    <s v="Redlands"/>
    <x v="1"/>
    <n v="92374"/>
    <x v="1"/>
    <s v="OFF-SU-10004231"/>
    <x v="1"/>
    <x v="14"/>
    <s v="Acme Tagit Stainless Steel Antibacterial Scissors"/>
    <n v="29.700000000000003"/>
    <n v="3"/>
    <n v="0"/>
    <n v="8.0190000000000001"/>
  </r>
  <r>
    <n v="2114"/>
    <s v="CA-2012-164882"/>
    <x v="1"/>
    <x v="89"/>
    <d v="2012-10-31T00:00:00"/>
    <s v="Same Day"/>
    <x v="65"/>
    <s v="Sandra Glassco"/>
    <x v="0"/>
    <s v="United States"/>
    <s v="Redlands"/>
    <x v="1"/>
    <n v="92374"/>
    <x v="1"/>
    <s v="TEC-PH-10001578"/>
    <x v="2"/>
    <x v="7"/>
    <s v="Polycom SoundStation2 EX Conference phone"/>
    <n v="1295.8400000000001"/>
    <n v="4"/>
    <n v="0.2"/>
    <n v="145.78199999999993"/>
  </r>
  <r>
    <n v="2115"/>
    <s v="CA-2012-164882"/>
    <x v="1"/>
    <x v="89"/>
    <d v="2012-10-31T00:00:00"/>
    <s v="Same Day"/>
    <x v="65"/>
    <s v="Sandra Glassco"/>
    <x v="0"/>
    <s v="United States"/>
    <s v="Redlands"/>
    <x v="1"/>
    <n v="92374"/>
    <x v="1"/>
    <s v="OFF-ST-10003638"/>
    <x v="1"/>
    <x v="4"/>
    <s v="Mobile Personal File Cube"/>
    <n v="46.84"/>
    <n v="2"/>
    <n v="0"/>
    <n v="12.646799999999999"/>
  </r>
  <r>
    <n v="2116"/>
    <s v="CA-2012-164882"/>
    <x v="1"/>
    <x v="89"/>
    <d v="2012-10-31T00:00:00"/>
    <s v="Same Day"/>
    <x v="65"/>
    <s v="Sandra Glassco"/>
    <x v="0"/>
    <s v="United States"/>
    <s v="Redlands"/>
    <x v="1"/>
    <n v="92374"/>
    <x v="1"/>
    <s v="FUR-BO-10002213"/>
    <x v="0"/>
    <x v="0"/>
    <s v="DMI Eclipse Executive Suite Bookcases"/>
    <n v="425.83300000000003"/>
    <n v="1"/>
    <n v="0.15"/>
    <n v="20.03919999999998"/>
  </r>
  <r>
    <n v="2117"/>
    <s v="CA-2012-159786"/>
    <x v="1"/>
    <x v="88"/>
    <d v="2012-10-17T00:00:00"/>
    <s v="Second Class"/>
    <x v="343"/>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x v="573"/>
    <s v="Scot Wooten"/>
    <x v="0"/>
    <s v="United States"/>
    <s v="Stockton"/>
    <x v="1"/>
    <n v="95207"/>
    <x v="1"/>
    <s v="OFF-PA-10002222"/>
    <x v="1"/>
    <x v="10"/>
    <s v="Xerox Color Copier Paper, 11&quot; x 17&quot;, Ream"/>
    <n v="159.88"/>
    <n v="7"/>
    <n v="0"/>
    <n v="73.544799999999995"/>
  </r>
  <r>
    <n v="2119"/>
    <s v="CA-2014-155460"/>
    <x v="3"/>
    <x v="669"/>
    <d v="2014-04-16T00:00:00"/>
    <s v="First Class"/>
    <x v="338"/>
    <s v="Rob Williams"/>
    <x v="1"/>
    <s v="United States"/>
    <s v="Seattle"/>
    <x v="4"/>
    <n v="98105"/>
    <x v="1"/>
    <s v="OFF-PA-10002479"/>
    <x v="1"/>
    <x v="10"/>
    <s v="Xerox 4200 Series MultiUse Premium Copy Paper (20Lb. and 84 Bright)"/>
    <n v="5.28"/>
    <n v="1"/>
    <n v="0"/>
    <n v="2.3759999999999999"/>
  </r>
  <r>
    <n v="2120"/>
    <s v="CA-2014-155460"/>
    <x v="3"/>
    <x v="669"/>
    <d v="2014-04-16T00:00:00"/>
    <s v="First Class"/>
    <x v="338"/>
    <s v="Rob Williams"/>
    <x v="1"/>
    <s v="United States"/>
    <s v="Seattle"/>
    <x v="4"/>
    <n v="98105"/>
    <x v="1"/>
    <s v="OFF-BI-10003091"/>
    <x v="1"/>
    <x v="8"/>
    <s v="GBC DocuBind TL200 Manual Binding Machine"/>
    <n v="895.92"/>
    <n v="5"/>
    <n v="0.2"/>
    <n v="302.37299999999993"/>
  </r>
  <r>
    <n v="2121"/>
    <s v="US-2014-168690"/>
    <x v="3"/>
    <x v="363"/>
    <d v="2014-01-14T00:00:00"/>
    <s v="Standard Class"/>
    <x v="465"/>
    <s v="Thais Sissman"/>
    <x v="0"/>
    <s v="United States"/>
    <s v="Ormond Beach"/>
    <x v="2"/>
    <n v="32174"/>
    <x v="0"/>
    <s v="OFF-BI-10000145"/>
    <x v="1"/>
    <x v="8"/>
    <s v="Zipper Ring Binder Pockets"/>
    <n v="2.8080000000000007"/>
    <n v="3"/>
    <n v="0.7"/>
    <n v="-1.9656000000000002"/>
  </r>
  <r>
    <n v="2122"/>
    <s v="CA-2014-158246"/>
    <x v="3"/>
    <x v="45"/>
    <d v="2014-11-12T00:00:00"/>
    <s v="First Class"/>
    <x v="80"/>
    <s v="Jennifer Braxton"/>
    <x v="1"/>
    <s v="United States"/>
    <s v="Sunnyvale"/>
    <x v="1"/>
    <n v="94086"/>
    <x v="1"/>
    <s v="FUR-CH-10003061"/>
    <x v="0"/>
    <x v="1"/>
    <s v="Global Leather Task Chair, Black"/>
    <n v="215.976"/>
    <n v="3"/>
    <n v="0.2"/>
    <n v="-2.6997000000000355"/>
  </r>
  <r>
    <n v="2123"/>
    <s v="CA-2014-167381"/>
    <x v="3"/>
    <x v="585"/>
    <d v="2014-09-25T00:00:00"/>
    <s v="Second Class"/>
    <x v="382"/>
    <s v="Erica Hernandez"/>
    <x v="2"/>
    <s v="United States"/>
    <s v="Lansing"/>
    <x v="12"/>
    <n v="48911"/>
    <x v="2"/>
    <s v="FUR-BO-10001972"/>
    <x v="0"/>
    <x v="0"/>
    <s v="O'Sullivan 4-Shelf Bookcase in Odessa Pine"/>
    <n v="241.96"/>
    <n v="2"/>
    <n v="0"/>
    <n v="41.133199999999988"/>
  </r>
  <r>
    <n v="2124"/>
    <s v="CA-2014-167381"/>
    <x v="3"/>
    <x v="585"/>
    <d v="2014-09-25T00:00:00"/>
    <s v="Second Class"/>
    <x v="382"/>
    <s v="Erica Hernandez"/>
    <x v="2"/>
    <s v="United States"/>
    <s v="Lansing"/>
    <x v="12"/>
    <n v="48911"/>
    <x v="2"/>
    <s v="OFF-LA-10000134"/>
    <x v="1"/>
    <x v="2"/>
    <s v="Avery 511"/>
    <n v="27.72"/>
    <n v="9"/>
    <n v="0"/>
    <n v="13.3056"/>
  </r>
  <r>
    <n v="2125"/>
    <s v="CA-2014-144862"/>
    <x v="3"/>
    <x v="96"/>
    <d v="2014-12-06T00:00:00"/>
    <s v="Standard Class"/>
    <x v="382"/>
    <s v="Erica Hernandez"/>
    <x v="2"/>
    <s v="United States"/>
    <s v="Philadelphia"/>
    <x v="9"/>
    <n v="19143"/>
    <x v="3"/>
    <s v="OFF-EN-10003040"/>
    <x v="1"/>
    <x v="12"/>
    <s v="Quality Park Security Envelopes"/>
    <n v="104.68000000000002"/>
    <n v="5"/>
    <n v="0.2"/>
    <n v="35.329499999999996"/>
  </r>
  <r>
    <n v="2126"/>
    <s v="CA-2014-144862"/>
    <x v="3"/>
    <x v="96"/>
    <d v="2014-12-06T00:00:00"/>
    <s v="Standard Class"/>
    <x v="382"/>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x v="574"/>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x v="451"/>
    <s v="Julie Kriz"/>
    <x v="2"/>
    <s v="United States"/>
    <s v="Philadelphia"/>
    <x v="9"/>
    <n v="19134"/>
    <x v="3"/>
    <s v="FUR-FU-10003623"/>
    <x v="0"/>
    <x v="5"/>
    <s v="DataProducts Ampli Magnifier Task Lamp, Black,"/>
    <n v="64.944000000000003"/>
    <n v="3"/>
    <n v="0.2"/>
    <n v="6.4943999999999953"/>
  </r>
  <r>
    <n v="2129"/>
    <s v="CA-2012-134859"/>
    <x v="1"/>
    <x v="242"/>
    <d v="2012-10-09T00:00:00"/>
    <s v="Standard Class"/>
    <x v="451"/>
    <s v="Julie Kriz"/>
    <x v="2"/>
    <s v="United States"/>
    <s v="Philadelphia"/>
    <x v="9"/>
    <n v="19134"/>
    <x v="3"/>
    <s v="OFF-PA-10001293"/>
    <x v="1"/>
    <x v="10"/>
    <s v="Xerox 1946"/>
    <n v="20.736000000000004"/>
    <n v="4"/>
    <n v="0.2"/>
    <n v="7.2576000000000001"/>
  </r>
  <r>
    <n v="2130"/>
    <s v="US-2011-114188"/>
    <x v="2"/>
    <x v="671"/>
    <d v="2011-05-22T00:00:00"/>
    <s v="Second Class"/>
    <x v="575"/>
    <s v="Randy Ferguson"/>
    <x v="1"/>
    <s v="United States"/>
    <s v="Dover"/>
    <x v="38"/>
    <n v="3820"/>
    <x v="3"/>
    <s v="OFF-AP-10000124"/>
    <x v="1"/>
    <x v="9"/>
    <s v="Acco 6 Outlet Guardian Basic Surge Suppressor"/>
    <n v="33.28"/>
    <n v="4"/>
    <n v="0"/>
    <n v="9.3184000000000005"/>
  </r>
  <r>
    <n v="2131"/>
    <s v="US-2011-114188"/>
    <x v="2"/>
    <x v="671"/>
    <d v="2011-05-22T00:00:00"/>
    <s v="Second Class"/>
    <x v="575"/>
    <s v="Randy Ferguson"/>
    <x v="1"/>
    <s v="United States"/>
    <s v="Dover"/>
    <x v="38"/>
    <n v="3820"/>
    <x v="3"/>
    <s v="OFF-AR-10004511"/>
    <x v="1"/>
    <x v="6"/>
    <s v="Sanford Colorific Scented Colored Pencils, 12/Pack"/>
    <n v="38.520000000000003"/>
    <n v="9"/>
    <n v="0"/>
    <n v="11.9412"/>
  </r>
  <r>
    <n v="2132"/>
    <s v="US-2011-114188"/>
    <x v="2"/>
    <x v="671"/>
    <d v="2011-05-22T00:00:00"/>
    <s v="Second Class"/>
    <x v="575"/>
    <s v="Randy Ferguson"/>
    <x v="1"/>
    <s v="United States"/>
    <s v="Dover"/>
    <x v="38"/>
    <n v="3820"/>
    <x v="3"/>
    <s v="FUR-FU-10000076"/>
    <x v="0"/>
    <x v="5"/>
    <s v="24-Hour Round Wall Clock"/>
    <n v="139.86000000000001"/>
    <n v="7"/>
    <n v="0"/>
    <n v="60.139800000000015"/>
  </r>
  <r>
    <n v="2133"/>
    <s v="CA-2012-156524"/>
    <x v="1"/>
    <x v="312"/>
    <d v="2012-11-26T00:00:00"/>
    <s v="Standard Class"/>
    <x v="297"/>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x v="576"/>
    <s v="William Brown"/>
    <x v="0"/>
    <s v="United States"/>
    <s v="Philadelphia"/>
    <x v="9"/>
    <n v="19134"/>
    <x v="3"/>
    <s v="OFF-BI-10003656"/>
    <x v="1"/>
    <x v="8"/>
    <s v="Fellowes PB200 Plastic Comb Binding Machine"/>
    <n v="152.99100000000001"/>
    <n v="3"/>
    <n v="0.7"/>
    <n v="-122.39280000000002"/>
  </r>
  <r>
    <n v="2135"/>
    <s v="CA-2012-122210"/>
    <x v="1"/>
    <x v="672"/>
    <d v="2012-12-04T00:00:00"/>
    <s v="Standard Class"/>
    <x v="576"/>
    <s v="William Brown"/>
    <x v="0"/>
    <s v="United States"/>
    <s v="Philadelphia"/>
    <x v="9"/>
    <n v="19134"/>
    <x v="3"/>
    <s v="OFF-FA-10000053"/>
    <x v="1"/>
    <x v="13"/>
    <s v="Revere Boxed Rubber Bands by Revere"/>
    <n v="10.584"/>
    <n v="7"/>
    <n v="0.2"/>
    <n v="-2.3813999999999993"/>
  </r>
  <r>
    <n v="2136"/>
    <s v="CA-2012-122210"/>
    <x v="1"/>
    <x v="672"/>
    <d v="2012-12-04T00:00:00"/>
    <s v="Standard Class"/>
    <x v="576"/>
    <s v="William Brown"/>
    <x v="0"/>
    <s v="United States"/>
    <s v="Philadelphia"/>
    <x v="9"/>
    <n v="19134"/>
    <x v="3"/>
    <s v="TEC-PH-10002807"/>
    <x v="2"/>
    <x v="7"/>
    <s v="Motorla HX550 Universal Bluetooth Headset"/>
    <n v="94.919999999999987"/>
    <n v="4"/>
    <n v="0.4"/>
    <n v="15.819999999999993"/>
  </r>
  <r>
    <n v="2137"/>
    <s v="CA-2012-156377"/>
    <x v="1"/>
    <x v="620"/>
    <d v="2013-01-05T00:00:00"/>
    <s v="Standard Class"/>
    <x v="577"/>
    <s v="Trudy Brown"/>
    <x v="0"/>
    <s v="United States"/>
    <s v="Grand Prairie"/>
    <x v="5"/>
    <n v="75051"/>
    <x v="2"/>
    <s v="FUR-FU-10002364"/>
    <x v="0"/>
    <x v="5"/>
    <s v="Eldon Expressions Wood Desk Accessories, Oak"/>
    <n v="14.76"/>
    <n v="5"/>
    <n v="0.6"/>
    <n v="-11.439000000000004"/>
  </r>
  <r>
    <n v="2138"/>
    <s v="CA-2012-156377"/>
    <x v="1"/>
    <x v="620"/>
    <d v="2013-01-05T00:00:00"/>
    <s v="Standard Class"/>
    <x v="577"/>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x v="558"/>
    <s v="Christy Brittain"/>
    <x v="0"/>
    <s v="United States"/>
    <s v="New York City"/>
    <x v="15"/>
    <n v="10009"/>
    <x v="3"/>
    <s v="OFF-PA-10004092"/>
    <x v="1"/>
    <x v="10"/>
    <s v="Tops Green Bar Computer Printout Paper"/>
    <n v="146.82"/>
    <n v="3"/>
    <n v="0"/>
    <n v="73.41"/>
  </r>
  <r>
    <n v="2140"/>
    <s v="CA-2011-159520"/>
    <x v="2"/>
    <x v="571"/>
    <d v="2011-06-11T00:00:00"/>
    <s v="Standard Class"/>
    <x v="26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x v="265"/>
    <s v="Grant Thornton"/>
    <x v="1"/>
    <s v="United States"/>
    <s v="Long Beach"/>
    <x v="15"/>
    <n v="11561"/>
    <x v="3"/>
    <s v="OFF-SU-10001664"/>
    <x v="1"/>
    <x v="14"/>
    <s v="Acme Office Executive Series Stainless Steel Trimmers"/>
    <n v="17.14"/>
    <n v="2"/>
    <n v="0"/>
    <n v="4.4564000000000004"/>
  </r>
  <r>
    <n v="2142"/>
    <s v="CA-2011-159520"/>
    <x v="2"/>
    <x v="571"/>
    <d v="2011-06-11T00:00:00"/>
    <s v="Standard Class"/>
    <x v="26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x v="158"/>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x v="158"/>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x v="158"/>
    <s v="Dean Katz"/>
    <x v="1"/>
    <s v="United States"/>
    <s v="Philadelphia"/>
    <x v="9"/>
    <n v="19140"/>
    <x v="3"/>
    <s v="OFF-FA-10002780"/>
    <x v="1"/>
    <x v="13"/>
    <s v="Staples"/>
    <n v="16.687999999999999"/>
    <n v="7"/>
    <n v="0.2"/>
    <n v="5.4235999999999995"/>
  </r>
  <r>
    <n v="2146"/>
    <s v="US-2013-152051"/>
    <x v="0"/>
    <x v="674"/>
    <d v="2013-06-30T00:00:00"/>
    <s v="Standard Class"/>
    <x v="378"/>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x v="378"/>
    <s v="Theresa Swint"/>
    <x v="1"/>
    <s v="United States"/>
    <s v="York"/>
    <x v="9"/>
    <n v="17403"/>
    <x v="3"/>
    <s v="OFF-BI-10004781"/>
    <x v="1"/>
    <x v="8"/>
    <s v="GBC Wire Binding Strips"/>
    <n v="38.088000000000001"/>
    <n v="4"/>
    <n v="0.7"/>
    <n v="-27.93119999999999"/>
  </r>
  <r>
    <n v="2148"/>
    <s v="US-2013-152051"/>
    <x v="0"/>
    <x v="674"/>
    <d v="2013-06-30T00:00:00"/>
    <s v="Standard Class"/>
    <x v="378"/>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x v="576"/>
    <s v="William Brown"/>
    <x v="0"/>
    <s v="United States"/>
    <s v="Concord"/>
    <x v="1"/>
    <n v="94521"/>
    <x v="1"/>
    <s v="FUR-FU-10003975"/>
    <x v="0"/>
    <x v="5"/>
    <s v="Eldon Advantage Chair Mats for Low to Medium Pile Carpets"/>
    <n v="43.31"/>
    <n v="1"/>
    <n v="0"/>
    <n v="4.330999999999996"/>
  </r>
  <r>
    <n v="2150"/>
    <s v="CA-2014-102771"/>
    <x v="3"/>
    <x v="185"/>
    <d v="2014-04-06T00:00:00"/>
    <s v="Standard Class"/>
    <x v="157"/>
    <s v="Denny Ordway"/>
    <x v="0"/>
    <s v="United States"/>
    <s v="New York City"/>
    <x v="15"/>
    <n v="10035"/>
    <x v="3"/>
    <s v="TEC-PH-10001536"/>
    <x v="2"/>
    <x v="7"/>
    <s v="Spigen Samsung Galaxy S5 Case Wallet"/>
    <n v="84.949999999999989"/>
    <n v="5"/>
    <n v="0"/>
    <n v="22.086999999999996"/>
  </r>
  <r>
    <n v="2151"/>
    <s v="US-2014-139969"/>
    <x v="3"/>
    <x v="123"/>
    <d v="2014-11-27T00:00:00"/>
    <s v="Standard Class"/>
    <x v="578"/>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x v="579"/>
    <s v="Richard Bierner"/>
    <x v="0"/>
    <s v="United States"/>
    <s v="Saint Louis"/>
    <x v="25"/>
    <n v="63116"/>
    <x v="2"/>
    <s v="TEC-AC-10001772"/>
    <x v="2"/>
    <x v="11"/>
    <s v="Memorex Mini Travel Drive 16 GB USB 2.0 Flash Drive"/>
    <n v="111.79"/>
    <n v="7"/>
    <n v="0"/>
    <n v="43.598100000000002"/>
  </r>
  <r>
    <n v="2153"/>
    <s v="CA-2012-123505"/>
    <x v="1"/>
    <x v="6"/>
    <d v="2012-11-26T00:00:00"/>
    <s v="Standard Class"/>
    <x v="481"/>
    <s v="Andy Reiter"/>
    <x v="0"/>
    <s v="United States"/>
    <s v="Quincy"/>
    <x v="31"/>
    <n v="2169"/>
    <x v="3"/>
    <s v="OFF-PA-10002586"/>
    <x v="1"/>
    <x v="10"/>
    <s v="Xerox 1970"/>
    <n v="14.940000000000001"/>
    <n v="3"/>
    <n v="0"/>
    <n v="7.0218000000000007"/>
  </r>
  <r>
    <n v="2154"/>
    <s v="CA-2013-117282"/>
    <x v="0"/>
    <x v="216"/>
    <d v="2013-07-19T00:00:00"/>
    <s v="Standard Class"/>
    <x v="112"/>
    <s v="Dan Reichenbach"/>
    <x v="1"/>
    <s v="United States"/>
    <s v="New York City"/>
    <x v="15"/>
    <n v="10009"/>
    <x v="3"/>
    <s v="OFF-BI-10004094"/>
    <x v="1"/>
    <x v="8"/>
    <s v="GBC Standard Plastic Binding Systems Combs"/>
    <n v="14.16"/>
    <n v="2"/>
    <n v="0.2"/>
    <n v="5.133"/>
  </r>
  <r>
    <n v="2155"/>
    <s v="US-2013-120460"/>
    <x v="0"/>
    <x v="567"/>
    <d v="2013-05-06T00:00:00"/>
    <s v="Standard Class"/>
    <x v="408"/>
    <s v="Ben Ferrer"/>
    <x v="2"/>
    <s v="United States"/>
    <s v="Dallas"/>
    <x v="5"/>
    <n v="75081"/>
    <x v="2"/>
    <s v="FUR-FU-10004973"/>
    <x v="0"/>
    <x v="5"/>
    <s v="Flat Face Poster Frame"/>
    <n v="22.608000000000001"/>
    <n v="3"/>
    <n v="0.6"/>
    <n v="-10.173599999999997"/>
  </r>
  <r>
    <n v="2156"/>
    <s v="CA-2013-111115"/>
    <x v="0"/>
    <x v="197"/>
    <d v="2013-07-28T00:00:00"/>
    <s v="Second Class"/>
    <x v="445"/>
    <s v="Larry Blacks"/>
    <x v="0"/>
    <s v="United States"/>
    <s v="Los Angeles"/>
    <x v="1"/>
    <n v="90032"/>
    <x v="1"/>
    <s v="OFF-FA-10000624"/>
    <x v="1"/>
    <x v="13"/>
    <s v="OIC Binder Clips"/>
    <n v="21.48"/>
    <n v="6"/>
    <n v="0"/>
    <n v="10.74"/>
  </r>
  <r>
    <n v="2157"/>
    <s v="CA-2011-124646"/>
    <x v="2"/>
    <x v="169"/>
    <d v="2011-06-24T00:00:00"/>
    <s v="First Class"/>
    <x v="231"/>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x v="231"/>
    <s v="Dianna Vittorini"/>
    <x v="0"/>
    <s v="United States"/>
    <s v="Minneapolis"/>
    <x v="11"/>
    <n v="55407"/>
    <x v="2"/>
    <s v="OFF-ST-10001469"/>
    <x v="1"/>
    <x v="4"/>
    <s v="Fellowes Bankers Box Recycled Super Stor/Drawer"/>
    <n v="161.94"/>
    <n v="3"/>
    <n v="0"/>
    <n v="9.716399999999993"/>
  </r>
  <r>
    <n v="2159"/>
    <s v="CA-2014-148166"/>
    <x v="3"/>
    <x v="208"/>
    <d v="2014-10-27T00:00:00"/>
    <s v="Standard Class"/>
    <x v="71"/>
    <s v="Neil Knudson"/>
    <x v="2"/>
    <s v="United States"/>
    <s v="Deltona"/>
    <x v="2"/>
    <n v="32725"/>
    <x v="0"/>
    <s v="OFF-AR-10004956"/>
    <x v="1"/>
    <x v="6"/>
    <s v="Newell 33"/>
    <n v="17.856000000000002"/>
    <n v="4"/>
    <n v="0.2"/>
    <n v="2.0087999999999973"/>
  </r>
  <r>
    <n v="2160"/>
    <s v="CA-2013-159737"/>
    <x v="0"/>
    <x v="323"/>
    <d v="2013-09-10T00:00:00"/>
    <s v="Standard Class"/>
    <x v="229"/>
    <s v="Carlos Soltero"/>
    <x v="0"/>
    <s v="United States"/>
    <s v="Chicago"/>
    <x v="10"/>
    <n v="60610"/>
    <x v="2"/>
    <s v="OFF-BI-10004236"/>
    <x v="1"/>
    <x v="8"/>
    <s v="XtraLife ClearVue Slant-D Ring Binder, White, 3&quot;"/>
    <n v="8.8079999999999981"/>
    <n v="3"/>
    <n v="0.8"/>
    <n v="-14.973600000000001"/>
  </r>
  <r>
    <n v="2161"/>
    <s v="CA-2013-141019"/>
    <x v="0"/>
    <x v="675"/>
    <d v="2013-05-15T00:00:00"/>
    <s v="Same Day"/>
    <x v="109"/>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x v="108"/>
    <s v="Dianna Wilson"/>
    <x v="2"/>
    <s v="United States"/>
    <s v="Oakland"/>
    <x v="1"/>
    <n v="94601"/>
    <x v="1"/>
    <s v="OFF-AR-10003696"/>
    <x v="1"/>
    <x v="6"/>
    <s v="Panasonic KP-350BK Electric Pencil Sharpener with Auto Stop"/>
    <n v="34.58"/>
    <n v="1"/>
    <n v="0"/>
    <n v="10.028199999999998"/>
  </r>
  <r>
    <n v="2163"/>
    <s v="CA-2014-166296"/>
    <x v="3"/>
    <x v="677"/>
    <d v="2014-03-20T00:00:00"/>
    <s v="Standard Class"/>
    <x v="580"/>
    <s v="Karen Ferguson"/>
    <x v="2"/>
    <s v="United States"/>
    <s v="Manteca"/>
    <x v="1"/>
    <n v="95336"/>
    <x v="1"/>
    <s v="OFF-PA-10004359"/>
    <x v="1"/>
    <x v="10"/>
    <s v="Multicolor Computer Printout Paper"/>
    <n v="314.54999999999995"/>
    <n v="3"/>
    <n v="0"/>
    <n v="150.98399999999998"/>
  </r>
  <r>
    <n v="2164"/>
    <s v="CA-2013-154018"/>
    <x v="0"/>
    <x v="63"/>
    <d v="2013-10-20T00:00:00"/>
    <s v="Standard Class"/>
    <x v="66"/>
    <s v="Helen Andreada"/>
    <x v="0"/>
    <s v="United States"/>
    <s v="Laredo"/>
    <x v="5"/>
    <n v="78041"/>
    <x v="2"/>
    <s v="TEC-AC-10002402"/>
    <x v="2"/>
    <x v="11"/>
    <s v="Razer Kraken PRO Over Ear PC and Music Headset"/>
    <n v="191.976"/>
    <n v="3"/>
    <n v="0.2"/>
    <n v="23.996999999999986"/>
  </r>
  <r>
    <n v="2165"/>
    <s v="CA-2013-154018"/>
    <x v="0"/>
    <x v="63"/>
    <d v="2013-10-20T00:00:00"/>
    <s v="Standard Class"/>
    <x v="66"/>
    <s v="Helen Andreada"/>
    <x v="0"/>
    <s v="United States"/>
    <s v="Laredo"/>
    <x v="5"/>
    <n v="78041"/>
    <x v="2"/>
    <s v="OFF-PA-10000551"/>
    <x v="1"/>
    <x v="10"/>
    <s v="Array Memo Cubes"/>
    <n v="8.2880000000000003"/>
    <n v="2"/>
    <n v="0.2"/>
    <n v="3.0043999999999995"/>
  </r>
  <r>
    <n v="2166"/>
    <s v="CA-2013-154018"/>
    <x v="0"/>
    <x v="63"/>
    <d v="2013-10-20T00:00:00"/>
    <s v="Standard Class"/>
    <x v="66"/>
    <s v="Helen Andreada"/>
    <x v="0"/>
    <s v="United States"/>
    <s v="Laredo"/>
    <x v="5"/>
    <n v="78041"/>
    <x v="2"/>
    <s v="FUR-FU-10003394"/>
    <x v="0"/>
    <x v="5"/>
    <s v="Tenex &quot;The Solids&quot; Textured Chair Mats"/>
    <n v="139.91999999999999"/>
    <n v="5"/>
    <n v="0.6"/>
    <n v="-150.41399999999999"/>
  </r>
  <r>
    <n v="2167"/>
    <s v="CA-2013-154018"/>
    <x v="0"/>
    <x v="63"/>
    <d v="2013-10-20T00:00:00"/>
    <s v="Standard Class"/>
    <x v="66"/>
    <s v="Helen Andreada"/>
    <x v="0"/>
    <s v="United States"/>
    <s v="Laredo"/>
    <x v="5"/>
    <n v="78041"/>
    <x v="2"/>
    <s v="OFF-AR-10002067"/>
    <x v="1"/>
    <x v="6"/>
    <s v="Newell 334"/>
    <n v="15.872"/>
    <n v="1"/>
    <n v="0.2"/>
    <n v="1.1904000000000003"/>
  </r>
  <r>
    <n v="2168"/>
    <s v="CA-2013-154018"/>
    <x v="0"/>
    <x v="63"/>
    <d v="2013-10-20T00:00:00"/>
    <s v="Standard Class"/>
    <x v="66"/>
    <s v="Helen Andreada"/>
    <x v="0"/>
    <s v="United States"/>
    <s v="Laredo"/>
    <x v="5"/>
    <n v="78041"/>
    <x v="2"/>
    <s v="OFF-BI-10004140"/>
    <x v="1"/>
    <x v="8"/>
    <s v="Avery Non-Stick Binders"/>
    <n v="6.2859999999999987"/>
    <n v="7"/>
    <n v="0.8"/>
    <n v="-11.000500000000008"/>
  </r>
  <r>
    <n v="2169"/>
    <s v="CA-2014-117870"/>
    <x v="3"/>
    <x v="678"/>
    <d v="2014-01-31T00:00:00"/>
    <s v="Second Class"/>
    <x v="581"/>
    <s v="John Huston"/>
    <x v="0"/>
    <s v="United States"/>
    <s v="Kent"/>
    <x v="24"/>
    <n v="44240"/>
    <x v="3"/>
    <s v="OFF-AR-10004078"/>
    <x v="1"/>
    <x v="6"/>
    <s v="Newell 312"/>
    <n v="14.015999999999998"/>
    <n v="3"/>
    <n v="0.2"/>
    <n v="1.7519999999999998"/>
  </r>
  <r>
    <n v="2170"/>
    <s v="CA-2014-117870"/>
    <x v="3"/>
    <x v="678"/>
    <d v="2014-01-31T00:00:00"/>
    <s v="Second Class"/>
    <x v="581"/>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x v="581"/>
    <s v="John Huston"/>
    <x v="0"/>
    <s v="United States"/>
    <s v="Kent"/>
    <x v="24"/>
    <n v="44240"/>
    <x v="3"/>
    <s v="TEC-PH-10003931"/>
    <x v="2"/>
    <x v="7"/>
    <s v="JBL Micro Wireless Portable Bluetooth Speaker"/>
    <n v="107.982"/>
    <n v="3"/>
    <n v="0.4"/>
    <n v="-26.995499999999993"/>
  </r>
  <r>
    <n v="2172"/>
    <s v="US-2014-137491"/>
    <x v="3"/>
    <x v="123"/>
    <d v="2014-11-26T00:00:00"/>
    <s v="Standard Class"/>
    <x v="18"/>
    <s v="Linda Cazamias"/>
    <x v="1"/>
    <s v="United States"/>
    <s v="San Angelo"/>
    <x v="5"/>
    <n v="76903"/>
    <x v="2"/>
    <s v="FUR-CH-10004675"/>
    <x v="0"/>
    <x v="1"/>
    <s v="Lifetime Advantage Folding Chairs, 4/Carton"/>
    <n v="305.31200000000001"/>
    <n v="2"/>
    <n v="0.3"/>
    <n v="-8.7232000000000198"/>
  </r>
  <r>
    <n v="2173"/>
    <s v="CA-2011-152296"/>
    <x v="2"/>
    <x v="601"/>
    <d v="2011-08-03T00:00:00"/>
    <s v="First Class"/>
    <x v="582"/>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x v="60"/>
    <s v="Lindsay Shagiari"/>
    <x v="2"/>
    <s v="United States"/>
    <s v="Houston"/>
    <x v="5"/>
    <n v="77070"/>
    <x v="2"/>
    <s v="OFF-BI-10002353"/>
    <x v="1"/>
    <x v="8"/>
    <s v="GBC VeloBind Cover Sets"/>
    <n v="9.2639999999999976"/>
    <n v="3"/>
    <n v="0.8"/>
    <n v="-13.895999999999997"/>
  </r>
  <r>
    <n v="2175"/>
    <s v="CA-2012-132507"/>
    <x v="1"/>
    <x v="117"/>
    <d v="2012-08-03T00:00:00"/>
    <s v="Second Class"/>
    <x v="566"/>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x v="583"/>
    <s v="Patrick Bzostek"/>
    <x v="2"/>
    <s v="United States"/>
    <s v="Salt Lake City"/>
    <x v="7"/>
    <n v="84106"/>
    <x v="1"/>
    <s v="OFF-PA-10000740"/>
    <x v="1"/>
    <x v="10"/>
    <s v="Xerox 1982"/>
    <n v="45.68"/>
    <n v="2"/>
    <n v="0"/>
    <n v="21.012799999999999"/>
  </r>
  <r>
    <n v="2177"/>
    <s v="CA-2013-125738"/>
    <x v="0"/>
    <x v="680"/>
    <d v="2013-10-22T00:00:00"/>
    <s v="Standard Class"/>
    <x v="583"/>
    <s v="Patrick Bzostek"/>
    <x v="2"/>
    <s v="United States"/>
    <s v="Salt Lake City"/>
    <x v="7"/>
    <n v="84106"/>
    <x v="1"/>
    <s v="OFF-PA-10003001"/>
    <x v="1"/>
    <x v="10"/>
    <s v="Xerox 1986"/>
    <n v="60.12"/>
    <n v="9"/>
    <n v="0"/>
    <n v="28.857599999999998"/>
  </r>
  <r>
    <n v="2178"/>
    <s v="CA-2013-125738"/>
    <x v="0"/>
    <x v="680"/>
    <d v="2013-10-22T00:00:00"/>
    <s v="Standard Class"/>
    <x v="583"/>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x v="583"/>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x v="17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x v="170"/>
    <s v="Caroline Jumper"/>
    <x v="0"/>
    <s v="United States"/>
    <s v="New York City"/>
    <x v="15"/>
    <n v="10009"/>
    <x v="3"/>
    <s v="OFF-LA-10003923"/>
    <x v="1"/>
    <x v="2"/>
    <s v="Alphabetical Labels for Top Tab Filing"/>
    <n v="44.400000000000006"/>
    <n v="3"/>
    <n v="0"/>
    <n v="22.200000000000003"/>
  </r>
  <r>
    <n v="2182"/>
    <s v="CA-2013-128818"/>
    <x v="0"/>
    <x v="681"/>
    <d v="2013-05-12T00:00:00"/>
    <s v="Standard Class"/>
    <x v="170"/>
    <s v="Caroline Jumper"/>
    <x v="0"/>
    <s v="United States"/>
    <s v="New York City"/>
    <x v="15"/>
    <n v="10009"/>
    <x v="3"/>
    <s v="FUR-CH-10002084"/>
    <x v="0"/>
    <x v="1"/>
    <s v="Hon Mobius Operator's Chair"/>
    <n v="442.76400000000001"/>
    <n v="4"/>
    <n v="0.1"/>
    <n v="59.035200000000003"/>
  </r>
  <r>
    <n v="2183"/>
    <s v="CA-2013-128818"/>
    <x v="0"/>
    <x v="681"/>
    <d v="2013-05-12T00:00:00"/>
    <s v="Standard Class"/>
    <x v="170"/>
    <s v="Caroline Jumper"/>
    <x v="0"/>
    <s v="United States"/>
    <s v="New York City"/>
    <x v="15"/>
    <n v="10009"/>
    <x v="3"/>
    <s v="TEC-MA-10000488"/>
    <x v="2"/>
    <x v="15"/>
    <s v="Bady BDG101FRU Card Printer"/>
    <n v="3999.95"/>
    <n v="5"/>
    <n v="0"/>
    <n v="1159.9854999999998"/>
  </r>
  <r>
    <n v="2184"/>
    <s v="CA-2013-128818"/>
    <x v="0"/>
    <x v="681"/>
    <d v="2013-05-12T00:00:00"/>
    <s v="Standard Class"/>
    <x v="17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x v="170"/>
    <s v="Caroline Jumper"/>
    <x v="0"/>
    <s v="United States"/>
    <s v="New York City"/>
    <x v="15"/>
    <n v="10009"/>
    <x v="3"/>
    <s v="FUR-FU-10001940"/>
    <x v="0"/>
    <x v="5"/>
    <s v="Staples"/>
    <n v="63.68"/>
    <n v="8"/>
    <n v="0"/>
    <n v="28.019200000000005"/>
  </r>
  <r>
    <n v="2186"/>
    <s v="CA-2014-124576"/>
    <x v="3"/>
    <x v="378"/>
    <d v="2014-08-05T00:00:00"/>
    <s v="Second Class"/>
    <x v="96"/>
    <s v="Heather Kirkland"/>
    <x v="1"/>
    <s v="United States"/>
    <s v="Salinas"/>
    <x v="1"/>
    <n v="93905"/>
    <x v="1"/>
    <s v="OFF-BI-10002735"/>
    <x v="1"/>
    <x v="8"/>
    <s v="GBC Prestige Therm-A-Bind Covers"/>
    <n v="54.896000000000008"/>
    <n v="2"/>
    <n v="0.2"/>
    <n v="18.5274"/>
  </r>
  <r>
    <n v="2187"/>
    <s v="CA-2013-101378"/>
    <x v="0"/>
    <x v="216"/>
    <d v="2013-07-15T00:00:00"/>
    <s v="Same Day"/>
    <x v="584"/>
    <s v="Rob Haberlin"/>
    <x v="0"/>
    <s v="United States"/>
    <s v="Huntsville"/>
    <x v="19"/>
    <n v="35810"/>
    <x v="0"/>
    <s v="TEC-AC-10002345"/>
    <x v="2"/>
    <x v="11"/>
    <s v="HP Standard 104 key PS/2 Keyboard"/>
    <n v="29"/>
    <n v="2"/>
    <n v="0"/>
    <n v="7.25"/>
  </r>
  <r>
    <n v="2188"/>
    <s v="CA-2014-143063"/>
    <x v="3"/>
    <x v="682"/>
    <d v="2014-08-16T00:00:00"/>
    <s v="Standard Class"/>
    <x v="582"/>
    <s v="Ivan Liston"/>
    <x v="0"/>
    <s v="United States"/>
    <s v="Columbus"/>
    <x v="14"/>
    <n v="47201"/>
    <x v="2"/>
    <s v="OFF-EN-10003134"/>
    <x v="1"/>
    <x v="12"/>
    <s v="Staples"/>
    <n v="70.08"/>
    <n v="6"/>
    <n v="0"/>
    <n v="35.04"/>
  </r>
  <r>
    <n v="2189"/>
    <s v="CA-2014-143063"/>
    <x v="3"/>
    <x v="682"/>
    <d v="2014-08-16T00:00:00"/>
    <s v="Standard Class"/>
    <x v="582"/>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x v="582"/>
    <s v="Ivan Liston"/>
    <x v="0"/>
    <s v="United States"/>
    <s v="Columbus"/>
    <x v="14"/>
    <n v="47201"/>
    <x v="2"/>
    <s v="TEC-PH-10003645"/>
    <x v="2"/>
    <x v="7"/>
    <s v="Aastra 57i VoIP phone"/>
    <n v="1454.4900000000002"/>
    <n v="9"/>
    <n v="0"/>
    <n v="378.16740000000004"/>
  </r>
  <r>
    <n v="2191"/>
    <s v="CA-2013-118913"/>
    <x v="0"/>
    <x v="674"/>
    <d v="2013-06-30T00:00:00"/>
    <s v="Standard Class"/>
    <x v="238"/>
    <s v="Alan Shonely"/>
    <x v="0"/>
    <s v="United States"/>
    <s v="Los Angeles"/>
    <x v="1"/>
    <n v="90049"/>
    <x v="1"/>
    <s v="OFF-AP-10000692"/>
    <x v="1"/>
    <x v="9"/>
    <s v="Fellowes Mighty 8 Compact Surge Protector"/>
    <n v="60.81"/>
    <n v="3"/>
    <n v="0"/>
    <n v="17.026800000000001"/>
  </r>
  <r>
    <n v="2192"/>
    <s v="CA-2013-128412"/>
    <x v="0"/>
    <x v="107"/>
    <d v="2013-12-18T00:00:00"/>
    <s v="Standard Class"/>
    <x v="275"/>
    <s v="Arthur Prichep"/>
    <x v="0"/>
    <s v="United States"/>
    <s v="Seattle"/>
    <x v="4"/>
    <n v="98105"/>
    <x v="1"/>
    <s v="OFF-BI-10001718"/>
    <x v="1"/>
    <x v="8"/>
    <s v="GBC DocuBind P50 Personal Binding Machine"/>
    <n v="153.55199999999999"/>
    <n v="3"/>
    <n v="0.2"/>
    <n v="51.823799999999999"/>
  </r>
  <r>
    <n v="2193"/>
    <s v="CA-2013-128412"/>
    <x v="0"/>
    <x v="107"/>
    <d v="2013-12-18T00:00:00"/>
    <s v="Standard Class"/>
    <x v="275"/>
    <s v="Arthur Prichep"/>
    <x v="0"/>
    <s v="United States"/>
    <s v="Seattle"/>
    <x v="4"/>
    <n v="98105"/>
    <x v="1"/>
    <s v="OFF-AP-10002082"/>
    <x v="1"/>
    <x v="9"/>
    <s v="Holmes HEPA Air Purifier"/>
    <n v="65.34"/>
    <n v="3"/>
    <n v="0"/>
    <n v="22.869"/>
  </r>
  <r>
    <n v="2194"/>
    <s v="CA-2013-128412"/>
    <x v="0"/>
    <x v="107"/>
    <d v="2013-12-18T00:00:00"/>
    <s v="Standard Class"/>
    <x v="275"/>
    <s v="Arthur Prichep"/>
    <x v="0"/>
    <s v="United States"/>
    <s v="Seattle"/>
    <x v="4"/>
    <n v="98105"/>
    <x v="1"/>
    <s v="OFF-PA-10001125"/>
    <x v="1"/>
    <x v="10"/>
    <s v="Xerox 1988"/>
    <n v="123.92"/>
    <n v="4"/>
    <n v="0"/>
    <n v="55.763999999999996"/>
  </r>
  <r>
    <n v="2195"/>
    <s v="CA-2013-128412"/>
    <x v="0"/>
    <x v="107"/>
    <d v="2013-12-18T00:00:00"/>
    <s v="Standard Class"/>
    <x v="275"/>
    <s v="Arthur Prichep"/>
    <x v="0"/>
    <s v="United States"/>
    <s v="Seattle"/>
    <x v="4"/>
    <n v="98105"/>
    <x v="1"/>
    <s v="OFF-AP-10000252"/>
    <x v="1"/>
    <x v="9"/>
    <s v="Harmony HEPA Quiet Air Purifiers"/>
    <n v="35.099999999999994"/>
    <n v="3"/>
    <n v="0"/>
    <n v="12.285"/>
  </r>
  <r>
    <n v="2196"/>
    <s v="CA-2013-128412"/>
    <x v="0"/>
    <x v="107"/>
    <d v="2013-12-18T00:00:00"/>
    <s v="Standard Class"/>
    <x v="275"/>
    <s v="Arthur Prichep"/>
    <x v="0"/>
    <s v="United States"/>
    <s v="Seattle"/>
    <x v="4"/>
    <n v="98105"/>
    <x v="1"/>
    <s v="TEC-AC-10003038"/>
    <x v="2"/>
    <x v="11"/>
    <s v="Kingston Digital DataTraveler 16GB USB 2.0"/>
    <n v="44.75"/>
    <n v="5"/>
    <n v="0"/>
    <n v="8.5024999999999942"/>
  </r>
  <r>
    <n v="2197"/>
    <s v="CA-2013-136483"/>
    <x v="0"/>
    <x v="49"/>
    <d v="2013-12-07T00:00:00"/>
    <s v="Standard Class"/>
    <x v="369"/>
    <s v="Allen Goldenen"/>
    <x v="0"/>
    <s v="United States"/>
    <s v="Knoxville"/>
    <x v="18"/>
    <n v="37918"/>
    <x v="0"/>
    <s v="OFF-AR-10000940"/>
    <x v="1"/>
    <x v="6"/>
    <s v="Newell 343"/>
    <n v="4.7039999999999997"/>
    <n v="2"/>
    <n v="0.2"/>
    <n v="0.41160000000000019"/>
  </r>
  <r>
    <n v="2198"/>
    <s v="CA-2011-163013"/>
    <x v="2"/>
    <x v="683"/>
    <d v="2011-12-04T00:00:00"/>
    <s v="Standard Class"/>
    <x v="569"/>
    <s v="Bart Folk"/>
    <x v="0"/>
    <s v="United States"/>
    <s v="Montgomery"/>
    <x v="19"/>
    <n v="36116"/>
    <x v="0"/>
    <s v="OFF-AR-10001954"/>
    <x v="1"/>
    <x v="6"/>
    <s v="Newell 331"/>
    <n v="14.669999999999998"/>
    <n v="3"/>
    <n v="0"/>
    <n v="3.9609000000000001"/>
  </r>
  <r>
    <n v="2199"/>
    <s v="CA-2012-135363"/>
    <x v="1"/>
    <x v="262"/>
    <d v="2012-04-02T00:00:00"/>
    <s v="Standard Class"/>
    <x v="237"/>
    <s v="Chloris Kastensmidt"/>
    <x v="0"/>
    <s v="United States"/>
    <s v="Philadelphia"/>
    <x v="9"/>
    <n v="19120"/>
    <x v="3"/>
    <s v="OFF-PA-10003177"/>
    <x v="1"/>
    <x v="10"/>
    <s v="Xerox 1999"/>
    <n v="15.552000000000003"/>
    <n v="3"/>
    <n v="0.2"/>
    <n v="5.4432"/>
  </r>
  <r>
    <n v="2200"/>
    <s v="CA-2012-135363"/>
    <x v="1"/>
    <x v="262"/>
    <d v="2012-04-02T00:00:00"/>
    <s v="Standard Class"/>
    <x v="237"/>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x v="299"/>
    <s v="Liz Thompson"/>
    <x v="0"/>
    <s v="United States"/>
    <s v="Little Rock"/>
    <x v="36"/>
    <n v="72209"/>
    <x v="0"/>
    <s v="FUR-FU-10001935"/>
    <x v="0"/>
    <x v="5"/>
    <s v="3M Hangers With Command Adhesive"/>
    <n v="22.200000000000003"/>
    <n v="6"/>
    <n v="0"/>
    <n v="9.1020000000000021"/>
  </r>
  <r>
    <n v="2202"/>
    <s v="US-2011-165659"/>
    <x v="2"/>
    <x v="106"/>
    <d v="2011-06-06T00:00:00"/>
    <s v="Standard Class"/>
    <x v="299"/>
    <s v="Liz Thompson"/>
    <x v="0"/>
    <s v="United States"/>
    <s v="Little Rock"/>
    <x v="36"/>
    <n v="72209"/>
    <x v="0"/>
    <s v="TEC-PH-10002563"/>
    <x v="2"/>
    <x v="7"/>
    <s v="Adtran 1202752G1"/>
    <n v="881.93"/>
    <n v="7"/>
    <n v="0"/>
    <n v="229.30180000000001"/>
  </r>
  <r>
    <n v="2203"/>
    <s v="CA-2012-138002"/>
    <x v="1"/>
    <x v="684"/>
    <d v="2012-09-12T00:00:00"/>
    <s v="Standard Class"/>
    <x v="457"/>
    <s v="Beth Thompson"/>
    <x v="2"/>
    <s v="United States"/>
    <s v="Seattle"/>
    <x v="4"/>
    <n v="98103"/>
    <x v="1"/>
    <s v="OFF-BI-10002160"/>
    <x v="1"/>
    <x v="8"/>
    <s v="Acco Hanging Data Binders"/>
    <n v="6.0960000000000001"/>
    <n v="2"/>
    <n v="0.2"/>
    <n v="2.1335999999999999"/>
  </r>
  <r>
    <n v="2204"/>
    <s v="CA-2012-138002"/>
    <x v="1"/>
    <x v="684"/>
    <d v="2012-09-12T00:00:00"/>
    <s v="Standard Class"/>
    <x v="457"/>
    <s v="Beth Thompson"/>
    <x v="2"/>
    <s v="United States"/>
    <s v="Seattle"/>
    <x v="4"/>
    <n v="98103"/>
    <x v="1"/>
    <s v="FUR-FU-10004748"/>
    <x v="0"/>
    <x v="5"/>
    <s v="Howard Miller 16&quot; Diameter Gallery Wall Clock"/>
    <n v="191.82"/>
    <n v="3"/>
    <n v="0"/>
    <n v="74.809799999999996"/>
  </r>
  <r>
    <n v="2205"/>
    <s v="CA-2012-128860"/>
    <x v="1"/>
    <x v="685"/>
    <d v="2012-07-05T00:00:00"/>
    <s v="Standard Class"/>
    <x v="56"/>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x v="344"/>
    <s v="Catherine Glotzbach"/>
    <x v="2"/>
    <s v="United States"/>
    <s v="Bristol"/>
    <x v="18"/>
    <n v="37620"/>
    <x v="0"/>
    <s v="OFF-AR-10000538"/>
    <x v="1"/>
    <x v="6"/>
    <s v="Boston Model 1800 Electric Pencil Sharpener, Gray"/>
    <n v="67.56"/>
    <n v="3"/>
    <n v="0.2"/>
    <n v="8.4449999999999896"/>
  </r>
  <r>
    <n v="2207"/>
    <s v="US-2011-103905"/>
    <x v="2"/>
    <x v="686"/>
    <d v="2011-07-20T00:00:00"/>
    <s v="Standard Class"/>
    <x v="585"/>
    <s v="Arthur Wiediger"/>
    <x v="2"/>
    <s v="United States"/>
    <s v="Aurora"/>
    <x v="10"/>
    <n v="60505"/>
    <x v="2"/>
    <s v="OFF-BI-10001098"/>
    <x v="1"/>
    <x v="8"/>
    <s v="Acco D-Ring Binder w/DublLock"/>
    <n v="29.931999999999992"/>
    <n v="7"/>
    <n v="0.8"/>
    <n v="-46.394600000000011"/>
  </r>
  <r>
    <n v="2208"/>
    <s v="US-2011-103905"/>
    <x v="2"/>
    <x v="686"/>
    <d v="2011-07-20T00:00:00"/>
    <s v="Standard Class"/>
    <x v="585"/>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x v="42"/>
    <s v="Roger Barcio"/>
    <x v="2"/>
    <s v="United States"/>
    <s v="New York City"/>
    <x v="15"/>
    <n v="10009"/>
    <x v="3"/>
    <s v="OFF-AR-10000390"/>
    <x v="1"/>
    <x v="6"/>
    <s v="Newell Chalk Holder"/>
    <n v="16.52"/>
    <n v="4"/>
    <n v="0"/>
    <n v="7.5991999999999997"/>
  </r>
  <r>
    <n v="2210"/>
    <s v="CA-2011-125556"/>
    <x v="2"/>
    <x v="687"/>
    <d v="2011-11-16T00:00:00"/>
    <s v="Second Class"/>
    <x v="586"/>
    <s v="Maris LaWare"/>
    <x v="0"/>
    <s v="United States"/>
    <s v="Fairfield"/>
    <x v="29"/>
    <n v="6824"/>
    <x v="3"/>
    <s v="TEC-PH-10001079"/>
    <x v="2"/>
    <x v="7"/>
    <s v="Polycom SoundPoint Pro SE-225 Corded phone"/>
    <n v="832.93"/>
    <n v="7"/>
    <n v="0"/>
    <n v="233.22039999999998"/>
  </r>
  <r>
    <n v="2211"/>
    <s v="CA-2011-125556"/>
    <x v="2"/>
    <x v="687"/>
    <d v="2011-11-16T00:00:00"/>
    <s v="Second Class"/>
    <x v="586"/>
    <s v="Maris LaWare"/>
    <x v="0"/>
    <s v="United States"/>
    <s v="Fairfield"/>
    <x v="29"/>
    <n v="6824"/>
    <x v="3"/>
    <s v="OFF-BI-10003460"/>
    <x v="1"/>
    <x v="8"/>
    <s v="Acco 3-Hole Punch"/>
    <n v="43.8"/>
    <n v="10"/>
    <n v="0"/>
    <n v="21.023999999999997"/>
  </r>
  <r>
    <n v="2212"/>
    <s v="CA-2013-162313"/>
    <x v="0"/>
    <x v="581"/>
    <d v="2013-12-01T00:00:00"/>
    <s v="First Class"/>
    <x v="146"/>
    <s v="Victoria Brennan"/>
    <x v="1"/>
    <s v="United States"/>
    <s v="Lincoln Park"/>
    <x v="12"/>
    <n v="48146"/>
    <x v="2"/>
    <s v="OFF-AP-10003842"/>
    <x v="1"/>
    <x v="9"/>
    <s v="Euro-Pro Shark Turbo Vacuum"/>
    <n v="167.292"/>
    <n v="6"/>
    <n v="0.1"/>
    <n v="29.7408"/>
  </r>
  <r>
    <n v="2213"/>
    <s v="CA-2014-107874"/>
    <x v="3"/>
    <x v="610"/>
    <d v="2014-11-26T00:00:00"/>
    <s v="Standard Class"/>
    <x v="349"/>
    <s v="Scott Williamson"/>
    <x v="0"/>
    <s v="United States"/>
    <s v="New York City"/>
    <x v="15"/>
    <n v="10035"/>
    <x v="3"/>
    <s v="FUR-FU-10003535"/>
    <x v="0"/>
    <x v="5"/>
    <s v="Howard Miller Distant Time Traveler Alarm Clock"/>
    <n v="27.42"/>
    <n v="1"/>
    <n v="0"/>
    <n v="11.2422"/>
  </r>
  <r>
    <n v="2214"/>
    <s v="CA-2014-129378"/>
    <x v="3"/>
    <x v="172"/>
    <d v="2014-10-03T00:00:00"/>
    <s v="First Class"/>
    <x v="515"/>
    <s v="Neola Schneider"/>
    <x v="0"/>
    <s v="United States"/>
    <s v="San Jose"/>
    <x v="1"/>
    <n v="95123"/>
    <x v="1"/>
    <s v="OFF-BI-10002012"/>
    <x v="1"/>
    <x v="8"/>
    <s v="Wilson Jones Easy Flow II Sheet Lifters"/>
    <n v="1.4400000000000002"/>
    <n v="1"/>
    <n v="0.2"/>
    <n v="0.504"/>
  </r>
  <r>
    <n v="2215"/>
    <s v="CA-2014-129378"/>
    <x v="3"/>
    <x v="172"/>
    <d v="2014-10-03T00:00:00"/>
    <s v="First Class"/>
    <x v="515"/>
    <s v="Neola Schneider"/>
    <x v="0"/>
    <s v="United States"/>
    <s v="San Jose"/>
    <x v="1"/>
    <n v="95123"/>
    <x v="1"/>
    <s v="OFF-BI-10001922"/>
    <x v="1"/>
    <x v="8"/>
    <s v="Storex Dura Pro Binders"/>
    <n v="61.77600000000001"/>
    <n v="13"/>
    <n v="0.2"/>
    <n v="20.849399999999996"/>
  </r>
  <r>
    <n v="2216"/>
    <s v="CA-2014-129378"/>
    <x v="3"/>
    <x v="172"/>
    <d v="2014-10-03T00:00:00"/>
    <s v="First Class"/>
    <x v="515"/>
    <s v="Neola Schneider"/>
    <x v="0"/>
    <s v="United States"/>
    <s v="San Jose"/>
    <x v="1"/>
    <n v="95123"/>
    <x v="1"/>
    <s v="OFF-AP-10000576"/>
    <x v="1"/>
    <x v="9"/>
    <s v="Belkin 325VA UPS Surge Protector, 6'"/>
    <n v="241.96"/>
    <n v="2"/>
    <n v="0"/>
    <n v="60.490000000000009"/>
  </r>
  <r>
    <n v="2217"/>
    <s v="CA-2014-129378"/>
    <x v="3"/>
    <x v="172"/>
    <d v="2014-10-03T00:00:00"/>
    <s v="First Class"/>
    <x v="515"/>
    <s v="Neola Schneider"/>
    <x v="0"/>
    <s v="United States"/>
    <s v="San Jose"/>
    <x v="1"/>
    <n v="95123"/>
    <x v="1"/>
    <s v="FUR-CH-10000553"/>
    <x v="0"/>
    <x v="1"/>
    <s v="Metal Folding Chairs, Beige, 4/Carton"/>
    <n v="108.608"/>
    <n v="4"/>
    <n v="0.2"/>
    <n v="9.5031999999999925"/>
  </r>
  <r>
    <n v="2218"/>
    <s v="CA-2011-151953"/>
    <x v="2"/>
    <x v="59"/>
    <d v="2011-09-25T00:00:00"/>
    <s v="Standard Class"/>
    <x v="587"/>
    <s v="Dorothy Badders"/>
    <x v="1"/>
    <s v="United States"/>
    <s v="Jacksonville"/>
    <x v="2"/>
    <n v="32216"/>
    <x v="0"/>
    <s v="OFF-AR-10003469"/>
    <x v="1"/>
    <x v="6"/>
    <s v="Nontoxic Chalk"/>
    <n v="2.8160000000000003"/>
    <n v="2"/>
    <n v="0.2"/>
    <n v="0.98559999999999992"/>
  </r>
  <r>
    <n v="2219"/>
    <s v="CA-2014-130841"/>
    <x v="3"/>
    <x v="688"/>
    <d v="2014-08-02T00:00:00"/>
    <s v="Standard Class"/>
    <x v="588"/>
    <s v="Matt Hagelstein"/>
    <x v="1"/>
    <s v="United States"/>
    <s v="San Francisco"/>
    <x v="1"/>
    <n v="94110"/>
    <x v="1"/>
    <s v="OFF-BI-10000145"/>
    <x v="1"/>
    <x v="8"/>
    <s v="Zipper Ring Binder Pockets"/>
    <n v="9.9840000000000018"/>
    <n v="4"/>
    <n v="0.2"/>
    <n v="3.6191999999999993"/>
  </r>
  <r>
    <n v="2220"/>
    <s v="CA-2014-130841"/>
    <x v="3"/>
    <x v="688"/>
    <d v="2014-08-02T00:00:00"/>
    <s v="Standard Class"/>
    <x v="588"/>
    <s v="Matt Hagelstein"/>
    <x v="1"/>
    <s v="United States"/>
    <s v="San Francisco"/>
    <x v="1"/>
    <n v="94110"/>
    <x v="1"/>
    <s v="OFF-ST-10001580"/>
    <x v="1"/>
    <x v="4"/>
    <s v="Super Decoflex Portable Personal File"/>
    <n v="14.98"/>
    <n v="1"/>
    <n v="0"/>
    <n v="4.1943999999999999"/>
  </r>
  <r>
    <n v="2221"/>
    <s v="CA-2014-130841"/>
    <x v="3"/>
    <x v="688"/>
    <d v="2014-08-02T00:00:00"/>
    <s v="Standard Class"/>
    <x v="588"/>
    <s v="Matt Hagelstein"/>
    <x v="1"/>
    <s v="United States"/>
    <s v="San Francisco"/>
    <x v="1"/>
    <n v="94110"/>
    <x v="1"/>
    <s v="TEC-PH-10001817"/>
    <x v="2"/>
    <x v="7"/>
    <s v="Wilson Electronics DB Pro Signal Booster"/>
    <n v="1145.6000000000001"/>
    <n v="4"/>
    <n v="0.2"/>
    <n v="100.24000000000007"/>
  </r>
  <r>
    <n v="2222"/>
    <s v="CA-2012-131884"/>
    <x v="1"/>
    <x v="401"/>
    <d v="2012-12-06T00:00:00"/>
    <s v="Same Day"/>
    <x v="589"/>
    <s v="Dennis Kane"/>
    <x v="0"/>
    <s v="United States"/>
    <s v="Marion"/>
    <x v="24"/>
    <n v="43302"/>
    <x v="3"/>
    <s v="TEC-PH-10001578"/>
    <x v="2"/>
    <x v="7"/>
    <s v="Polycom SoundStation2 EX Conference phone"/>
    <n v="485.93999999999994"/>
    <n v="2"/>
    <n v="0.4"/>
    <n v="-89.089000000000055"/>
  </r>
  <r>
    <n v="2223"/>
    <s v="CA-2012-131884"/>
    <x v="1"/>
    <x v="401"/>
    <d v="2012-12-06T00:00:00"/>
    <s v="Same Day"/>
    <x v="589"/>
    <s v="Dennis Kane"/>
    <x v="0"/>
    <s v="United States"/>
    <s v="Marion"/>
    <x v="24"/>
    <n v="43302"/>
    <x v="3"/>
    <s v="OFF-AR-10004078"/>
    <x v="1"/>
    <x v="6"/>
    <s v="Newell 312"/>
    <n v="37.375999999999998"/>
    <n v="8"/>
    <n v="0.2"/>
    <n v="4.6719999999999988"/>
  </r>
  <r>
    <n v="2224"/>
    <s v="CA-2012-131884"/>
    <x v="1"/>
    <x v="401"/>
    <d v="2012-12-06T00:00:00"/>
    <s v="Same Day"/>
    <x v="589"/>
    <s v="Dennis Kane"/>
    <x v="0"/>
    <s v="United States"/>
    <s v="Marion"/>
    <x v="24"/>
    <n v="43302"/>
    <x v="3"/>
    <s v="FUR-CH-10004860"/>
    <x v="0"/>
    <x v="1"/>
    <s v="Global Low Back Tilter Chair"/>
    <n v="70.685999999999993"/>
    <n v="1"/>
    <n v="0.3"/>
    <n v="-24.23520000000001"/>
  </r>
  <r>
    <n v="2225"/>
    <s v="CA-2014-121909"/>
    <x v="3"/>
    <x v="689"/>
    <d v="2014-08-06T00:00:00"/>
    <s v="Standard Class"/>
    <x v="105"/>
    <s v="Erin Ashbrook"/>
    <x v="1"/>
    <s v="United States"/>
    <s v="Philadelphia"/>
    <x v="9"/>
    <n v="19134"/>
    <x v="3"/>
    <s v="OFF-PA-10003790"/>
    <x v="1"/>
    <x v="10"/>
    <s v="Xerox 1991"/>
    <n v="54.816000000000003"/>
    <n v="3"/>
    <n v="0.2"/>
    <n v="17.815199999999997"/>
  </r>
  <r>
    <n v="2226"/>
    <s v="CA-2013-106383"/>
    <x v="0"/>
    <x v="690"/>
    <d v="2013-03-22T00:00:00"/>
    <s v="Second Class"/>
    <x v="59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x v="156"/>
    <s v="Laura Armstrong"/>
    <x v="1"/>
    <s v="United States"/>
    <s v="Austin"/>
    <x v="5"/>
    <n v="78745"/>
    <x v="2"/>
    <s v="OFF-FA-10003059"/>
    <x v="1"/>
    <x v="13"/>
    <s v="Assorted Color Push Pins"/>
    <n v="2.8960000000000004"/>
    <n v="2"/>
    <n v="0.2"/>
    <n v="0.4705999999999998"/>
  </r>
  <r>
    <n v="2228"/>
    <s v="CA-2014-130771"/>
    <x v="3"/>
    <x v="570"/>
    <d v="2014-08-04T00:00:00"/>
    <s v="Standard Class"/>
    <x v="156"/>
    <s v="Laura Armstrong"/>
    <x v="1"/>
    <s v="United States"/>
    <s v="Austin"/>
    <x v="5"/>
    <n v="78745"/>
    <x v="2"/>
    <s v="TEC-PH-10002496"/>
    <x v="2"/>
    <x v="7"/>
    <s v="Cisco SPA301"/>
    <n v="124.79200000000002"/>
    <n v="1"/>
    <n v="0.2"/>
    <n v="15.598999999999993"/>
  </r>
  <r>
    <n v="2229"/>
    <s v="CA-2013-139157"/>
    <x v="0"/>
    <x v="393"/>
    <d v="2013-10-06T00:00:00"/>
    <s v="Standard Class"/>
    <x v="411"/>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x v="397"/>
    <s v="Alex Avila"/>
    <x v="0"/>
    <s v="United States"/>
    <s v="San Francisco"/>
    <x v="1"/>
    <n v="94122"/>
    <x v="1"/>
    <s v="OFF-BI-10004390"/>
    <x v="1"/>
    <x v="8"/>
    <s v="GBC DocuBind 200 Manual Binding Machine"/>
    <n v="673.5680000000001"/>
    <n v="2"/>
    <n v="0.2"/>
    <n v="252.58799999999999"/>
  </r>
  <r>
    <n v="2231"/>
    <s v="CA-2011-128055"/>
    <x v="2"/>
    <x v="691"/>
    <d v="2011-04-05T00:00:00"/>
    <s v="Standard Class"/>
    <x v="397"/>
    <s v="Alex Avila"/>
    <x v="0"/>
    <s v="United States"/>
    <s v="San Francisco"/>
    <x v="1"/>
    <n v="94122"/>
    <x v="1"/>
    <s v="OFF-AP-10002765"/>
    <x v="1"/>
    <x v="9"/>
    <s v="Fellowes Advanced Computer Series Surge Protectors"/>
    <n v="52.98"/>
    <n v="2"/>
    <n v="0"/>
    <n v="14.834400000000002"/>
  </r>
  <r>
    <n v="2232"/>
    <s v="CA-2014-157091"/>
    <x v="3"/>
    <x v="335"/>
    <d v="2014-07-02T00:00:00"/>
    <s v="Standard Class"/>
    <x v="591"/>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x v="581"/>
    <s v="John Huston"/>
    <x v="0"/>
    <s v="United States"/>
    <s v="Chicago"/>
    <x v="10"/>
    <n v="60610"/>
    <x v="2"/>
    <s v="OFF-ST-10003692"/>
    <x v="1"/>
    <x v="4"/>
    <s v="Recycled Steel Personal File for Hanging File Folders"/>
    <n v="228.92"/>
    <n v="5"/>
    <n v="0.2"/>
    <n v="14.307499999999997"/>
  </r>
  <r>
    <n v="2234"/>
    <s v="CA-2012-123232"/>
    <x v="1"/>
    <x v="639"/>
    <d v="2012-12-16T00:00:00"/>
    <s v="Second Class"/>
    <x v="264"/>
    <s v="Doug Jacobs"/>
    <x v="0"/>
    <s v="United States"/>
    <s v="Portland"/>
    <x v="21"/>
    <n v="97206"/>
    <x v="1"/>
    <s v="TEC-PH-10001051"/>
    <x v="2"/>
    <x v="7"/>
    <s v="HTC One"/>
    <n v="319.96800000000002"/>
    <n v="4"/>
    <n v="0.2"/>
    <n v="35.996399999999952"/>
  </r>
  <r>
    <n v="2235"/>
    <s v="CA-2014-104066"/>
    <x v="3"/>
    <x v="256"/>
    <d v="2014-12-11T00:00:00"/>
    <s v="Standard Class"/>
    <x v="425"/>
    <s v="Quincy Jones"/>
    <x v="1"/>
    <s v="United States"/>
    <s v="Burlington"/>
    <x v="42"/>
    <s v="05408"/>
    <x v="3"/>
    <s v="TEC-AC-10001013"/>
    <x v="2"/>
    <x v="11"/>
    <s v="Logitech ClearChat Comfort/USB Headset H390"/>
    <n v="205.03"/>
    <n v="7"/>
    <n v="0"/>
    <n v="67.659899999999979"/>
  </r>
  <r>
    <n v="2236"/>
    <s v="CA-2012-145849"/>
    <x v="1"/>
    <x v="426"/>
    <d v="2012-09-17T00:00:00"/>
    <s v="Second Class"/>
    <x v="564"/>
    <s v="Carol Triggs"/>
    <x v="0"/>
    <s v="United States"/>
    <s v="Indianapolis"/>
    <x v="14"/>
    <n v="46203"/>
    <x v="2"/>
    <s v="OFF-ST-10000025"/>
    <x v="1"/>
    <x v="4"/>
    <s v="Fellowes Stor/Drawer Steel Plus Storage Drawers"/>
    <n v="190.86"/>
    <n v="2"/>
    <n v="0"/>
    <n v="11.451599999999985"/>
  </r>
  <r>
    <n v="2237"/>
    <s v="CA-2012-145849"/>
    <x v="1"/>
    <x v="426"/>
    <d v="2012-09-17T00:00:00"/>
    <s v="Second Class"/>
    <x v="564"/>
    <s v="Carol Triggs"/>
    <x v="0"/>
    <s v="United States"/>
    <s v="Indianapolis"/>
    <x v="14"/>
    <n v="46203"/>
    <x v="2"/>
    <s v="OFF-AR-10000817"/>
    <x v="1"/>
    <x v="6"/>
    <s v="Manco Dry-Lighter Erasable Highlighter"/>
    <n v="24.32"/>
    <n v="8"/>
    <n v="0"/>
    <n v="8.2687999999999988"/>
  </r>
  <r>
    <n v="2238"/>
    <s v="CA-2013-122322"/>
    <x v="0"/>
    <x v="692"/>
    <d v="2013-07-22T00:00:00"/>
    <s v="Standard Class"/>
    <x v="563"/>
    <s v="Rick Huthwaite"/>
    <x v="2"/>
    <s v="United States"/>
    <s v="Provo"/>
    <x v="7"/>
    <n v="84604"/>
    <x v="1"/>
    <s v="OFF-SU-10000952"/>
    <x v="1"/>
    <x v="14"/>
    <s v="Fiskars Home &amp; Office Scissors"/>
    <n v="44.400000000000006"/>
    <n v="5"/>
    <n v="0"/>
    <n v="12.432000000000002"/>
  </r>
  <r>
    <n v="2239"/>
    <s v="CA-2014-166849"/>
    <x v="3"/>
    <x v="693"/>
    <d v="2014-04-27T00:00:00"/>
    <s v="Standard Class"/>
    <x v="319"/>
    <s v="Sanjit Jacobs"/>
    <x v="2"/>
    <s v="United States"/>
    <s v="Chicago"/>
    <x v="10"/>
    <n v="60610"/>
    <x v="2"/>
    <s v="FUR-FU-10004597"/>
    <x v="0"/>
    <x v="5"/>
    <s v="Eldon Cleatmat Chair Mats for Medium Pile Carpets"/>
    <n v="44.400000000000006"/>
    <n v="2"/>
    <n v="0.6"/>
    <n v="-52.169999999999987"/>
  </r>
  <r>
    <n v="2240"/>
    <s v="CA-2013-146633"/>
    <x v="0"/>
    <x v="625"/>
    <d v="2013-11-18T00:00:00"/>
    <s v="Second Class"/>
    <x v="592"/>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x v="592"/>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x v="564"/>
    <s v="Carol Triggs"/>
    <x v="0"/>
    <s v="United States"/>
    <s v="Philadelphia"/>
    <x v="9"/>
    <n v="19134"/>
    <x v="3"/>
    <s v="TEC-PH-10004165"/>
    <x v="2"/>
    <x v="7"/>
    <s v="Mitel MiVoice 5330e IP Phone"/>
    <n v="494.98199999999997"/>
    <n v="3"/>
    <n v="0.4"/>
    <n v="-115.49580000000006"/>
  </r>
  <r>
    <n v="2243"/>
    <s v="CA-2014-103380"/>
    <x v="3"/>
    <x v="610"/>
    <d v="2014-11-26T00:00:00"/>
    <s v="Standard Class"/>
    <x v="593"/>
    <s v="Barry Franz"/>
    <x v="2"/>
    <s v="United States"/>
    <s v="Pasadena"/>
    <x v="1"/>
    <n v="91104"/>
    <x v="1"/>
    <s v="OFF-ST-10003442"/>
    <x v="1"/>
    <x v="4"/>
    <s v="Eldon Portable Mobile Manager"/>
    <n v="56.56"/>
    <n v="2"/>
    <n v="0"/>
    <n v="15.2712"/>
  </r>
  <r>
    <n v="2244"/>
    <s v="CA-2014-103380"/>
    <x v="3"/>
    <x v="610"/>
    <d v="2014-11-26T00:00:00"/>
    <s v="Standard Class"/>
    <x v="593"/>
    <s v="Barry Franz"/>
    <x v="2"/>
    <s v="United States"/>
    <s v="Pasadena"/>
    <x v="1"/>
    <n v="91104"/>
    <x v="1"/>
    <s v="OFF-AR-10003856"/>
    <x v="1"/>
    <x v="6"/>
    <s v="Newell 344"/>
    <n v="5.56"/>
    <n v="2"/>
    <n v="0"/>
    <n v="1.4455999999999998"/>
  </r>
  <r>
    <n v="2245"/>
    <s v="CA-2014-103380"/>
    <x v="3"/>
    <x v="610"/>
    <d v="2014-11-26T00:00:00"/>
    <s v="Standard Class"/>
    <x v="593"/>
    <s v="Barry Franz"/>
    <x v="2"/>
    <s v="United States"/>
    <s v="Pasadena"/>
    <x v="1"/>
    <n v="91104"/>
    <x v="1"/>
    <s v="OFF-FA-10004248"/>
    <x v="1"/>
    <x v="13"/>
    <s v="Advantus T-Pin Paper Clips"/>
    <n v="9.02"/>
    <n v="2"/>
    <n v="0"/>
    <n v="3.5178000000000003"/>
  </r>
  <r>
    <n v="2246"/>
    <s v="CA-2014-103380"/>
    <x v="3"/>
    <x v="610"/>
    <d v="2014-11-26T00:00:00"/>
    <s v="Standard Class"/>
    <x v="593"/>
    <s v="Barry Franz"/>
    <x v="2"/>
    <s v="United States"/>
    <s v="Pasadena"/>
    <x v="1"/>
    <n v="91104"/>
    <x v="1"/>
    <s v="OFF-AP-10001492"/>
    <x v="1"/>
    <x v="9"/>
    <s v="Acco Six-Outlet Power Strip, 4' Cord Length"/>
    <n v="8.6199999999999992"/>
    <n v="1"/>
    <n v="0"/>
    <n v="2.2412000000000001"/>
  </r>
  <r>
    <n v="2247"/>
    <s v="CA-2014-103380"/>
    <x v="3"/>
    <x v="610"/>
    <d v="2014-11-26T00:00:00"/>
    <s v="Standard Class"/>
    <x v="593"/>
    <s v="Barry Franz"/>
    <x v="2"/>
    <s v="United States"/>
    <s v="Pasadena"/>
    <x v="1"/>
    <n v="91104"/>
    <x v="1"/>
    <s v="TEC-PH-10004165"/>
    <x v="2"/>
    <x v="7"/>
    <s v="Mitel MiVoice 5330e IP Phone"/>
    <n v="659.97600000000011"/>
    <n v="3"/>
    <n v="0.2"/>
    <n v="49.498199999999969"/>
  </r>
  <r>
    <n v="2248"/>
    <s v="CA-2012-116092"/>
    <x v="1"/>
    <x v="586"/>
    <d v="2012-02-18T00:00:00"/>
    <s v="Second Class"/>
    <x v="594"/>
    <s v="Justin MacKendrick"/>
    <x v="0"/>
    <s v="United States"/>
    <s v="Los Angeles"/>
    <x v="1"/>
    <n v="90004"/>
    <x v="1"/>
    <s v="OFF-PA-10004285"/>
    <x v="1"/>
    <x v="10"/>
    <s v="Xerox 1959"/>
    <n v="13.36"/>
    <n v="2"/>
    <n v="0"/>
    <n v="6.4127999999999998"/>
  </r>
  <r>
    <n v="2249"/>
    <s v="CA-2012-116092"/>
    <x v="1"/>
    <x v="586"/>
    <d v="2012-02-18T00:00:00"/>
    <s v="Second Class"/>
    <x v="594"/>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x v="594"/>
    <s v="Justin MacKendrick"/>
    <x v="0"/>
    <s v="United States"/>
    <s v="Los Angeles"/>
    <x v="1"/>
    <n v="90004"/>
    <x v="1"/>
    <s v="OFF-BI-10000546"/>
    <x v="1"/>
    <x v="8"/>
    <s v="Avery Durable Binders"/>
    <n v="11.52"/>
    <n v="5"/>
    <n v="0.2"/>
    <n v="4.1760000000000002"/>
  </r>
  <r>
    <n v="2251"/>
    <s v="CA-2012-116092"/>
    <x v="1"/>
    <x v="586"/>
    <d v="2012-02-18T00:00:00"/>
    <s v="Second Class"/>
    <x v="594"/>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x v="594"/>
    <s v="Justin MacKendrick"/>
    <x v="0"/>
    <s v="United States"/>
    <s v="Los Angeles"/>
    <x v="1"/>
    <n v="90004"/>
    <x v="1"/>
    <s v="OFF-PA-10000477"/>
    <x v="1"/>
    <x v="10"/>
    <s v="Xerox 22"/>
    <n v="19.440000000000001"/>
    <n v="3"/>
    <n v="0"/>
    <n v="9.3312000000000008"/>
  </r>
  <r>
    <n v="2253"/>
    <s v="CA-2013-117849"/>
    <x v="0"/>
    <x v="173"/>
    <d v="2013-04-18T00:00:00"/>
    <s v="Second Class"/>
    <x v="451"/>
    <s v="Julie Kriz"/>
    <x v="2"/>
    <s v="United States"/>
    <s v="San Diego"/>
    <x v="1"/>
    <n v="92105"/>
    <x v="1"/>
    <s v="OFF-PA-10004327"/>
    <x v="1"/>
    <x v="10"/>
    <s v="Xerox 1911"/>
    <n v="143.69999999999999"/>
    <n v="3"/>
    <n v="0"/>
    <n v="68.975999999999999"/>
  </r>
  <r>
    <n v="2254"/>
    <s v="CA-2012-169201"/>
    <x v="1"/>
    <x v="694"/>
    <d v="2012-10-01T00:00:00"/>
    <s v="First Class"/>
    <x v="428"/>
    <s v="Henry Goldwyn"/>
    <x v="1"/>
    <s v="United States"/>
    <s v="San Francisco"/>
    <x v="1"/>
    <n v="94110"/>
    <x v="1"/>
    <s v="OFF-AP-10000696"/>
    <x v="1"/>
    <x v="9"/>
    <s v="Holmes Odor Grabber"/>
    <n v="43.26"/>
    <n v="3"/>
    <n v="0"/>
    <n v="14.275799999999998"/>
  </r>
  <r>
    <n v="2255"/>
    <s v="CA-2012-169201"/>
    <x v="1"/>
    <x v="694"/>
    <d v="2012-10-01T00:00:00"/>
    <s v="First Class"/>
    <x v="428"/>
    <s v="Henry Goldwyn"/>
    <x v="1"/>
    <s v="United States"/>
    <s v="San Francisco"/>
    <x v="1"/>
    <n v="94110"/>
    <x v="1"/>
    <s v="OFF-AP-10002082"/>
    <x v="1"/>
    <x v="9"/>
    <s v="Holmes HEPA Air Purifier"/>
    <n v="43.56"/>
    <n v="2"/>
    <n v="0"/>
    <n v="15.245999999999999"/>
  </r>
  <r>
    <n v="2256"/>
    <s v="CA-2013-164091"/>
    <x v="0"/>
    <x v="42"/>
    <d v="2013-09-23T00:00:00"/>
    <s v="Standard Class"/>
    <x v="156"/>
    <s v="Laura Armstrong"/>
    <x v="1"/>
    <s v="United States"/>
    <s v="Bangor"/>
    <x v="43"/>
    <n v="4401"/>
    <x v="3"/>
    <s v="TEC-PH-10001944"/>
    <x v="2"/>
    <x v="7"/>
    <s v="Wi-Ex zBoost YX540 Cellular Phone Signal Booster"/>
    <n v="437.84999999999997"/>
    <n v="3"/>
    <n v="0"/>
    <n v="131.35499999999996"/>
  </r>
  <r>
    <n v="2257"/>
    <s v="CA-2013-164091"/>
    <x v="0"/>
    <x v="42"/>
    <d v="2013-09-23T00:00:00"/>
    <s v="Standard Class"/>
    <x v="156"/>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x v="59"/>
    <s v="Troy Staebel"/>
    <x v="0"/>
    <s v="United States"/>
    <s v="San Francisco"/>
    <x v="1"/>
    <n v="94122"/>
    <x v="1"/>
    <s v="FUR-CH-10000015"/>
    <x v="0"/>
    <x v="1"/>
    <s v="Hon Multipurpose Stacking Arm Chairs"/>
    <n v="1212.96"/>
    <n v="7"/>
    <n v="0.2"/>
    <n v="90.97199999999998"/>
  </r>
  <r>
    <n v="2259"/>
    <s v="CA-2014-105214"/>
    <x v="3"/>
    <x v="114"/>
    <d v="2014-06-20T00:00:00"/>
    <s v="First Class"/>
    <x v="59"/>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x v="595"/>
    <s v="Maria Zettner"/>
    <x v="2"/>
    <s v="United States"/>
    <s v="San Diego"/>
    <x v="1"/>
    <n v="92024"/>
    <x v="1"/>
    <s v="OFF-FA-10002280"/>
    <x v="1"/>
    <x v="13"/>
    <s v="Advantus Plastic Paper Clips"/>
    <n v="5"/>
    <n v="1"/>
    <n v="0"/>
    <n v="2.4"/>
  </r>
  <r>
    <n v="2261"/>
    <s v="CA-2012-117611"/>
    <x v="1"/>
    <x v="627"/>
    <d v="2012-11-10T00:00:00"/>
    <s v="Second Class"/>
    <x v="595"/>
    <s v="Maria Zettner"/>
    <x v="2"/>
    <s v="United States"/>
    <s v="San Diego"/>
    <x v="1"/>
    <n v="92024"/>
    <x v="1"/>
    <s v="TEC-AC-10002049"/>
    <x v="2"/>
    <x v="11"/>
    <s v="Logitech G19 Programmable Gaming Keyboard"/>
    <n v="371.96999999999997"/>
    <n v="3"/>
    <n v="0"/>
    <n v="66.954599999999971"/>
  </r>
  <r>
    <n v="2262"/>
    <s v="US-2012-137960"/>
    <x v="1"/>
    <x v="217"/>
    <d v="2012-12-18T00:00:00"/>
    <s v="Same Day"/>
    <x v="596"/>
    <s v="Mitch Webber"/>
    <x v="0"/>
    <s v="United States"/>
    <s v="New York City"/>
    <x v="15"/>
    <n v="10035"/>
    <x v="3"/>
    <s v="TEC-AC-10002253"/>
    <x v="2"/>
    <x v="11"/>
    <s v="Imation Bio 8GB USB Flash Drive Imation Corp"/>
    <n v="166.24"/>
    <n v="1"/>
    <n v="0"/>
    <n v="24.936000000000007"/>
  </r>
  <r>
    <n v="2263"/>
    <s v="CA-2014-122994"/>
    <x v="3"/>
    <x v="695"/>
    <d v="2014-02-10T00:00:00"/>
    <s v="First Class"/>
    <x v="597"/>
    <s v="Mark Van Huff"/>
    <x v="0"/>
    <s v="United States"/>
    <s v="Arlington"/>
    <x v="17"/>
    <n v="22204"/>
    <x v="0"/>
    <s v="FUR-BO-10004015"/>
    <x v="0"/>
    <x v="0"/>
    <s v="Bush Andora Bookcase, Maple/Graphite Gray Finish"/>
    <n v="359.96999999999997"/>
    <n v="3"/>
    <n v="0"/>
    <n v="79.193399999999968"/>
  </r>
  <r>
    <n v="2264"/>
    <s v="CA-2013-131065"/>
    <x v="0"/>
    <x v="696"/>
    <d v="2013-11-17T00:00:00"/>
    <s v="Second Class"/>
    <x v="211"/>
    <s v="Allen Armold"/>
    <x v="0"/>
    <s v="United States"/>
    <s v="Atlanta"/>
    <x v="32"/>
    <n v="30318"/>
    <x v="0"/>
    <s v="TEC-AC-10004145"/>
    <x v="2"/>
    <x v="11"/>
    <s v="Logitech diNovo Edge Keyboard"/>
    <n v="499.98"/>
    <n v="2"/>
    <n v="0"/>
    <n v="114.99540000000002"/>
  </r>
  <r>
    <n v="2265"/>
    <s v="CA-2013-131065"/>
    <x v="0"/>
    <x v="696"/>
    <d v="2013-11-17T00:00:00"/>
    <s v="Second Class"/>
    <x v="211"/>
    <s v="Allen Armold"/>
    <x v="0"/>
    <s v="United States"/>
    <s v="Atlanta"/>
    <x v="32"/>
    <n v="30318"/>
    <x v="0"/>
    <s v="OFF-PA-10002479"/>
    <x v="1"/>
    <x v="10"/>
    <s v="Xerox 4200 Series MultiUse Premium Copy Paper (20Lb. and 84 Bright)"/>
    <n v="5.28"/>
    <n v="1"/>
    <n v="0"/>
    <n v="2.3759999999999999"/>
  </r>
  <r>
    <n v="2266"/>
    <s v="CA-2013-131065"/>
    <x v="0"/>
    <x v="696"/>
    <d v="2013-11-17T00:00:00"/>
    <s v="Second Class"/>
    <x v="211"/>
    <s v="Allen Armold"/>
    <x v="0"/>
    <s v="United States"/>
    <s v="Atlanta"/>
    <x v="32"/>
    <n v="30318"/>
    <x v="0"/>
    <s v="OFF-BI-10004970"/>
    <x v="1"/>
    <x v="8"/>
    <s v="ACCOHIDE 3-Ring Binder, Blue, 1&quot;"/>
    <n v="8.26"/>
    <n v="2"/>
    <n v="0"/>
    <n v="3.8822000000000001"/>
  </r>
  <r>
    <n v="2267"/>
    <s v="CA-2014-149146"/>
    <x v="3"/>
    <x v="386"/>
    <d v="2014-10-13T00:00:00"/>
    <s v="Same Day"/>
    <x v="598"/>
    <s v="Sean Miller"/>
    <x v="2"/>
    <s v="United States"/>
    <s v="Monroe"/>
    <x v="3"/>
    <n v="28110"/>
    <x v="0"/>
    <s v="OFF-PA-10003919"/>
    <x v="1"/>
    <x v="10"/>
    <s v="Xerox 1989"/>
    <n v="7.9680000000000009"/>
    <n v="2"/>
    <n v="0.2"/>
    <n v="2.6892000000000005"/>
  </r>
  <r>
    <n v="2268"/>
    <s v="CA-2014-137470"/>
    <x v="3"/>
    <x v="697"/>
    <d v="2014-09-18T00:00:00"/>
    <s v="Same Day"/>
    <x v="599"/>
    <s v="Tom Prescott"/>
    <x v="0"/>
    <s v="United States"/>
    <s v="Seattle"/>
    <x v="4"/>
    <n v="98115"/>
    <x v="1"/>
    <s v="OFF-PA-10002001"/>
    <x v="1"/>
    <x v="10"/>
    <s v="Xerox 1984"/>
    <n v="12.96"/>
    <n v="2"/>
    <n v="0"/>
    <n v="6.3504000000000005"/>
  </r>
  <r>
    <n v="2269"/>
    <s v="CA-2014-105480"/>
    <x v="3"/>
    <x v="698"/>
    <d v="2014-12-27T00:00:00"/>
    <s v="Standard Class"/>
    <x v="158"/>
    <s v="Dean Katz"/>
    <x v="1"/>
    <s v="United States"/>
    <s v="Rochester"/>
    <x v="15"/>
    <n v="14609"/>
    <x v="3"/>
    <s v="OFF-PA-10002787"/>
    <x v="1"/>
    <x v="10"/>
    <s v="Xerox 227"/>
    <n v="6.48"/>
    <n v="1"/>
    <n v="0"/>
    <n v="3.1104000000000003"/>
  </r>
  <r>
    <n v="2270"/>
    <s v="CA-2014-105480"/>
    <x v="3"/>
    <x v="698"/>
    <d v="2014-12-27T00:00:00"/>
    <s v="Standard Class"/>
    <x v="158"/>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x v="149"/>
    <s v="Michael Kennedy"/>
    <x v="1"/>
    <s v="United States"/>
    <s v="Miami"/>
    <x v="2"/>
    <n v="33180"/>
    <x v="0"/>
    <s v="OFF-AR-10004344"/>
    <x v="1"/>
    <x v="6"/>
    <s v="Bulldog Vacuum Base Pencil Sharpener"/>
    <n v="47.96"/>
    <n v="5"/>
    <n v="0.2"/>
    <n v="4.196499999999995"/>
  </r>
  <r>
    <n v="2272"/>
    <s v="CA-2012-102036"/>
    <x v="1"/>
    <x v="481"/>
    <d v="2012-09-27T00:00:00"/>
    <s v="Standard Class"/>
    <x v="79"/>
    <s v="Chad Sievert"/>
    <x v="0"/>
    <s v="United States"/>
    <s v="Seattle"/>
    <x v="4"/>
    <n v="98105"/>
    <x v="1"/>
    <s v="OFF-ST-10003123"/>
    <x v="1"/>
    <x v="4"/>
    <s v="Fellowes Bases and Tops For Staxonsteel/High-Stak Systems"/>
    <n v="199.74"/>
    <n v="6"/>
    <n v="0"/>
    <n v="47.937599999999996"/>
  </r>
  <r>
    <n v="2273"/>
    <s v="CA-2012-142944"/>
    <x v="1"/>
    <x v="699"/>
    <d v="2012-03-11T00:00:00"/>
    <s v="Standard Class"/>
    <x v="139"/>
    <s v="John Lucas"/>
    <x v="0"/>
    <s v="United States"/>
    <s v="San Francisco"/>
    <x v="1"/>
    <n v="94122"/>
    <x v="1"/>
    <s v="FUR-FU-10000308"/>
    <x v="0"/>
    <x v="5"/>
    <s v="Deflect-o Glass Clear Studded Chair Mats"/>
    <n v="435.26"/>
    <n v="7"/>
    <n v="0"/>
    <n v="95.757200000000012"/>
  </r>
  <r>
    <n v="2274"/>
    <s v="CA-2012-142944"/>
    <x v="1"/>
    <x v="699"/>
    <d v="2012-03-11T00:00:00"/>
    <s v="Standard Class"/>
    <x v="139"/>
    <s v="John Lucas"/>
    <x v="0"/>
    <s v="United States"/>
    <s v="San Francisco"/>
    <x v="1"/>
    <n v="94122"/>
    <x v="1"/>
    <s v="TEC-CO-10003763"/>
    <x v="2"/>
    <x v="16"/>
    <s v="Canon PC1060 Personal Laser Copier"/>
    <n v="1119.9840000000002"/>
    <n v="2"/>
    <n v="0.2"/>
    <n v="377.99459999999993"/>
  </r>
  <r>
    <n v="2275"/>
    <s v="CA-2011-157882"/>
    <x v="2"/>
    <x v="462"/>
    <d v="2011-10-08T00:00:00"/>
    <s v="Second Class"/>
    <x v="153"/>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x v="153"/>
    <s v="Allen Rosenblatt"/>
    <x v="1"/>
    <s v="United States"/>
    <s v="Los Angeles"/>
    <x v="1"/>
    <n v="90036"/>
    <x v="1"/>
    <s v="FUR-CH-10002774"/>
    <x v="0"/>
    <x v="1"/>
    <s v="Global Deluxe Stacking Chair, Gray"/>
    <n v="122.352"/>
    <n v="3"/>
    <n v="0.2"/>
    <n v="13.764599999999994"/>
  </r>
  <r>
    <n v="2277"/>
    <s v="CA-2011-104283"/>
    <x v="2"/>
    <x v="700"/>
    <d v="2011-07-01T00:00:00"/>
    <s v="Standard Class"/>
    <x v="215"/>
    <s v="Liz MacKendrick"/>
    <x v="0"/>
    <s v="United States"/>
    <s v="Southaven"/>
    <x v="35"/>
    <n v="38671"/>
    <x v="0"/>
    <s v="OFF-ST-10004337"/>
    <x v="1"/>
    <x v="4"/>
    <s v="SAFCO Commercial Wire Shelving, 72h"/>
    <n v="306.2"/>
    <n v="5"/>
    <n v="0"/>
    <n v="0"/>
  </r>
  <r>
    <n v="2278"/>
    <s v="CA-2011-104283"/>
    <x v="2"/>
    <x v="700"/>
    <d v="2011-07-01T00:00:00"/>
    <s v="Standard Class"/>
    <x v="215"/>
    <s v="Liz MacKendrick"/>
    <x v="0"/>
    <s v="United States"/>
    <s v="Southaven"/>
    <x v="35"/>
    <n v="38671"/>
    <x v="0"/>
    <s v="FUR-TA-10001039"/>
    <x v="0"/>
    <x v="3"/>
    <s v="KI Adjustable-Height Table"/>
    <n v="85.98"/>
    <n v="1"/>
    <n v="0"/>
    <n v="22.354800000000004"/>
  </r>
  <r>
    <n v="2279"/>
    <s v="CA-2011-104283"/>
    <x v="2"/>
    <x v="700"/>
    <d v="2011-07-01T00:00:00"/>
    <s v="Standard Class"/>
    <x v="215"/>
    <s v="Liz MacKendrick"/>
    <x v="0"/>
    <s v="United States"/>
    <s v="Southaven"/>
    <x v="35"/>
    <n v="38671"/>
    <x v="0"/>
    <s v="TEC-AC-10000109"/>
    <x v="2"/>
    <x v="11"/>
    <s v="Sony Micro Vault Click 16 GB USB 2.0 Flash Drive"/>
    <n v="223.96"/>
    <n v="4"/>
    <n v="0"/>
    <n v="53.750400000000013"/>
  </r>
  <r>
    <n v="2280"/>
    <s v="CA-2014-142622"/>
    <x v="3"/>
    <x v="505"/>
    <d v="2014-11-03T00:00:00"/>
    <s v="First Class"/>
    <x v="600"/>
    <s v="Jim Karlsson"/>
    <x v="0"/>
    <s v="United States"/>
    <s v="Seattle"/>
    <x v="4"/>
    <n v="98115"/>
    <x v="1"/>
    <s v="FUR-CH-10003833"/>
    <x v="0"/>
    <x v="1"/>
    <s v="Novimex Fabric Task Chair"/>
    <n v="97.567999999999998"/>
    <n v="2"/>
    <n v="0.2"/>
    <n v="-6.0980000000000025"/>
  </r>
  <r>
    <n v="2281"/>
    <s v="CA-2014-142622"/>
    <x v="3"/>
    <x v="505"/>
    <d v="2014-11-03T00:00:00"/>
    <s v="First Class"/>
    <x v="600"/>
    <s v="Jim Karlsson"/>
    <x v="0"/>
    <s v="United States"/>
    <s v="Seattle"/>
    <x v="4"/>
    <n v="98115"/>
    <x v="1"/>
    <s v="FUR-CH-10004289"/>
    <x v="0"/>
    <x v="1"/>
    <s v="Global Super Steno Chair"/>
    <n v="614.27200000000005"/>
    <n v="8"/>
    <n v="0.2"/>
    <n v="-23.03520000000006"/>
  </r>
  <r>
    <n v="2282"/>
    <s v="CA-2014-142622"/>
    <x v="3"/>
    <x v="505"/>
    <d v="2014-11-03T00:00:00"/>
    <s v="First Class"/>
    <x v="600"/>
    <s v="Jim Karlsson"/>
    <x v="0"/>
    <s v="United States"/>
    <s v="Seattle"/>
    <x v="4"/>
    <n v="98115"/>
    <x v="1"/>
    <s v="FUR-BO-10004467"/>
    <x v="0"/>
    <x v="0"/>
    <s v="Bestar Classic Bookcase"/>
    <n v="199.98"/>
    <n v="2"/>
    <n v="0"/>
    <n v="37.996199999999988"/>
  </r>
  <r>
    <n v="2283"/>
    <s v="CA-2013-132143"/>
    <x v="0"/>
    <x v="323"/>
    <d v="2013-09-06T00:00:00"/>
    <s v="First Class"/>
    <x v="524"/>
    <s v="Filia McAdams"/>
    <x v="1"/>
    <s v="United States"/>
    <s v="Middletown"/>
    <x v="29"/>
    <n v="6457"/>
    <x v="3"/>
    <s v="OFF-PA-10002713"/>
    <x v="1"/>
    <x v="10"/>
    <s v="Adams Phone Message Book, 200 Message Capacity, 8 1/16” x 11”"/>
    <n v="48.16"/>
    <n v="7"/>
    <n v="0"/>
    <n v="22.153599999999997"/>
  </r>
  <r>
    <n v="2284"/>
    <s v="CA-2012-153108"/>
    <x v="1"/>
    <x v="616"/>
    <d v="2012-03-09T00:00:00"/>
    <s v="Standard Class"/>
    <x v="227"/>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x v="227"/>
    <s v="Sarah Foster"/>
    <x v="0"/>
    <s v="United States"/>
    <s v="New Castle"/>
    <x v="14"/>
    <n v="47362"/>
    <x v="2"/>
    <s v="OFF-AP-10002222"/>
    <x v="1"/>
    <x v="9"/>
    <s v="Staples"/>
    <n v="60.69"/>
    <n v="7"/>
    <n v="0"/>
    <n v="16.386300000000002"/>
  </r>
  <r>
    <n v="2286"/>
    <s v="CA-2013-112676"/>
    <x v="0"/>
    <x v="465"/>
    <d v="2013-05-09T00:00:00"/>
    <s v="First Class"/>
    <x v="601"/>
    <s v="Patrick Jones"/>
    <x v="1"/>
    <s v="United States"/>
    <s v="Murfreesboro"/>
    <x v="18"/>
    <n v="37130"/>
    <x v="0"/>
    <s v="OFF-PA-10003971"/>
    <x v="1"/>
    <x v="10"/>
    <s v="Xerox 1965"/>
    <n v="14.352000000000002"/>
    <n v="3"/>
    <n v="0.2"/>
    <n v="5.2026000000000003"/>
  </r>
  <r>
    <n v="2287"/>
    <s v="CA-2014-165687"/>
    <x v="3"/>
    <x v="701"/>
    <d v="2014-11-24T00:00:00"/>
    <s v="Standard Class"/>
    <x v="394"/>
    <s v="Christine Sundaresam"/>
    <x v="0"/>
    <s v="United States"/>
    <s v="Salem"/>
    <x v="17"/>
    <n v="24153"/>
    <x v="0"/>
    <s v="OFF-AP-10004036"/>
    <x v="1"/>
    <x v="9"/>
    <s v="Bionaire 99.97% HEPA Air Cleaner"/>
    <n v="35.04"/>
    <n v="2"/>
    <n v="0"/>
    <n v="12.263999999999999"/>
  </r>
  <r>
    <n v="2288"/>
    <s v="US-2014-112928"/>
    <x v="3"/>
    <x v="702"/>
    <d v="2014-06-06T00:00:00"/>
    <s v="Second Class"/>
    <x v="121"/>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x v="572"/>
    <s v="Ben Wallace"/>
    <x v="0"/>
    <s v="United States"/>
    <s v="Los Angeles"/>
    <x v="1"/>
    <n v="90032"/>
    <x v="1"/>
    <s v="OFF-AR-10002375"/>
    <x v="1"/>
    <x v="6"/>
    <s v="Newell 351"/>
    <n v="16.399999999999999"/>
    <n v="5"/>
    <n v="0"/>
    <n v="4.7559999999999985"/>
  </r>
  <r>
    <n v="2290"/>
    <s v="CA-2014-115154"/>
    <x v="3"/>
    <x v="703"/>
    <d v="2014-01-12T00:00:00"/>
    <s v="First Class"/>
    <x v="602"/>
    <s v="Ricardo Sperren"/>
    <x v="1"/>
    <s v="United States"/>
    <s v="Seattle"/>
    <x v="4"/>
    <n v="98115"/>
    <x v="1"/>
    <s v="FUR-TA-10001950"/>
    <x v="0"/>
    <x v="3"/>
    <s v="Balt Solid Wood Round Tables"/>
    <n v="892.98"/>
    <n v="2"/>
    <n v="0"/>
    <n v="80.368200000000002"/>
  </r>
  <r>
    <n v="2291"/>
    <s v="CA-2012-149342"/>
    <x v="1"/>
    <x v="704"/>
    <d v="2012-04-25T00:00:00"/>
    <s v="Standard Class"/>
    <x v="378"/>
    <s v="Theresa Swint"/>
    <x v="1"/>
    <s v="United States"/>
    <s v="Columbus"/>
    <x v="32"/>
    <n v="31907"/>
    <x v="0"/>
    <s v="TEC-PH-10001557"/>
    <x v="2"/>
    <x v="7"/>
    <s v="Pyle PMP37LED"/>
    <n v="287.96999999999997"/>
    <n v="3"/>
    <n v="0"/>
    <n v="77.751899999999992"/>
  </r>
  <r>
    <n v="2292"/>
    <s v="CA-2012-149342"/>
    <x v="1"/>
    <x v="704"/>
    <d v="2012-04-25T00:00:00"/>
    <s v="Standard Class"/>
    <x v="378"/>
    <s v="Theresa Swint"/>
    <x v="1"/>
    <s v="United States"/>
    <s v="Columbus"/>
    <x v="32"/>
    <n v="31907"/>
    <x v="0"/>
    <s v="FUR-FU-10002937"/>
    <x v="0"/>
    <x v="5"/>
    <s v="GE 48&quot; Fluorescent Tube, Cool White Energy Saver, 34 Watts, 30/Box"/>
    <n v="595.38"/>
    <n v="6"/>
    <n v="0"/>
    <n v="297.69"/>
  </r>
  <r>
    <n v="2293"/>
    <s v="CA-2012-149342"/>
    <x v="1"/>
    <x v="704"/>
    <d v="2012-04-25T00:00:00"/>
    <s v="Standard Class"/>
    <x v="378"/>
    <s v="Theresa Swint"/>
    <x v="1"/>
    <s v="United States"/>
    <s v="Columbus"/>
    <x v="32"/>
    <n v="31907"/>
    <x v="0"/>
    <s v="OFF-PA-10001166"/>
    <x v="1"/>
    <x v="10"/>
    <s v="Xerox 2"/>
    <n v="12.96"/>
    <n v="2"/>
    <n v="0"/>
    <n v="6.2208000000000006"/>
  </r>
  <r>
    <n v="2294"/>
    <s v="CA-2012-130995"/>
    <x v="1"/>
    <x v="549"/>
    <d v="2012-11-06T00:00:00"/>
    <s v="Standard Class"/>
    <x v="42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x v="524"/>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x v="104"/>
    <s v="Valerie Dominguez"/>
    <x v="0"/>
    <s v="United States"/>
    <s v="New York City"/>
    <x v="15"/>
    <n v="10011"/>
    <x v="3"/>
    <s v="OFF-PA-10002659"/>
    <x v="1"/>
    <x v="10"/>
    <s v="Avoid Verbal Orders Carbonless Minifold Book"/>
    <n v="13.52"/>
    <n v="4"/>
    <n v="0"/>
    <n v="6.219199999999999"/>
  </r>
  <r>
    <n v="2297"/>
    <s v="CA-2012-113145"/>
    <x v="1"/>
    <x v="549"/>
    <d v="2012-11-05T00:00:00"/>
    <s v="Standard Class"/>
    <x v="104"/>
    <s v="Valerie Dominguez"/>
    <x v="0"/>
    <s v="United States"/>
    <s v="New York City"/>
    <x v="15"/>
    <n v="10011"/>
    <x v="3"/>
    <s v="FUR-FU-10000965"/>
    <x v="0"/>
    <x v="5"/>
    <s v="Howard Miller 11-1/2&quot; Diameter Ridgewood Wall Clock"/>
    <n v="259.7"/>
    <n v="5"/>
    <n v="0"/>
    <n v="106.477"/>
  </r>
  <r>
    <n v="2298"/>
    <s v="CA-2012-113145"/>
    <x v="1"/>
    <x v="549"/>
    <d v="2012-11-05T00:00:00"/>
    <s v="Standard Class"/>
    <x v="104"/>
    <s v="Valerie Dominguez"/>
    <x v="0"/>
    <s v="United States"/>
    <s v="New York City"/>
    <x v="15"/>
    <n v="10011"/>
    <x v="3"/>
    <s v="TEC-PH-10001527"/>
    <x v="2"/>
    <x v="7"/>
    <s v="Plantronics MX500i Earset"/>
    <n v="42.95"/>
    <n v="1"/>
    <n v="0"/>
    <n v="1.2884999999999991"/>
  </r>
  <r>
    <n v="2299"/>
    <s v="CA-2012-113145"/>
    <x v="1"/>
    <x v="549"/>
    <d v="2012-11-05T00:00:00"/>
    <s v="Standard Class"/>
    <x v="104"/>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x v="104"/>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x v="145"/>
    <s v="Jeremy Lonsdale"/>
    <x v="0"/>
    <s v="United States"/>
    <s v="Midland"/>
    <x v="12"/>
    <n v="48640"/>
    <x v="2"/>
    <s v="OFF-BI-10000756"/>
    <x v="1"/>
    <x v="8"/>
    <s v="Storex DuraTech Recycled Plastic Frosted Binders"/>
    <n v="12.72"/>
    <n v="3"/>
    <n v="0"/>
    <n v="6.36"/>
  </r>
  <r>
    <n v="2302"/>
    <s v="CA-2011-162362"/>
    <x v="2"/>
    <x v="687"/>
    <d v="2011-11-18T00:00:00"/>
    <s v="Standard Class"/>
    <x v="145"/>
    <s v="Jeremy Lonsdale"/>
    <x v="0"/>
    <s v="United States"/>
    <s v="Midland"/>
    <x v="12"/>
    <n v="48640"/>
    <x v="2"/>
    <s v="OFF-BI-10000546"/>
    <x v="1"/>
    <x v="8"/>
    <s v="Avery Durable Binders"/>
    <n v="11.52"/>
    <n v="4"/>
    <n v="0"/>
    <n v="5.6448"/>
  </r>
  <r>
    <n v="2303"/>
    <s v="CA-2013-106558"/>
    <x v="0"/>
    <x v="327"/>
    <d v="2013-01-21T00:00:00"/>
    <s v="Standard Class"/>
    <x v="393"/>
    <s v="Dionis Lloyd"/>
    <x v="1"/>
    <s v="United States"/>
    <s v="Columbus"/>
    <x v="32"/>
    <n v="31907"/>
    <x v="0"/>
    <s v="TEC-AC-10001142"/>
    <x v="2"/>
    <x v="11"/>
    <s v="First Data FD10 PIN Pad"/>
    <n v="316"/>
    <n v="4"/>
    <n v="0"/>
    <n v="31.599999999999966"/>
  </r>
  <r>
    <n v="2304"/>
    <s v="CA-2014-157931"/>
    <x v="3"/>
    <x v="697"/>
    <d v="2014-09-23T00:00:00"/>
    <s v="Second Class"/>
    <x v="246"/>
    <s v="Meg O'Connel"/>
    <x v="2"/>
    <s v="United States"/>
    <s v="Roswell"/>
    <x v="32"/>
    <n v="30076"/>
    <x v="0"/>
    <s v="FUR-CH-10000785"/>
    <x v="0"/>
    <x v="1"/>
    <s v="Global Ergonomic Managers Chair"/>
    <n v="723.92"/>
    <n v="4"/>
    <n v="0"/>
    <n v="188.2192"/>
  </r>
  <r>
    <n v="2305"/>
    <s v="CA-2014-157931"/>
    <x v="3"/>
    <x v="697"/>
    <d v="2014-09-23T00:00:00"/>
    <s v="Second Class"/>
    <x v="246"/>
    <s v="Meg O'Connel"/>
    <x v="2"/>
    <s v="United States"/>
    <s v="Roswell"/>
    <x v="32"/>
    <n v="30076"/>
    <x v="0"/>
    <s v="OFF-PA-10000474"/>
    <x v="1"/>
    <x v="10"/>
    <s v="Staples"/>
    <n v="106.32"/>
    <n v="3"/>
    <n v="0"/>
    <n v="49.970399999999991"/>
  </r>
  <r>
    <n v="2306"/>
    <s v="CA-2013-115574"/>
    <x v="0"/>
    <x v="443"/>
    <d v="2013-12-25T00:00:00"/>
    <s v="First Class"/>
    <x v="130"/>
    <s v="Ben Peterman"/>
    <x v="1"/>
    <s v="United States"/>
    <s v="Chicago"/>
    <x v="10"/>
    <n v="60623"/>
    <x v="2"/>
    <s v="FUR-BO-10003441"/>
    <x v="0"/>
    <x v="0"/>
    <s v="Bush Westfield Collection Bookcases, Fully Assembled"/>
    <n v="141.37199999999999"/>
    <n v="2"/>
    <n v="0.3"/>
    <n v="-14.137200000000014"/>
  </r>
  <r>
    <n v="2307"/>
    <s v="CA-2012-160794"/>
    <x v="1"/>
    <x v="705"/>
    <d v="2012-08-08T00:00:00"/>
    <s v="First Class"/>
    <x v="99"/>
    <s v="Michael Stewart"/>
    <x v="1"/>
    <s v="United States"/>
    <s v="Houston"/>
    <x v="5"/>
    <n v="77041"/>
    <x v="2"/>
    <s v="OFF-PA-10004156"/>
    <x v="1"/>
    <x v="10"/>
    <s v="Xerox 188"/>
    <n v="27.216000000000001"/>
    <n v="3"/>
    <n v="0.2"/>
    <n v="9.8657999999999983"/>
  </r>
  <r>
    <n v="2308"/>
    <s v="CA-2014-116225"/>
    <x v="3"/>
    <x v="60"/>
    <d v="2014-11-10T00:00:00"/>
    <s v="Standard Class"/>
    <x v="603"/>
    <s v="Susan Vittorini"/>
    <x v="0"/>
    <s v="United States"/>
    <s v="New York City"/>
    <x v="15"/>
    <n v="10009"/>
    <x v="3"/>
    <s v="TEC-AC-10001432"/>
    <x v="2"/>
    <x v="11"/>
    <s v="Enermax Aurora Lite Keyboard"/>
    <n v="390.75"/>
    <n v="5"/>
    <n v="0"/>
    <n v="171.93000000000006"/>
  </r>
  <r>
    <n v="2309"/>
    <s v="US-2014-120418"/>
    <x v="3"/>
    <x v="532"/>
    <d v="2014-06-13T00:00:00"/>
    <s v="First Class"/>
    <x v="604"/>
    <s v="Becky Castell"/>
    <x v="2"/>
    <s v="United States"/>
    <s v="Peoria"/>
    <x v="16"/>
    <n v="85345"/>
    <x v="1"/>
    <s v="FUR-CH-10001394"/>
    <x v="0"/>
    <x v="1"/>
    <s v="Global Leather Executive Chair"/>
    <n v="280.79200000000003"/>
    <n v="1"/>
    <n v="0.2"/>
    <n v="35.098999999999961"/>
  </r>
  <r>
    <n v="2310"/>
    <s v="US-2014-120418"/>
    <x v="3"/>
    <x v="532"/>
    <d v="2014-06-13T00:00:00"/>
    <s v="First Class"/>
    <x v="604"/>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x v="604"/>
    <s v="Becky Castell"/>
    <x v="2"/>
    <s v="United States"/>
    <s v="Peoria"/>
    <x v="16"/>
    <n v="85345"/>
    <x v="1"/>
    <s v="OFF-AR-10002956"/>
    <x v="1"/>
    <x v="6"/>
    <s v="Boston 16801 Nautilus Battery Pencil Sharpener"/>
    <n v="88.04"/>
    <n v="5"/>
    <n v="0.2"/>
    <n v="6.602999999999998"/>
  </r>
  <r>
    <n v="2312"/>
    <s v="US-2014-120418"/>
    <x v="3"/>
    <x v="532"/>
    <d v="2014-06-13T00:00:00"/>
    <s v="First Class"/>
    <x v="604"/>
    <s v="Becky Castell"/>
    <x v="2"/>
    <s v="United States"/>
    <s v="Peoria"/>
    <x v="16"/>
    <n v="85345"/>
    <x v="1"/>
    <s v="OFF-AR-10001955"/>
    <x v="1"/>
    <x v="6"/>
    <s v="Newell 319"/>
    <n v="15.872"/>
    <n v="1"/>
    <n v="0.2"/>
    <n v="1.9839999999999982"/>
  </r>
  <r>
    <n v="2313"/>
    <s v="US-2014-120418"/>
    <x v="3"/>
    <x v="532"/>
    <d v="2014-06-13T00:00:00"/>
    <s v="First Class"/>
    <x v="604"/>
    <s v="Becky Castell"/>
    <x v="2"/>
    <s v="United States"/>
    <s v="Peoria"/>
    <x v="16"/>
    <n v="85345"/>
    <x v="1"/>
    <s v="OFF-ST-10001809"/>
    <x v="1"/>
    <x v="4"/>
    <s v="Fellowes Officeware Wire Shelving"/>
    <n v="215.59200000000001"/>
    <n v="3"/>
    <n v="0.2"/>
    <n v="-48.508200000000009"/>
  </r>
  <r>
    <n v="2314"/>
    <s v="CA-2014-122035"/>
    <x v="3"/>
    <x v="228"/>
    <d v="2014-07-26T00:00:00"/>
    <s v="Standard Class"/>
    <x v="605"/>
    <s v="Elizabeth Moffitt"/>
    <x v="1"/>
    <s v="United States"/>
    <s v="Sioux Falls"/>
    <x v="44"/>
    <n v="57103"/>
    <x v="2"/>
    <s v="OFF-LA-10004093"/>
    <x v="1"/>
    <x v="2"/>
    <s v="Avery 486"/>
    <n v="14.62"/>
    <n v="2"/>
    <n v="0"/>
    <n v="6.8713999999999995"/>
  </r>
  <r>
    <n v="2315"/>
    <s v="CA-2014-122035"/>
    <x v="3"/>
    <x v="228"/>
    <d v="2014-07-26T00:00:00"/>
    <s v="Standard Class"/>
    <x v="60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x v="605"/>
    <s v="Elizabeth Moffitt"/>
    <x v="1"/>
    <s v="United States"/>
    <s v="Sioux Falls"/>
    <x v="44"/>
    <n v="57103"/>
    <x v="2"/>
    <s v="OFF-BI-10000404"/>
    <x v="1"/>
    <x v="8"/>
    <s v="Avery Printable Repositionable Plastic Tabs"/>
    <n v="43"/>
    <n v="5"/>
    <n v="0"/>
    <n v="20.21"/>
  </r>
  <r>
    <n v="2317"/>
    <s v="CA-2014-122035"/>
    <x v="3"/>
    <x v="228"/>
    <d v="2014-07-26T00:00:00"/>
    <s v="Standard Class"/>
    <x v="605"/>
    <s v="Elizabeth Moffitt"/>
    <x v="1"/>
    <s v="United States"/>
    <s v="Sioux Falls"/>
    <x v="44"/>
    <n v="57103"/>
    <x v="2"/>
    <s v="FUR-CH-10003833"/>
    <x v="0"/>
    <x v="1"/>
    <s v="Novimex Fabric Task Chair"/>
    <n v="182.94"/>
    <n v="3"/>
    <n v="0"/>
    <n v="27.440999999999995"/>
  </r>
  <r>
    <n v="2318"/>
    <s v="CA-2014-122035"/>
    <x v="3"/>
    <x v="228"/>
    <d v="2014-07-26T00:00:00"/>
    <s v="Standard Class"/>
    <x v="605"/>
    <s v="Elizabeth Moffitt"/>
    <x v="1"/>
    <s v="United States"/>
    <s v="Sioux Falls"/>
    <x v="44"/>
    <n v="57103"/>
    <x v="2"/>
    <s v="OFF-BI-10002072"/>
    <x v="1"/>
    <x v="8"/>
    <s v="Cardinal Slant-D Ring Binders"/>
    <n v="60.83"/>
    <n v="7"/>
    <n v="0"/>
    <n v="30.414999999999999"/>
  </r>
  <r>
    <n v="2319"/>
    <s v="CA-2014-122035"/>
    <x v="3"/>
    <x v="228"/>
    <d v="2014-07-26T00:00:00"/>
    <s v="Standard Class"/>
    <x v="605"/>
    <s v="Elizabeth Moffitt"/>
    <x v="1"/>
    <s v="United States"/>
    <s v="Sioux Falls"/>
    <x v="44"/>
    <n v="57103"/>
    <x v="2"/>
    <s v="TEC-AC-10003095"/>
    <x v="2"/>
    <x v="11"/>
    <s v="Logitech G35 7.1-Channel Surround Sound Headset"/>
    <n v="389.97"/>
    <n v="3"/>
    <n v="0"/>
    <n v="132.58980000000003"/>
  </r>
  <r>
    <n v="2320"/>
    <s v="CA-2012-117828"/>
    <x v="1"/>
    <x v="706"/>
    <d v="2012-12-26T00:00:00"/>
    <s v="First Class"/>
    <x v="214"/>
    <s v="Bradley Drucker"/>
    <x v="0"/>
    <s v="United States"/>
    <s v="Richmond"/>
    <x v="17"/>
    <n v="23223"/>
    <x v="0"/>
    <s v="OFF-AP-10001563"/>
    <x v="1"/>
    <x v="9"/>
    <s v="Belkin Premiere Surge Master II 8-outlet surge protector"/>
    <n v="194.32"/>
    <n v="4"/>
    <n v="0"/>
    <n v="56.352799999999974"/>
  </r>
  <r>
    <n v="2321"/>
    <s v="CA-2014-165491"/>
    <x v="3"/>
    <x v="177"/>
    <d v="2014-03-25T00:00:00"/>
    <s v="Standard Class"/>
    <x v="304"/>
    <s v="Helen Wasserman"/>
    <x v="1"/>
    <s v="United States"/>
    <s v="Seattle"/>
    <x v="4"/>
    <n v="98115"/>
    <x v="1"/>
    <s v="TEC-AC-10000358"/>
    <x v="2"/>
    <x v="11"/>
    <s v="Imation Secure Drive + Hardware Encrypted USB flash drive - 16 GB"/>
    <n v="265.93"/>
    <n v="7"/>
    <n v="0"/>
    <n v="63.8232"/>
  </r>
  <r>
    <n v="2322"/>
    <s v="CA-2012-109470"/>
    <x v="1"/>
    <x v="620"/>
    <d v="2013-01-03T00:00:00"/>
    <s v="Second Class"/>
    <x v="346"/>
    <s v="Karen Carlisle"/>
    <x v="1"/>
    <s v="United States"/>
    <s v="Henderson"/>
    <x v="0"/>
    <n v="42420"/>
    <x v="0"/>
    <s v="OFF-BI-10004492"/>
    <x v="1"/>
    <x v="8"/>
    <s v="Tuf-Vin Binders"/>
    <n v="94.74"/>
    <n v="3"/>
    <n v="0"/>
    <n v="44.527799999999992"/>
  </r>
  <r>
    <n v="2323"/>
    <s v="CA-2012-109470"/>
    <x v="1"/>
    <x v="620"/>
    <d v="2013-01-03T00:00:00"/>
    <s v="Second Class"/>
    <x v="346"/>
    <s v="Karen Carlisle"/>
    <x v="1"/>
    <s v="United States"/>
    <s v="Henderson"/>
    <x v="0"/>
    <n v="42420"/>
    <x v="0"/>
    <s v="OFF-BI-10001072"/>
    <x v="1"/>
    <x v="8"/>
    <s v="GBC Clear Cover, 8-1/2 x 11, unpunched, 25 covers per pack"/>
    <n v="60.64"/>
    <n v="4"/>
    <n v="0"/>
    <n v="27.894399999999997"/>
  </r>
  <r>
    <n v="2324"/>
    <s v="CA-2012-109470"/>
    <x v="1"/>
    <x v="620"/>
    <d v="2013-01-03T00:00:00"/>
    <s v="Second Class"/>
    <x v="346"/>
    <s v="Karen Carlisle"/>
    <x v="1"/>
    <s v="United States"/>
    <s v="Henderson"/>
    <x v="0"/>
    <n v="42420"/>
    <x v="0"/>
    <s v="OFF-BI-10003707"/>
    <x v="1"/>
    <x v="8"/>
    <s v="Aluminum Screw Posts"/>
    <n v="76.3"/>
    <n v="5"/>
    <n v="0"/>
    <n v="38.15"/>
  </r>
  <r>
    <n v="2325"/>
    <s v="CA-2012-109470"/>
    <x v="1"/>
    <x v="620"/>
    <d v="2013-01-03T00:00:00"/>
    <s v="Second Class"/>
    <x v="346"/>
    <s v="Karen Carlisle"/>
    <x v="1"/>
    <s v="United States"/>
    <s v="Henderson"/>
    <x v="0"/>
    <n v="42420"/>
    <x v="0"/>
    <s v="OFF-BI-10000977"/>
    <x v="1"/>
    <x v="8"/>
    <s v="Ibico Plastic Spiral Binding Combs"/>
    <n v="364.79999999999995"/>
    <n v="12"/>
    <n v="0"/>
    <n v="167.80799999999999"/>
  </r>
  <r>
    <n v="2326"/>
    <s v="CA-2012-105102"/>
    <x v="1"/>
    <x v="426"/>
    <d v="2012-09-19T00:00:00"/>
    <s v="Second Class"/>
    <x v="606"/>
    <s v="Brendan Murry"/>
    <x v="1"/>
    <s v="United States"/>
    <s v="New York City"/>
    <x v="15"/>
    <n v="10035"/>
    <x v="3"/>
    <s v="OFF-BI-10002082"/>
    <x v="1"/>
    <x v="8"/>
    <s v="GBC Twin Loop Wire Binding Elements"/>
    <n v="79.872000000000014"/>
    <n v="3"/>
    <n v="0.2"/>
    <n v="29.951999999999998"/>
  </r>
  <r>
    <n v="2327"/>
    <s v="CA-2012-105102"/>
    <x v="1"/>
    <x v="426"/>
    <d v="2012-09-19T00:00:00"/>
    <s v="Second Class"/>
    <x v="606"/>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x v="606"/>
    <s v="Brendan Murry"/>
    <x v="1"/>
    <s v="United States"/>
    <s v="New York City"/>
    <x v="15"/>
    <n v="10035"/>
    <x v="3"/>
    <s v="OFF-PA-10002365"/>
    <x v="1"/>
    <x v="10"/>
    <s v="Xerox 1967"/>
    <n v="12.96"/>
    <n v="2"/>
    <n v="0"/>
    <n v="6.2208000000000006"/>
  </r>
  <r>
    <n v="2329"/>
    <s v="CA-2014-138422"/>
    <x v="3"/>
    <x v="397"/>
    <d v="2014-09-27T00:00:00"/>
    <s v="First Class"/>
    <x v="607"/>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x v="251"/>
    <s v="Justin Deggeller"/>
    <x v="1"/>
    <s v="United States"/>
    <s v="Philadelphia"/>
    <x v="9"/>
    <n v="19140"/>
    <x v="3"/>
    <s v="FUR-FU-10001468"/>
    <x v="0"/>
    <x v="5"/>
    <s v="Tenex Antistatic Computer Chair Mats"/>
    <n v="547.13599999999997"/>
    <n v="4"/>
    <n v="0.2"/>
    <n v="-68.392000000000053"/>
  </r>
  <r>
    <n v="2331"/>
    <s v="CA-2013-155187"/>
    <x v="0"/>
    <x v="446"/>
    <d v="2013-09-27T00:00:00"/>
    <s v="Second Class"/>
    <x v="156"/>
    <s v="Laura Armstrong"/>
    <x v="1"/>
    <s v="United States"/>
    <s v="Los Angeles"/>
    <x v="1"/>
    <n v="90004"/>
    <x v="1"/>
    <s v="OFF-ST-10000642"/>
    <x v="1"/>
    <x v="4"/>
    <s v="Tennsco Lockers, Gray"/>
    <n v="41.96"/>
    <n v="2"/>
    <n v="0"/>
    <n v="2.9371999999999971"/>
  </r>
  <r>
    <n v="2332"/>
    <s v="CA-2013-155187"/>
    <x v="0"/>
    <x v="446"/>
    <d v="2013-09-27T00:00:00"/>
    <s v="Second Class"/>
    <x v="156"/>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x v="355"/>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x v="355"/>
    <s v="Robert Waldorf"/>
    <x v="0"/>
    <s v="United States"/>
    <s v="Lafayette"/>
    <x v="14"/>
    <n v="47905"/>
    <x v="2"/>
    <s v="OFF-PA-10004971"/>
    <x v="1"/>
    <x v="10"/>
    <s v="Xerox 196"/>
    <n v="5.78"/>
    <n v="1"/>
    <n v="0"/>
    <n v="2.8322000000000003"/>
  </r>
  <r>
    <n v="2335"/>
    <s v="CA-2011-140886"/>
    <x v="2"/>
    <x v="587"/>
    <d v="2011-10-04T00:00:00"/>
    <s v="Standard Class"/>
    <x v="608"/>
    <s v="Kelly Williams"/>
    <x v="0"/>
    <s v="United States"/>
    <s v="Clarksville"/>
    <x v="18"/>
    <n v="37042"/>
    <x v="0"/>
    <s v="OFF-AP-10000696"/>
    <x v="1"/>
    <x v="9"/>
    <s v="Holmes Odor Grabber"/>
    <n v="69.216000000000008"/>
    <n v="6"/>
    <n v="0.2"/>
    <n v="11.247599999999995"/>
  </r>
  <r>
    <n v="2336"/>
    <s v="CA-2014-152695"/>
    <x v="3"/>
    <x v="389"/>
    <d v="2014-12-11T00:00:00"/>
    <s v="Same Day"/>
    <x v="417"/>
    <s v="Chris Cortes"/>
    <x v="0"/>
    <s v="United States"/>
    <s v="Fairfield"/>
    <x v="29"/>
    <n v="6824"/>
    <x v="3"/>
    <s v="OFF-EN-10004030"/>
    <x v="1"/>
    <x v="12"/>
    <s v="Convenience Packs of Business Envelopes"/>
    <n v="10.86"/>
    <n v="3"/>
    <n v="0"/>
    <n v="5.1042000000000005"/>
  </r>
  <r>
    <n v="2337"/>
    <s v="CA-2014-152695"/>
    <x v="3"/>
    <x v="389"/>
    <d v="2014-12-11T00:00:00"/>
    <s v="Same Day"/>
    <x v="417"/>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x v="302"/>
    <s v="Rick Hansen"/>
    <x v="0"/>
    <s v="United States"/>
    <s v="New York City"/>
    <x v="15"/>
    <n v="10009"/>
    <x v="3"/>
    <s v="OFF-PA-10003936"/>
    <x v="1"/>
    <x v="10"/>
    <s v="Xerox 1994"/>
    <n v="25.92"/>
    <n v="4"/>
    <n v="0"/>
    <n v="12.441600000000001"/>
  </r>
  <r>
    <n v="2339"/>
    <s v="CA-2011-110639"/>
    <x v="2"/>
    <x v="709"/>
    <d v="2011-08-23T00:00:00"/>
    <s v="Same Day"/>
    <x v="302"/>
    <s v="Rick Hansen"/>
    <x v="0"/>
    <s v="United States"/>
    <s v="New York City"/>
    <x v="15"/>
    <n v="10009"/>
    <x v="3"/>
    <s v="OFF-PA-10004530"/>
    <x v="1"/>
    <x v="10"/>
    <s v="Personal Creations Ink Jet Cards and Labels"/>
    <n v="45.92"/>
    <n v="4"/>
    <n v="0"/>
    <n v="22.500800000000002"/>
  </r>
  <r>
    <n v="2340"/>
    <s v="CA-2011-121727"/>
    <x v="2"/>
    <x v="710"/>
    <d v="2011-08-24T00:00:00"/>
    <s v="Standard Class"/>
    <x v="600"/>
    <s v="Jim Karlsson"/>
    <x v="0"/>
    <s v="United States"/>
    <s v="Columbus"/>
    <x v="24"/>
    <n v="43229"/>
    <x v="3"/>
    <s v="OFF-AR-10004930"/>
    <x v="1"/>
    <x v="6"/>
    <s v="Turquoise Lead Holder with Pocket Clip"/>
    <n v="10.72"/>
    <n v="2"/>
    <n v="0.2"/>
    <n v="1.7419999999999987"/>
  </r>
  <r>
    <n v="2341"/>
    <s v="CA-2013-137736"/>
    <x v="0"/>
    <x v="338"/>
    <d v="2013-11-16T00:00:00"/>
    <s v="Standard Class"/>
    <x v="290"/>
    <s v="Debra Catini"/>
    <x v="0"/>
    <s v="United States"/>
    <s v="Warner Robins"/>
    <x v="32"/>
    <n v="31088"/>
    <x v="0"/>
    <s v="OFF-AR-10004999"/>
    <x v="1"/>
    <x v="6"/>
    <s v="Newell 315"/>
    <n v="41.86"/>
    <n v="7"/>
    <n v="0"/>
    <n v="10.465"/>
  </r>
  <r>
    <n v="2342"/>
    <s v="US-2011-143231"/>
    <x v="2"/>
    <x v="520"/>
    <d v="2012-01-03T00:00:00"/>
    <s v="First Class"/>
    <x v="39"/>
    <s v="Gary Mitchum"/>
    <x v="2"/>
    <s v="United States"/>
    <s v="Franklin"/>
    <x v="31"/>
    <n v="2038"/>
    <x v="3"/>
    <s v="FUR-FU-10002501"/>
    <x v="0"/>
    <x v="5"/>
    <s v="Nu-Dell Executive Frame"/>
    <n v="63.2"/>
    <n v="5"/>
    <n v="0"/>
    <n v="23.384"/>
  </r>
  <r>
    <n v="2343"/>
    <s v="US-2011-143231"/>
    <x v="2"/>
    <x v="520"/>
    <d v="2012-01-03T00:00:00"/>
    <s v="First Class"/>
    <x v="39"/>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x v="488"/>
    <s v="Carl Ludwig"/>
    <x v="0"/>
    <s v="United States"/>
    <s v="Chicago"/>
    <x v="10"/>
    <n v="60623"/>
    <x v="2"/>
    <s v="OFF-ST-10004804"/>
    <x v="1"/>
    <x v="4"/>
    <s v="Belkin 19&quot; Vented Equipment Shelf, Black"/>
    <n v="123.55199999999999"/>
    <n v="3"/>
    <n v="0.2"/>
    <n v="-29.343599999999995"/>
  </r>
  <r>
    <n v="2345"/>
    <s v="CA-2013-119025"/>
    <x v="0"/>
    <x v="712"/>
    <d v="2013-02-28T00:00:00"/>
    <s v="Standard Class"/>
    <x v="391"/>
    <s v="Paul Van Hugh"/>
    <x v="2"/>
    <s v="United States"/>
    <s v="Milwaukee"/>
    <x v="6"/>
    <n v="53209"/>
    <x v="2"/>
    <s v="OFF-AP-10001205"/>
    <x v="1"/>
    <x v="9"/>
    <s v="Belkin 5 Outlet SurgeMaster Power Centers"/>
    <n v="490.32"/>
    <n v="9"/>
    <n v="0"/>
    <n v="137.28960000000004"/>
  </r>
  <r>
    <n v="2346"/>
    <s v="CA-2013-159373"/>
    <x v="0"/>
    <x v="69"/>
    <d v="2013-03-19T00:00:00"/>
    <s v="Standard Class"/>
    <x v="299"/>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x v="299"/>
    <s v="Liz Thompson"/>
    <x v="0"/>
    <s v="United States"/>
    <s v="San Antonio"/>
    <x v="5"/>
    <n v="78207"/>
    <x v="2"/>
    <s v="OFF-BI-10004141"/>
    <x v="1"/>
    <x v="8"/>
    <s v="Insertable Tab Indexes For Data Binders"/>
    <n v="1.2719999999999998"/>
    <n v="2"/>
    <n v="0.8"/>
    <n v="-2.1624000000000012"/>
  </r>
  <r>
    <n v="2348"/>
    <s v="CA-2013-159373"/>
    <x v="0"/>
    <x v="69"/>
    <d v="2013-03-19T00:00:00"/>
    <s v="Standard Class"/>
    <x v="299"/>
    <s v="Liz Thompson"/>
    <x v="0"/>
    <s v="United States"/>
    <s v="San Antonio"/>
    <x v="5"/>
    <n v="78207"/>
    <x v="2"/>
    <s v="FUR-TA-10004619"/>
    <x v="0"/>
    <x v="3"/>
    <s v="Hon Non-Folding Utility Tables"/>
    <n v="557.58500000000004"/>
    <n v="5"/>
    <n v="0.3"/>
    <n v="0"/>
  </r>
  <r>
    <n v="2349"/>
    <s v="CA-2014-109701"/>
    <x v="3"/>
    <x v="574"/>
    <d v="2014-12-04T00:00:00"/>
    <s v="Same Day"/>
    <x v="87"/>
    <s v="Alice McCarthy"/>
    <x v="1"/>
    <s v="United States"/>
    <s v="Los Angeles"/>
    <x v="1"/>
    <n v="90032"/>
    <x v="1"/>
    <s v="OFF-BI-10004187"/>
    <x v="1"/>
    <x v="8"/>
    <s v="Staples"/>
    <n v="9.0240000000000009"/>
    <n v="6"/>
    <n v="0.2"/>
    <n v="3.1583999999999985"/>
  </r>
  <r>
    <n v="2350"/>
    <s v="CA-2014-109701"/>
    <x v="3"/>
    <x v="574"/>
    <d v="2014-12-04T00:00:00"/>
    <s v="Same Day"/>
    <x v="87"/>
    <s v="Alice McCarthy"/>
    <x v="1"/>
    <s v="United States"/>
    <s v="Los Angeles"/>
    <x v="1"/>
    <n v="90032"/>
    <x v="1"/>
    <s v="OFF-BI-10000632"/>
    <x v="1"/>
    <x v="8"/>
    <s v="Satellite Sectional Post Binders"/>
    <n v="69.456000000000003"/>
    <n v="2"/>
    <n v="0.2"/>
    <n v="22.573199999999996"/>
  </r>
  <r>
    <n v="2351"/>
    <s v="CA-2014-109701"/>
    <x v="3"/>
    <x v="574"/>
    <d v="2014-12-04T00:00:00"/>
    <s v="Same Day"/>
    <x v="87"/>
    <s v="Alice McCarthy"/>
    <x v="1"/>
    <s v="United States"/>
    <s v="Los Angeles"/>
    <x v="1"/>
    <n v="90032"/>
    <x v="1"/>
    <s v="OFF-PA-10003724"/>
    <x v="1"/>
    <x v="10"/>
    <s v="Wirebound Message Book, 4 per Page"/>
    <n v="10.86"/>
    <n v="2"/>
    <n v="0"/>
    <n v="5.3213999999999997"/>
  </r>
  <r>
    <n v="2352"/>
    <s v="CA-2014-109701"/>
    <x v="3"/>
    <x v="574"/>
    <d v="2014-12-04T00:00:00"/>
    <s v="Same Day"/>
    <x v="87"/>
    <s v="Alice McCarthy"/>
    <x v="1"/>
    <s v="United States"/>
    <s v="Los Angeles"/>
    <x v="1"/>
    <n v="90032"/>
    <x v="1"/>
    <s v="OFF-AP-10002765"/>
    <x v="1"/>
    <x v="9"/>
    <s v="Fellowes Advanced Computer Series Surge Protectors"/>
    <n v="79.47"/>
    <n v="3"/>
    <n v="0"/>
    <n v="22.251600000000003"/>
  </r>
  <r>
    <n v="2353"/>
    <s v="CA-2014-109701"/>
    <x v="3"/>
    <x v="574"/>
    <d v="2014-12-04T00:00:00"/>
    <s v="Same Day"/>
    <x v="87"/>
    <s v="Alice McCarthy"/>
    <x v="1"/>
    <s v="United States"/>
    <s v="Los Angeles"/>
    <x v="1"/>
    <n v="90032"/>
    <x v="1"/>
    <s v="OFF-AR-10001868"/>
    <x v="1"/>
    <x v="6"/>
    <s v="Prang Dustless Chalk Sticks"/>
    <n v="10.08"/>
    <n v="6"/>
    <n v="0"/>
    <n v="5.04"/>
  </r>
  <r>
    <n v="2354"/>
    <s v="CA-2012-111514"/>
    <x v="1"/>
    <x v="284"/>
    <d v="2012-09-02T00:00:00"/>
    <s v="First Class"/>
    <x v="609"/>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x v="609"/>
    <s v="Scott Cohen"/>
    <x v="1"/>
    <s v="United States"/>
    <s v="San Francisco"/>
    <x v="1"/>
    <n v="94122"/>
    <x v="1"/>
    <s v="OFF-BI-10002735"/>
    <x v="1"/>
    <x v="8"/>
    <s v="GBC Prestige Therm-A-Bind Covers"/>
    <n v="137.24"/>
    <n v="5"/>
    <n v="0.2"/>
    <n v="46.3185"/>
  </r>
  <r>
    <n v="2356"/>
    <s v="CA-2012-111514"/>
    <x v="1"/>
    <x v="284"/>
    <d v="2012-09-02T00:00:00"/>
    <s v="First Class"/>
    <x v="609"/>
    <s v="Scott Cohen"/>
    <x v="1"/>
    <s v="United States"/>
    <s v="San Francisco"/>
    <x v="1"/>
    <n v="94122"/>
    <x v="1"/>
    <s v="TEC-AC-10004864"/>
    <x v="2"/>
    <x v="11"/>
    <s v="Memorex Micro Travel Drive 32 GB"/>
    <n v="36.51"/>
    <n v="1"/>
    <n v="0"/>
    <n v="15.699300000000001"/>
  </r>
  <r>
    <n v="2357"/>
    <s v="CA-2012-111514"/>
    <x v="1"/>
    <x v="284"/>
    <d v="2012-09-02T00:00:00"/>
    <s v="First Class"/>
    <x v="609"/>
    <s v="Scott Cohen"/>
    <x v="1"/>
    <s v="United States"/>
    <s v="San Francisco"/>
    <x v="1"/>
    <n v="94122"/>
    <x v="1"/>
    <s v="TEC-MA-10000597"/>
    <x v="2"/>
    <x v="15"/>
    <s v="Lexmark S315 Color Inkjet Printer"/>
    <n v="239.976"/>
    <n v="3"/>
    <n v="0.2"/>
    <n v="80.991899999999987"/>
  </r>
  <r>
    <n v="2358"/>
    <s v="US-2011-148838"/>
    <x v="2"/>
    <x v="461"/>
    <d v="2011-03-21T00:00:00"/>
    <s v="Standard Class"/>
    <x v="291"/>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x v="291"/>
    <s v="Christine Phan"/>
    <x v="1"/>
    <s v="United States"/>
    <s v="New York City"/>
    <x v="15"/>
    <n v="10024"/>
    <x v="3"/>
    <s v="FUR-TA-10001950"/>
    <x v="0"/>
    <x v="3"/>
    <s v="Balt Solid Wood Round Tables"/>
    <n v="1071.576"/>
    <n v="4"/>
    <n v="0.4"/>
    <n v="-553.64760000000001"/>
  </r>
  <r>
    <n v="2360"/>
    <s v="US-2011-148838"/>
    <x v="2"/>
    <x v="461"/>
    <d v="2011-03-21T00:00:00"/>
    <s v="Standard Class"/>
    <x v="291"/>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x v="291"/>
    <s v="Christine Phan"/>
    <x v="1"/>
    <s v="United States"/>
    <s v="New York City"/>
    <x v="15"/>
    <n v="10024"/>
    <x v="3"/>
    <s v="OFF-PA-10002960"/>
    <x v="1"/>
    <x v="10"/>
    <s v="Xerox 1926"/>
    <n v="34.86"/>
    <n v="7"/>
    <n v="0"/>
    <n v="16.3842"/>
  </r>
  <r>
    <n v="2362"/>
    <s v="US-2011-148838"/>
    <x v="2"/>
    <x v="461"/>
    <d v="2011-03-21T00:00:00"/>
    <s v="Standard Class"/>
    <x v="291"/>
    <s v="Christine Phan"/>
    <x v="1"/>
    <s v="United States"/>
    <s v="New York City"/>
    <x v="15"/>
    <n v="10024"/>
    <x v="3"/>
    <s v="OFF-PA-10000919"/>
    <x v="1"/>
    <x v="10"/>
    <s v="Xerox 1918"/>
    <n v="155.04"/>
    <n v="4"/>
    <n v="0"/>
    <n v="75.9696"/>
  </r>
  <r>
    <n v="2363"/>
    <s v="CA-2014-136497"/>
    <x v="3"/>
    <x v="513"/>
    <d v="2014-04-21T00:00:00"/>
    <s v="Standard Class"/>
    <x v="167"/>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x v="144"/>
    <s v="Adam Bellavance"/>
    <x v="2"/>
    <s v="United States"/>
    <s v="Waynesboro"/>
    <x v="17"/>
    <n v="22980"/>
    <x v="0"/>
    <s v="FUR-FU-10004864"/>
    <x v="0"/>
    <x v="5"/>
    <s v="Howard Miller 14-1/2&quot; Diameter Chrome Round Wall Clock"/>
    <n v="127.88"/>
    <n v="2"/>
    <n v="0"/>
    <n v="40.921599999999998"/>
  </r>
  <r>
    <n v="2365"/>
    <s v="US-2013-108637"/>
    <x v="0"/>
    <x v="69"/>
    <d v="2013-03-19T00:00:00"/>
    <s v="Standard Class"/>
    <x v="144"/>
    <s v="Adam Bellavance"/>
    <x v="2"/>
    <s v="United States"/>
    <s v="Waynesboro"/>
    <x v="17"/>
    <n v="22980"/>
    <x v="0"/>
    <s v="OFF-AP-10004540"/>
    <x v="1"/>
    <x v="9"/>
    <s v="Eureka The Boss Lite 10-Amp Upright Vacuum, Blue"/>
    <n v="160.32"/>
    <n v="2"/>
    <n v="0"/>
    <n v="44.889600000000002"/>
  </r>
  <r>
    <n v="2366"/>
    <s v="US-2013-108637"/>
    <x v="0"/>
    <x v="69"/>
    <d v="2013-03-19T00:00:00"/>
    <s v="Standard Class"/>
    <x v="144"/>
    <s v="Adam Bellavance"/>
    <x v="2"/>
    <s v="United States"/>
    <s v="Waynesboro"/>
    <x v="17"/>
    <n v="22980"/>
    <x v="0"/>
    <s v="OFF-BI-10004965"/>
    <x v="1"/>
    <x v="8"/>
    <s v="Ibico Covers for Plastic or Wire Binding Elements"/>
    <n v="46"/>
    <n v="4"/>
    <n v="0"/>
    <n v="20.7"/>
  </r>
  <r>
    <n v="2367"/>
    <s v="CA-2011-102295"/>
    <x v="2"/>
    <x v="156"/>
    <d v="2011-11-26T00:00:00"/>
    <s v="Second Class"/>
    <x v="552"/>
    <s v="Erica Hackney"/>
    <x v="0"/>
    <s v="United States"/>
    <s v="Sacramento"/>
    <x v="1"/>
    <n v="95823"/>
    <x v="1"/>
    <s v="FUR-CH-10001714"/>
    <x v="0"/>
    <x v="1"/>
    <s v="Global Leather &amp; Oak Executive Chair, Burgundy"/>
    <n v="120.71199999999999"/>
    <n v="1"/>
    <n v="0.2"/>
    <n v="-18.106799999999993"/>
  </r>
  <r>
    <n v="2368"/>
    <s v="CA-2014-123659"/>
    <x v="3"/>
    <x v="516"/>
    <d v="2014-02-14T00:00:00"/>
    <s v="First Class"/>
    <x v="438"/>
    <s v="Michael Nguyen"/>
    <x v="0"/>
    <s v="United States"/>
    <s v="Clinton"/>
    <x v="39"/>
    <n v="20735"/>
    <x v="3"/>
    <s v="OFF-PA-10002464"/>
    <x v="1"/>
    <x v="10"/>
    <s v="HP Office Recycled Paper (20Lb. and 87 Bright)"/>
    <n v="23.12"/>
    <n v="4"/>
    <n v="0"/>
    <n v="11.328800000000001"/>
  </r>
  <r>
    <n v="2369"/>
    <s v="US-2013-129469"/>
    <x v="0"/>
    <x v="713"/>
    <d v="2013-09-28T00:00:00"/>
    <s v="Standard Class"/>
    <x v="126"/>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x v="126"/>
    <s v="Kelly Lampkin"/>
    <x v="1"/>
    <s v="United States"/>
    <s v="Fairfield"/>
    <x v="24"/>
    <n v="45014"/>
    <x v="3"/>
    <s v="OFF-AR-10000315"/>
    <x v="1"/>
    <x v="6"/>
    <s v="Dixon Ticonderoga Maple Cedar Pencil, #2"/>
    <n v="4.9119999999999999"/>
    <n v="2"/>
    <n v="0.2"/>
    <n v="0.30700000000000016"/>
  </r>
  <r>
    <n v="2371"/>
    <s v="CA-2014-155152"/>
    <x v="3"/>
    <x v="437"/>
    <d v="2014-07-10T00:00:00"/>
    <s v="Second Class"/>
    <x v="172"/>
    <s v="Michael Paige"/>
    <x v="1"/>
    <s v="United States"/>
    <s v="Warwick"/>
    <x v="34"/>
    <n v="2886"/>
    <x v="3"/>
    <s v="TEC-AC-10004353"/>
    <x v="2"/>
    <x v="11"/>
    <s v="Hypercom P1300 Pinpad"/>
    <n v="252"/>
    <n v="4"/>
    <n v="0"/>
    <n v="93.240000000000009"/>
  </r>
  <r>
    <n v="2372"/>
    <s v="CA-2013-159940"/>
    <x v="0"/>
    <x v="274"/>
    <d v="2013-07-12T00:00:00"/>
    <s v="Second Class"/>
    <x v="292"/>
    <s v="Barry Französisch"/>
    <x v="1"/>
    <s v="United States"/>
    <s v="Aurora"/>
    <x v="10"/>
    <n v="60505"/>
    <x v="2"/>
    <s v="FUR-FU-10004973"/>
    <x v="0"/>
    <x v="5"/>
    <s v="Flat Face Poster Frame"/>
    <n v="60.288000000000004"/>
    <n v="8"/>
    <n v="0.6"/>
    <n v="-27.129599999999996"/>
  </r>
  <r>
    <n v="2373"/>
    <s v="CA-2013-159940"/>
    <x v="0"/>
    <x v="274"/>
    <d v="2013-07-12T00:00:00"/>
    <s v="Second Class"/>
    <x v="292"/>
    <s v="Barry Französisch"/>
    <x v="1"/>
    <s v="United States"/>
    <s v="Aurora"/>
    <x v="10"/>
    <n v="60505"/>
    <x v="2"/>
    <s v="OFF-FA-10000936"/>
    <x v="1"/>
    <x v="13"/>
    <s v="Acco Hot Clips Clips to Go"/>
    <n v="2.6320000000000001"/>
    <n v="1"/>
    <n v="0.2"/>
    <n v="0.8224999999999999"/>
  </r>
  <r>
    <n v="2374"/>
    <s v="CA-2013-159940"/>
    <x v="0"/>
    <x v="274"/>
    <d v="2013-07-12T00:00:00"/>
    <s v="Second Class"/>
    <x v="292"/>
    <s v="Barry Französisch"/>
    <x v="1"/>
    <s v="United States"/>
    <s v="Aurora"/>
    <x v="10"/>
    <n v="60505"/>
    <x v="2"/>
    <s v="OFF-PA-10001609"/>
    <x v="1"/>
    <x v="10"/>
    <s v="Tops Wirebound Message Log Books"/>
    <n v="23.688000000000002"/>
    <n v="9"/>
    <n v="0.2"/>
    <n v="7.698599999999999"/>
  </r>
  <r>
    <n v="2375"/>
    <s v="CA-2013-159940"/>
    <x v="0"/>
    <x v="274"/>
    <d v="2013-07-12T00:00:00"/>
    <s v="Second Class"/>
    <x v="292"/>
    <s v="Barry Französisch"/>
    <x v="1"/>
    <s v="United States"/>
    <s v="Aurora"/>
    <x v="10"/>
    <n v="60505"/>
    <x v="2"/>
    <s v="FUR-CH-10000785"/>
    <x v="0"/>
    <x v="1"/>
    <s v="Global Ergonomic Managers Chair"/>
    <n v="253.37199999999996"/>
    <n v="2"/>
    <n v="0.3"/>
    <n v="-14.478399999999993"/>
  </r>
  <r>
    <n v="2376"/>
    <s v="CA-2014-119669"/>
    <x v="3"/>
    <x v="714"/>
    <d v="2014-01-31T00:00:00"/>
    <s v="Standard Class"/>
    <x v="236"/>
    <s v="Theone Pippenger"/>
    <x v="0"/>
    <s v="United States"/>
    <s v="Smyrna"/>
    <x v="32"/>
    <n v="30080"/>
    <x v="0"/>
    <s v="OFF-FA-10000053"/>
    <x v="1"/>
    <x v="13"/>
    <s v="Revere Boxed Rubber Bands by Revere"/>
    <n v="5.67"/>
    <n v="3"/>
    <n v="0"/>
    <n v="0.11340000000000017"/>
  </r>
  <r>
    <n v="2377"/>
    <s v="US-2011-164616"/>
    <x v="2"/>
    <x v="710"/>
    <d v="2011-08-21T00:00:00"/>
    <s v="Second Class"/>
    <x v="474"/>
    <s v="Maxwell Schwartz"/>
    <x v="0"/>
    <s v="United States"/>
    <s v="Columbus"/>
    <x v="24"/>
    <n v="43229"/>
    <x v="3"/>
    <s v="OFF-BI-10001718"/>
    <x v="1"/>
    <x v="8"/>
    <s v="GBC DocuBind P50 Personal Binding Machine"/>
    <n v="76.77600000000001"/>
    <n v="4"/>
    <n v="0.7"/>
    <n v="-58.861599999999981"/>
  </r>
  <r>
    <n v="2378"/>
    <s v="US-2011-164616"/>
    <x v="2"/>
    <x v="710"/>
    <d v="2011-08-21T00:00:00"/>
    <s v="Second Class"/>
    <x v="474"/>
    <s v="Maxwell Schwartz"/>
    <x v="0"/>
    <s v="United States"/>
    <s v="Columbus"/>
    <x v="24"/>
    <n v="43229"/>
    <x v="3"/>
    <s v="OFF-SU-10004768"/>
    <x v="1"/>
    <x v="14"/>
    <s v="Acme Kleencut Forged Steel Scissors"/>
    <n v="9.1840000000000011"/>
    <n v="2"/>
    <n v="0.2"/>
    <n v="1.1479999999999988"/>
  </r>
  <r>
    <n v="2379"/>
    <s v="CA-2012-148628"/>
    <x v="1"/>
    <x v="401"/>
    <d v="2012-12-11T00:00:00"/>
    <s v="Standard Class"/>
    <x v="454"/>
    <s v="Katherine Murray"/>
    <x v="2"/>
    <s v="United States"/>
    <s v="Thousand Oaks"/>
    <x v="1"/>
    <n v="91360"/>
    <x v="1"/>
    <s v="OFF-PA-10003883"/>
    <x v="1"/>
    <x v="10"/>
    <s v="Message Book, Phone, Wirebound Standard Line Memo, 2 3/4&quot; X 5&quot;"/>
    <n v="32.75"/>
    <n v="5"/>
    <n v="0"/>
    <n v="15.065"/>
  </r>
  <r>
    <n v="2380"/>
    <s v="CA-2013-118052"/>
    <x v="0"/>
    <x v="715"/>
    <d v="2013-05-11T00:00:00"/>
    <s v="Standard Class"/>
    <x v="534"/>
    <s v="Brad Eason"/>
    <x v="2"/>
    <s v="United States"/>
    <s v="Lorain"/>
    <x v="24"/>
    <n v="44052"/>
    <x v="3"/>
    <s v="OFF-FA-10004248"/>
    <x v="1"/>
    <x v="13"/>
    <s v="Advantus T-Pin Paper Clips"/>
    <n v="7.2160000000000002"/>
    <n v="2"/>
    <n v="0.2"/>
    <n v="1.7138000000000002"/>
  </r>
  <r>
    <n v="2381"/>
    <s v="CA-2013-118052"/>
    <x v="0"/>
    <x v="715"/>
    <d v="2013-05-11T00:00:00"/>
    <s v="Standard Class"/>
    <x v="534"/>
    <s v="Brad Eason"/>
    <x v="2"/>
    <s v="United States"/>
    <s v="Lorain"/>
    <x v="24"/>
    <n v="44052"/>
    <x v="3"/>
    <s v="OFF-PA-10002581"/>
    <x v="1"/>
    <x v="10"/>
    <s v="Xerox 1951"/>
    <n v="49.568000000000005"/>
    <n v="2"/>
    <n v="0.2"/>
    <n v="15.489999999999997"/>
  </r>
  <r>
    <n v="2382"/>
    <s v="CA-2013-118052"/>
    <x v="0"/>
    <x v="715"/>
    <d v="2013-05-11T00:00:00"/>
    <s v="Standard Class"/>
    <x v="534"/>
    <s v="Brad Eason"/>
    <x v="2"/>
    <s v="United States"/>
    <s v="Lorain"/>
    <x v="24"/>
    <n v="44052"/>
    <x v="3"/>
    <s v="FUR-FU-10004848"/>
    <x v="0"/>
    <x v="5"/>
    <s v="DAX Solid Wood Frames"/>
    <n v="54.711999999999996"/>
    <n v="7"/>
    <n v="0.2"/>
    <n v="11.626299999999999"/>
  </r>
  <r>
    <n v="2383"/>
    <s v="US-2014-117534"/>
    <x v="3"/>
    <x v="613"/>
    <d v="2014-03-27T00:00:00"/>
    <s v="First Class"/>
    <x v="610"/>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x v="610"/>
    <s v="Christina VanderZanden"/>
    <x v="0"/>
    <s v="United States"/>
    <s v="Fresno"/>
    <x v="1"/>
    <n v="93727"/>
    <x v="1"/>
    <s v="OFF-AR-10003087"/>
    <x v="1"/>
    <x v="6"/>
    <s v="Staples"/>
    <n v="16.02"/>
    <n v="9"/>
    <n v="0"/>
    <n v="4.4855999999999998"/>
  </r>
  <r>
    <n v="2385"/>
    <s v="US-2014-117534"/>
    <x v="3"/>
    <x v="613"/>
    <d v="2014-03-27T00:00:00"/>
    <s v="First Class"/>
    <x v="610"/>
    <s v="Christina VanderZanden"/>
    <x v="0"/>
    <s v="United States"/>
    <s v="Fresno"/>
    <x v="1"/>
    <n v="93727"/>
    <x v="1"/>
    <s v="OFF-BI-10002026"/>
    <x v="1"/>
    <x v="8"/>
    <s v="Avery Arch Ring Binders"/>
    <n v="185.92000000000002"/>
    <n v="4"/>
    <n v="0.2"/>
    <n v="62.74799999999999"/>
  </r>
  <r>
    <n v="2386"/>
    <s v="US-2014-117534"/>
    <x v="3"/>
    <x v="613"/>
    <d v="2014-03-27T00:00:00"/>
    <s v="First Class"/>
    <x v="610"/>
    <s v="Christina VanderZanden"/>
    <x v="0"/>
    <s v="United States"/>
    <s v="Fresno"/>
    <x v="1"/>
    <n v="93727"/>
    <x v="1"/>
    <s v="TEC-PH-10000141"/>
    <x v="2"/>
    <x v="7"/>
    <s v="Clearsounds A400"/>
    <n v="211.16800000000001"/>
    <n v="4"/>
    <n v="0.2"/>
    <n v="15.837600000000009"/>
  </r>
  <r>
    <n v="2387"/>
    <s v="US-2014-117534"/>
    <x v="3"/>
    <x v="613"/>
    <d v="2014-03-27T00:00:00"/>
    <s v="First Class"/>
    <x v="610"/>
    <s v="Christina VanderZanden"/>
    <x v="0"/>
    <s v="United States"/>
    <s v="Fresno"/>
    <x v="1"/>
    <n v="93727"/>
    <x v="1"/>
    <s v="TEC-CO-10000971"/>
    <x v="2"/>
    <x v="16"/>
    <s v="Hewlett Packard 310 Color Digital Copier"/>
    <n v="479.98400000000004"/>
    <n v="2"/>
    <n v="0.2"/>
    <n v="59.997999999999962"/>
  </r>
  <r>
    <n v="2388"/>
    <s v="CA-2012-145065"/>
    <x v="1"/>
    <x v="295"/>
    <d v="2012-12-15T00:00:00"/>
    <s v="First Class"/>
    <x v="589"/>
    <s v="Dennis Kane"/>
    <x v="0"/>
    <s v="United States"/>
    <s v="San Diego"/>
    <x v="1"/>
    <n v="92105"/>
    <x v="1"/>
    <s v="OFF-FA-10001229"/>
    <x v="1"/>
    <x v="13"/>
    <s v="Staples"/>
    <n v="7.86"/>
    <n v="2"/>
    <n v="0"/>
    <n v="3.6155999999999997"/>
  </r>
  <r>
    <n v="2389"/>
    <s v="CA-2012-145065"/>
    <x v="1"/>
    <x v="295"/>
    <d v="2012-12-15T00:00:00"/>
    <s v="First Class"/>
    <x v="589"/>
    <s v="Dennis Kane"/>
    <x v="0"/>
    <s v="United States"/>
    <s v="San Diego"/>
    <x v="1"/>
    <n v="92105"/>
    <x v="1"/>
    <s v="OFF-BI-10002437"/>
    <x v="1"/>
    <x v="8"/>
    <s v="Recycled Premium Regency Composition Covers"/>
    <n v="24.448"/>
    <n v="2"/>
    <n v="0.2"/>
    <n v="8.8623999999999992"/>
  </r>
  <r>
    <n v="2390"/>
    <s v="US-2012-127040"/>
    <x v="1"/>
    <x v="401"/>
    <d v="2012-12-10T00:00:00"/>
    <s v="Standard Class"/>
    <x v="611"/>
    <s v="Speros Goranitis"/>
    <x v="0"/>
    <s v="United States"/>
    <s v="New York City"/>
    <x v="15"/>
    <n v="10009"/>
    <x v="3"/>
    <s v="OFF-PA-10004255"/>
    <x v="1"/>
    <x v="10"/>
    <s v="Xerox 219"/>
    <n v="6.48"/>
    <n v="1"/>
    <n v="0"/>
    <n v="3.1104000000000003"/>
  </r>
  <r>
    <n v="2391"/>
    <s v="US-2012-127040"/>
    <x v="1"/>
    <x v="401"/>
    <d v="2012-12-10T00:00:00"/>
    <s v="Standard Class"/>
    <x v="611"/>
    <s v="Speros Goranitis"/>
    <x v="0"/>
    <s v="United States"/>
    <s v="New York City"/>
    <x v="15"/>
    <n v="10009"/>
    <x v="3"/>
    <s v="OFF-PA-10001184"/>
    <x v="1"/>
    <x v="10"/>
    <s v="Xerox 1903"/>
    <n v="41.86"/>
    <n v="7"/>
    <n v="0"/>
    <n v="20.511400000000002"/>
  </r>
  <r>
    <n v="2392"/>
    <s v="US-2012-127040"/>
    <x v="1"/>
    <x v="401"/>
    <d v="2012-12-10T00:00:00"/>
    <s v="Standard Class"/>
    <x v="611"/>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x v="611"/>
    <s v="Speros Goranitis"/>
    <x v="0"/>
    <s v="United States"/>
    <s v="New York City"/>
    <x v="15"/>
    <n v="10009"/>
    <x v="3"/>
    <s v="FUR-FU-10002878"/>
    <x v="0"/>
    <x v="5"/>
    <s v="Seth Thomas 14&quot; Day/Date Wall Clock"/>
    <n v="113.92"/>
    <n v="4"/>
    <n v="0"/>
    <n v="42.150400000000005"/>
  </r>
  <r>
    <n v="2394"/>
    <s v="CA-2013-128111"/>
    <x v="0"/>
    <x v="716"/>
    <d v="2013-03-24T00:00:00"/>
    <s v="Standard Class"/>
    <x v="394"/>
    <s v="Christine Sundaresam"/>
    <x v="0"/>
    <s v="United States"/>
    <s v="Malden"/>
    <x v="31"/>
    <n v="2148"/>
    <x v="3"/>
    <s v="OFF-AR-10000588"/>
    <x v="1"/>
    <x v="6"/>
    <s v="Newell 345"/>
    <n v="39.68"/>
    <n v="2"/>
    <n v="0"/>
    <n v="10.316800000000001"/>
  </r>
  <r>
    <n v="2395"/>
    <s v="CA-2012-137897"/>
    <x v="1"/>
    <x v="717"/>
    <d v="2012-11-19T00:00:00"/>
    <s v="Standard Class"/>
    <x v="601"/>
    <s v="Patrick Jones"/>
    <x v="1"/>
    <s v="United States"/>
    <s v="New York City"/>
    <x v="15"/>
    <n v="10035"/>
    <x v="3"/>
    <s v="TEC-AC-10002217"/>
    <x v="2"/>
    <x v="11"/>
    <s v="Imation Clip USB flash drive - 8 GB"/>
    <n v="37.6"/>
    <n v="2"/>
    <n v="0"/>
    <n v="2.2560000000000002"/>
  </r>
  <r>
    <n v="2396"/>
    <s v="CA-2012-137897"/>
    <x v="1"/>
    <x v="717"/>
    <d v="2012-11-19T00:00:00"/>
    <s v="Standard Class"/>
    <x v="601"/>
    <s v="Patrick Jones"/>
    <x v="1"/>
    <s v="United States"/>
    <s v="New York City"/>
    <x v="15"/>
    <n v="10035"/>
    <x v="3"/>
    <s v="TEC-AC-10001267"/>
    <x v="2"/>
    <x v="11"/>
    <s v="Imation 32GB Pocket Pro USB 3.0 Flash Drive - 32 GB - Black - 1 P ..."/>
    <n v="59.9"/>
    <n v="2"/>
    <n v="0"/>
    <n v="23.96"/>
  </r>
  <r>
    <n v="2397"/>
    <s v="CA-2012-137897"/>
    <x v="1"/>
    <x v="717"/>
    <d v="2012-11-19T00:00:00"/>
    <s v="Standard Class"/>
    <x v="601"/>
    <s v="Patrick Jones"/>
    <x v="1"/>
    <s v="United States"/>
    <s v="New York City"/>
    <x v="15"/>
    <n v="10035"/>
    <x v="3"/>
    <s v="OFF-PA-10004041"/>
    <x v="1"/>
    <x v="10"/>
    <s v="It's Hot Message Books with Stickers, 2 3/4&quot; x 5&quot;"/>
    <n v="37"/>
    <n v="5"/>
    <n v="0"/>
    <n v="16.649999999999999"/>
  </r>
  <r>
    <n v="2398"/>
    <s v="CA-2014-169264"/>
    <x v="3"/>
    <x v="718"/>
    <d v="2014-08-17T00:00:00"/>
    <s v="Second Class"/>
    <x v="413"/>
    <s v="Nora Preis"/>
    <x v="0"/>
    <s v="United States"/>
    <s v="San Francisco"/>
    <x v="1"/>
    <n v="94109"/>
    <x v="1"/>
    <s v="OFF-LA-10001613"/>
    <x v="1"/>
    <x v="2"/>
    <s v="Avery File Folder Labels"/>
    <n v="5.76"/>
    <n v="2"/>
    <n v="0"/>
    <n v="2.8224"/>
  </r>
  <r>
    <n v="2399"/>
    <s v="CA-2014-169264"/>
    <x v="3"/>
    <x v="718"/>
    <d v="2014-08-17T00:00:00"/>
    <s v="Second Class"/>
    <x v="413"/>
    <s v="Nora Preis"/>
    <x v="0"/>
    <s v="United States"/>
    <s v="San Francisco"/>
    <x v="1"/>
    <n v="94109"/>
    <x v="1"/>
    <s v="OFF-AR-10000246"/>
    <x v="1"/>
    <x v="6"/>
    <s v="Newell 318"/>
    <n v="16.68"/>
    <n v="6"/>
    <n v="0"/>
    <n v="4.3367999999999993"/>
  </r>
  <r>
    <n v="2400"/>
    <s v="CA-2014-147361"/>
    <x v="3"/>
    <x v="428"/>
    <d v="2014-09-16T00:00:00"/>
    <s v="Standard Class"/>
    <x v="115"/>
    <s v="Sean Braxton"/>
    <x v="1"/>
    <s v="United States"/>
    <s v="Florence"/>
    <x v="20"/>
    <n v="29501"/>
    <x v="0"/>
    <s v="OFF-ST-10001809"/>
    <x v="1"/>
    <x v="4"/>
    <s v="Fellowes Officeware Wire Shelving"/>
    <n v="628.80999999999995"/>
    <n v="7"/>
    <n v="0"/>
    <n v="12.576199999999986"/>
  </r>
  <r>
    <n v="2401"/>
    <s v="CA-2014-147361"/>
    <x v="3"/>
    <x v="428"/>
    <d v="2014-09-16T00:00:00"/>
    <s v="Standard Class"/>
    <x v="115"/>
    <s v="Sean Braxton"/>
    <x v="1"/>
    <s v="United States"/>
    <s v="Florence"/>
    <x v="20"/>
    <n v="29501"/>
    <x v="0"/>
    <s v="OFF-ST-10002214"/>
    <x v="1"/>
    <x v="4"/>
    <s v="X-Rack File for Hanging Folders"/>
    <n v="56.449999999999996"/>
    <n v="5"/>
    <n v="0"/>
    <n v="14.676999999999998"/>
  </r>
  <r>
    <n v="2402"/>
    <s v="CA-2014-145877"/>
    <x v="3"/>
    <x v="719"/>
    <d v="2014-04-05T00:00:00"/>
    <s v="Second Class"/>
    <x v="548"/>
    <s v="Adam Shillingsburg"/>
    <x v="0"/>
    <s v="United States"/>
    <s v="Springfield"/>
    <x v="25"/>
    <n v="65807"/>
    <x v="2"/>
    <s v="OFF-ST-10000649"/>
    <x v="1"/>
    <x v="4"/>
    <s v="Hanging Personal Folder File"/>
    <n v="94.199999999999989"/>
    <n v="6"/>
    <n v="0"/>
    <n v="23.550000000000004"/>
  </r>
  <r>
    <n v="2403"/>
    <s v="CA-2014-145877"/>
    <x v="3"/>
    <x v="719"/>
    <d v="2014-04-05T00:00:00"/>
    <s v="Second Class"/>
    <x v="548"/>
    <s v="Adam Shillingsburg"/>
    <x v="0"/>
    <s v="United States"/>
    <s v="Springfield"/>
    <x v="25"/>
    <n v="65807"/>
    <x v="2"/>
    <s v="OFF-EN-10001990"/>
    <x v="1"/>
    <x v="12"/>
    <s v="Staples"/>
    <n v="28.4"/>
    <n v="5"/>
    <n v="0"/>
    <n v="13.347999999999997"/>
  </r>
  <r>
    <n v="2404"/>
    <s v="US-2013-110170"/>
    <x v="0"/>
    <x v="720"/>
    <d v="2013-10-04T00:00:00"/>
    <s v="Standard Class"/>
    <x v="447"/>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x v="207"/>
    <s v="Mike Gockenbach"/>
    <x v="0"/>
    <s v="United States"/>
    <s v="Los Angeles"/>
    <x v="1"/>
    <n v="90045"/>
    <x v="1"/>
    <s v="TEC-AC-10002049"/>
    <x v="2"/>
    <x v="11"/>
    <s v="Logitech G19 Programmable Gaming Keyboard"/>
    <n v="1115.9099999999999"/>
    <n v="9"/>
    <n v="0"/>
    <n v="200.86379999999991"/>
  </r>
  <r>
    <n v="2406"/>
    <s v="CA-2014-108574"/>
    <x v="3"/>
    <x v="566"/>
    <d v="2014-10-12T00:00:00"/>
    <s v="Standard Class"/>
    <x v="207"/>
    <s v="Mike Gockenbach"/>
    <x v="0"/>
    <s v="United States"/>
    <s v="Los Angeles"/>
    <x v="1"/>
    <n v="90045"/>
    <x v="1"/>
    <s v="TEC-PH-10003555"/>
    <x v="2"/>
    <x v="7"/>
    <s v="Motorola HK250 Universal Bluetooth Headset"/>
    <n v="128.744"/>
    <n v="7"/>
    <n v="0.2"/>
    <n v="-28.967399999999991"/>
  </r>
  <r>
    <n v="2407"/>
    <s v="CA-2014-108574"/>
    <x v="3"/>
    <x v="566"/>
    <d v="2014-10-12T00:00:00"/>
    <s v="Standard Class"/>
    <x v="207"/>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x v="612"/>
    <s v="Tamara Manning"/>
    <x v="0"/>
    <s v="United States"/>
    <s v="San Francisco"/>
    <x v="1"/>
    <n v="94122"/>
    <x v="1"/>
    <s v="OFF-AR-10003631"/>
    <x v="1"/>
    <x v="6"/>
    <s v="Staples"/>
    <n v="24.2"/>
    <n v="5"/>
    <n v="0"/>
    <n v="7.9859999999999998"/>
  </r>
  <r>
    <n v="2409"/>
    <s v="CA-2014-144589"/>
    <x v="3"/>
    <x v="176"/>
    <d v="2014-01-26T00:00:00"/>
    <s v="Standard Class"/>
    <x v="612"/>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x v="336"/>
    <s v="Bill Eplett"/>
    <x v="2"/>
    <s v="United States"/>
    <s v="San Francisco"/>
    <x v="1"/>
    <n v="94122"/>
    <x v="1"/>
    <s v="FUR-FU-10000758"/>
    <x v="0"/>
    <x v="5"/>
    <s v="DAX Natural Wood-Tone Poster Frame"/>
    <n v="211.84"/>
    <n v="8"/>
    <n v="0"/>
    <n v="76.262399999999985"/>
  </r>
  <r>
    <n v="2411"/>
    <s v="CA-2011-162684"/>
    <x v="2"/>
    <x v="601"/>
    <d v="2011-08-06T00:00:00"/>
    <s v="Standard Class"/>
    <x v="357"/>
    <s v="Ann Steele"/>
    <x v="2"/>
    <s v="United States"/>
    <s v="Philadelphia"/>
    <x v="9"/>
    <n v="19120"/>
    <x v="3"/>
    <s v="OFF-FA-10000992"/>
    <x v="1"/>
    <x v="13"/>
    <s v="Acco Clips to Go Binder Clips, 24 Clips in Two Sizes"/>
    <n v="5.68"/>
    <n v="2"/>
    <n v="0.2"/>
    <n v="1.9169999999999998"/>
  </r>
  <r>
    <n v="2412"/>
    <s v="CA-2012-142041"/>
    <x v="1"/>
    <x v="722"/>
    <d v="2012-06-09T00:00:00"/>
    <s v="Second Class"/>
    <x v="613"/>
    <s v="Eleni McCrary"/>
    <x v="1"/>
    <s v="United States"/>
    <s v="Los Angeles"/>
    <x v="1"/>
    <n v="90036"/>
    <x v="1"/>
    <s v="OFF-BI-10004187"/>
    <x v="1"/>
    <x v="8"/>
    <s v="Staples"/>
    <n v="7.52"/>
    <n v="5"/>
    <n v="0.2"/>
    <n v="2.6319999999999997"/>
  </r>
  <r>
    <n v="2413"/>
    <s v="CA-2011-151295"/>
    <x v="2"/>
    <x v="607"/>
    <d v="2011-11-16T00:00:00"/>
    <s v="Standard Class"/>
    <x v="350"/>
    <s v="Joseph Airdo"/>
    <x v="0"/>
    <s v="United States"/>
    <s v="Los Angeles"/>
    <x v="1"/>
    <n v="90045"/>
    <x v="1"/>
    <s v="OFF-PA-10001947"/>
    <x v="1"/>
    <x v="10"/>
    <s v="Xerox 1974"/>
    <n v="11.96"/>
    <n v="2"/>
    <n v="0"/>
    <n v="5.8604000000000003"/>
  </r>
  <r>
    <n v="2414"/>
    <s v="CA-2011-151295"/>
    <x v="2"/>
    <x v="607"/>
    <d v="2011-11-16T00:00:00"/>
    <s v="Standard Class"/>
    <x v="350"/>
    <s v="Joseph Airdo"/>
    <x v="0"/>
    <s v="United States"/>
    <s v="Los Angeles"/>
    <x v="1"/>
    <n v="90045"/>
    <x v="1"/>
    <s v="FUR-TA-10002356"/>
    <x v="0"/>
    <x v="3"/>
    <s v="Bevis Boat-Shaped Conference Table"/>
    <n v="629.06400000000008"/>
    <n v="3"/>
    <n v="0.2"/>
    <n v="31.453199999999953"/>
  </r>
  <r>
    <n v="2415"/>
    <s v="CA-2013-156300"/>
    <x v="0"/>
    <x v="723"/>
    <d v="2014-01-03T00:00:00"/>
    <s v="Standard Class"/>
    <x v="180"/>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x v="452"/>
    <s v="Paul Prost"/>
    <x v="2"/>
    <s v="United States"/>
    <s v="Holyoke"/>
    <x v="31"/>
    <n v="1040"/>
    <x v="3"/>
    <s v="FUR-BO-10002824"/>
    <x v="0"/>
    <x v="0"/>
    <s v="Bush Mission Pointe Library"/>
    <n v="301.95999999999998"/>
    <n v="2"/>
    <n v="0"/>
    <n v="60.391999999999996"/>
  </r>
  <r>
    <n v="2417"/>
    <s v="CA-2014-168655"/>
    <x v="3"/>
    <x v="386"/>
    <d v="2014-10-19T00:00:00"/>
    <s v="Standard Class"/>
    <x v="614"/>
    <s v="Michelle Lonsdale"/>
    <x v="1"/>
    <s v="United States"/>
    <s v="Albuquerque"/>
    <x v="27"/>
    <n v="87105"/>
    <x v="1"/>
    <s v="TEC-AC-10002842"/>
    <x v="2"/>
    <x v="11"/>
    <s v="WD My Passport Ultra 2TB Portable External Hard Drive"/>
    <n v="595"/>
    <n v="5"/>
    <n v="0"/>
    <n v="95.200000000000031"/>
  </r>
  <r>
    <n v="2418"/>
    <s v="CA-2014-168655"/>
    <x v="3"/>
    <x v="386"/>
    <d v="2014-10-19T00:00:00"/>
    <s v="Standard Class"/>
    <x v="614"/>
    <s v="Michelle Lonsdale"/>
    <x v="1"/>
    <s v="United States"/>
    <s v="Albuquerque"/>
    <x v="27"/>
    <n v="87105"/>
    <x v="1"/>
    <s v="OFF-BI-10002082"/>
    <x v="1"/>
    <x v="8"/>
    <s v="GBC Twin Loop Wire Binding Elements"/>
    <n v="79.872000000000014"/>
    <n v="3"/>
    <n v="0.2"/>
    <n v="29.951999999999998"/>
  </r>
  <r>
    <n v="2419"/>
    <s v="CA-2013-107202"/>
    <x v="0"/>
    <x v="206"/>
    <d v="2013-05-29T00:00:00"/>
    <s v="Standard Class"/>
    <x v="18"/>
    <s v="Linda Cazamias"/>
    <x v="1"/>
    <s v="United States"/>
    <s v="Sparks"/>
    <x v="33"/>
    <n v="89431"/>
    <x v="1"/>
    <s v="TEC-MA-10000112"/>
    <x v="2"/>
    <x v="15"/>
    <s v="Panasonic KX MB2061 Multifunction Printer"/>
    <n v="2396.4"/>
    <n v="10"/>
    <n v="0.2"/>
    <n v="179.73000000000013"/>
  </r>
  <r>
    <n v="2420"/>
    <s v="CA-2014-159597"/>
    <x v="3"/>
    <x v="45"/>
    <d v="2014-11-15T00:00:00"/>
    <s v="Standard Class"/>
    <x v="565"/>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x v="565"/>
    <s v="Matt Collister"/>
    <x v="1"/>
    <s v="United States"/>
    <s v="Coachella"/>
    <x v="1"/>
    <n v="92236"/>
    <x v="1"/>
    <s v="TEC-AC-10004171"/>
    <x v="2"/>
    <x v="11"/>
    <s v="Razer Kraken 7.1 Surround Sound Over Ear USB Gaming Headset"/>
    <n v="99.99"/>
    <n v="1"/>
    <n v="0"/>
    <n v="43.995600000000003"/>
  </r>
  <r>
    <n v="2422"/>
    <s v="CA-2013-155551"/>
    <x v="0"/>
    <x v="724"/>
    <d v="2013-04-24T00:00:00"/>
    <s v="Standard Class"/>
    <x v="615"/>
    <s v="Clay Rozendal"/>
    <x v="2"/>
    <s v="United States"/>
    <s v="Elmhurst"/>
    <x v="10"/>
    <n v="60126"/>
    <x v="2"/>
    <s v="OFF-ST-10003656"/>
    <x v="1"/>
    <x v="4"/>
    <s v="Safco Industrial Wire Shelving"/>
    <n v="230.376"/>
    <n v="3"/>
    <n v="0.2"/>
    <n v="-48.954900000000002"/>
  </r>
  <r>
    <n v="2423"/>
    <s v="CA-2013-155551"/>
    <x v="0"/>
    <x v="724"/>
    <d v="2013-04-24T00:00:00"/>
    <s v="Standard Class"/>
    <x v="615"/>
    <s v="Clay Rozendal"/>
    <x v="2"/>
    <s v="United States"/>
    <s v="Elmhurst"/>
    <x v="10"/>
    <n v="60126"/>
    <x v="2"/>
    <s v="OFF-PA-10001560"/>
    <x v="1"/>
    <x v="10"/>
    <s v="Adams Telephone Message Books, 5 1/4” x 11”"/>
    <n v="9.6640000000000015"/>
    <n v="2"/>
    <n v="0.2"/>
    <n v="3.2615999999999996"/>
  </r>
  <r>
    <n v="2424"/>
    <s v="US-2014-147669"/>
    <x v="3"/>
    <x v="53"/>
    <d v="2014-12-31T00:00:00"/>
    <s v="Standard Class"/>
    <x v="603"/>
    <s v="Susan Vittorini"/>
    <x v="0"/>
    <s v="United States"/>
    <s v="Fairfield"/>
    <x v="24"/>
    <n v="45014"/>
    <x v="3"/>
    <s v="TEC-AC-10002473"/>
    <x v="2"/>
    <x v="11"/>
    <s v="Maxell 4.7GB DVD-R"/>
    <n v="158.928"/>
    <n v="7"/>
    <n v="0.2"/>
    <n v="41.718599999999995"/>
  </r>
  <r>
    <n v="2425"/>
    <s v="US-2014-147669"/>
    <x v="3"/>
    <x v="53"/>
    <d v="2014-12-31T00:00:00"/>
    <s v="Standard Class"/>
    <x v="603"/>
    <s v="Susan Vittorini"/>
    <x v="0"/>
    <s v="United States"/>
    <s v="Fairfield"/>
    <x v="24"/>
    <n v="45014"/>
    <x v="3"/>
    <s v="OFF-BI-10000632"/>
    <x v="1"/>
    <x v="8"/>
    <s v="Satellite Sectional Post Binders"/>
    <n v="13.023000000000001"/>
    <n v="1"/>
    <n v="0.7"/>
    <n v="-10.418399999999998"/>
  </r>
  <r>
    <n v="2426"/>
    <s v="US-2014-147669"/>
    <x v="3"/>
    <x v="53"/>
    <d v="2014-12-31T00:00:00"/>
    <s v="Standard Class"/>
    <x v="603"/>
    <s v="Susan Vittorini"/>
    <x v="0"/>
    <s v="United States"/>
    <s v="Fairfield"/>
    <x v="24"/>
    <n v="45014"/>
    <x v="3"/>
    <s v="FUR-TA-10002645"/>
    <x v="0"/>
    <x v="3"/>
    <s v="Hon Rectangular Conference Tables"/>
    <n v="273.06"/>
    <n v="2"/>
    <n v="0.4"/>
    <n v="-104.67300000000006"/>
  </r>
  <r>
    <n v="2427"/>
    <s v="US-2014-147669"/>
    <x v="3"/>
    <x v="53"/>
    <d v="2014-12-31T00:00:00"/>
    <s v="Standard Class"/>
    <x v="603"/>
    <s v="Susan Vittorini"/>
    <x v="0"/>
    <s v="United States"/>
    <s v="Fairfield"/>
    <x v="24"/>
    <n v="45014"/>
    <x v="3"/>
    <s v="OFF-FA-10002975"/>
    <x v="1"/>
    <x v="13"/>
    <s v="Staples"/>
    <n v="39.311999999999998"/>
    <n v="13"/>
    <n v="0.2"/>
    <n v="12.776399999999999"/>
  </r>
  <r>
    <n v="2428"/>
    <s v="CA-2013-169922"/>
    <x v="0"/>
    <x v="725"/>
    <d v="2013-06-18T00:00:00"/>
    <s v="Standard Class"/>
    <x v="89"/>
    <s v="Mary Zewe"/>
    <x v="1"/>
    <s v="United States"/>
    <s v="Arlington"/>
    <x v="5"/>
    <n v="76017"/>
    <x v="2"/>
    <s v="OFF-BI-10003784"/>
    <x v="1"/>
    <x v="8"/>
    <s v="Computer Printout Index Tabs"/>
    <n v="1.3439999999999996"/>
    <n v="4"/>
    <n v="0.8"/>
    <n v="-2.1504000000000008"/>
  </r>
  <r>
    <n v="2429"/>
    <s v="CA-2013-169922"/>
    <x v="0"/>
    <x v="725"/>
    <d v="2013-06-18T00:00:00"/>
    <s v="Standard Class"/>
    <x v="89"/>
    <s v="Mary Zewe"/>
    <x v="1"/>
    <s v="United States"/>
    <s v="Arlington"/>
    <x v="5"/>
    <n v="76017"/>
    <x v="2"/>
    <s v="OFF-BI-10001617"/>
    <x v="1"/>
    <x v="8"/>
    <s v="GBC Wire Binding Combs"/>
    <n v="8.2719999999999985"/>
    <n v="4"/>
    <n v="0.8"/>
    <n v="-13.648800000000001"/>
  </r>
  <r>
    <n v="2430"/>
    <s v="CA-2013-169922"/>
    <x v="0"/>
    <x v="725"/>
    <d v="2013-06-18T00:00:00"/>
    <s v="Standard Class"/>
    <x v="89"/>
    <s v="Mary Zewe"/>
    <x v="1"/>
    <s v="United States"/>
    <s v="Arlington"/>
    <x v="5"/>
    <n v="76017"/>
    <x v="2"/>
    <s v="FUR-FU-10004415"/>
    <x v="0"/>
    <x v="5"/>
    <s v="Stacking Tray, Side-Loading, Legal, Smoke"/>
    <n v="12.544000000000002"/>
    <n v="7"/>
    <n v="0.6"/>
    <n v="-9.0944000000000038"/>
  </r>
  <r>
    <n v="2431"/>
    <s v="CA-2014-100748"/>
    <x v="3"/>
    <x v="726"/>
    <d v="2014-05-21T00:00:00"/>
    <s v="Standard Class"/>
    <x v="176"/>
    <s v="Ross Baird"/>
    <x v="2"/>
    <s v="United States"/>
    <s v="San Francisco"/>
    <x v="1"/>
    <n v="94110"/>
    <x v="1"/>
    <s v="OFF-LA-10000240"/>
    <x v="1"/>
    <x v="2"/>
    <s v="Self-Adhesive Address Labels for Typewriters by Universal"/>
    <n v="58.48"/>
    <n v="8"/>
    <n v="0"/>
    <n v="27.485599999999998"/>
  </r>
  <r>
    <n v="2432"/>
    <s v="CA-2014-129805"/>
    <x v="3"/>
    <x v="116"/>
    <d v="2015-01-03T00:00:00"/>
    <s v="Standard Class"/>
    <x v="447"/>
    <s v="Harry Marie"/>
    <x v="1"/>
    <s v="United States"/>
    <s v="Seattle"/>
    <x v="4"/>
    <n v="98103"/>
    <x v="1"/>
    <s v="FUR-FU-10001935"/>
    <x v="0"/>
    <x v="5"/>
    <s v="3M Hangers With Command Adhesive"/>
    <n v="7.4"/>
    <n v="2"/>
    <n v="0"/>
    <n v="3.0340000000000007"/>
  </r>
  <r>
    <n v="2433"/>
    <s v="CA-2011-148586"/>
    <x v="2"/>
    <x v="727"/>
    <d v="2011-04-01T00:00:00"/>
    <s v="Standard Class"/>
    <x v="616"/>
    <s v="Annie Zypern"/>
    <x v="0"/>
    <s v="United States"/>
    <s v="New York City"/>
    <x v="15"/>
    <n v="10009"/>
    <x v="3"/>
    <s v="FUR-CH-10002439"/>
    <x v="0"/>
    <x v="1"/>
    <s v="Iceberg Nesting Folding Chair, 19w x 6d x 43h"/>
    <n v="366.786"/>
    <n v="7"/>
    <n v="0.1"/>
    <n v="65.206400000000002"/>
  </r>
  <r>
    <n v="2434"/>
    <s v="US-2014-112613"/>
    <x v="3"/>
    <x v="39"/>
    <d v="2014-06-02T00:00:00"/>
    <s v="Standard Class"/>
    <x v="101"/>
    <s v="Jonathan Howell"/>
    <x v="0"/>
    <s v="United States"/>
    <s v="Houston"/>
    <x v="5"/>
    <n v="77070"/>
    <x v="2"/>
    <s v="TEC-PH-10001536"/>
    <x v="2"/>
    <x v="7"/>
    <s v="Spigen Samsung Galaxy S5 Case Wallet"/>
    <n v="54.367999999999995"/>
    <n v="4"/>
    <n v="0.2"/>
    <n v="4.0775999999999968"/>
  </r>
  <r>
    <n v="2435"/>
    <s v="CA-2012-154746"/>
    <x v="1"/>
    <x v="717"/>
    <d v="2012-11-17T00:00:00"/>
    <s v="First Class"/>
    <x v="601"/>
    <s v="Patrick Jones"/>
    <x v="1"/>
    <s v="United States"/>
    <s v="Springfield"/>
    <x v="17"/>
    <n v="22153"/>
    <x v="0"/>
    <s v="OFF-EN-10001532"/>
    <x v="1"/>
    <x v="12"/>
    <s v="Brown Kraft Recycled Envelopes"/>
    <n v="33.96"/>
    <n v="2"/>
    <n v="0"/>
    <n v="16.98"/>
  </r>
  <r>
    <n v="2436"/>
    <s v="CA-2012-154746"/>
    <x v="1"/>
    <x v="717"/>
    <d v="2012-11-17T00:00:00"/>
    <s v="First Class"/>
    <x v="601"/>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x v="244"/>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x v="617"/>
    <s v="Pierre Wener"/>
    <x v="0"/>
    <s v="United States"/>
    <s v="Louisville"/>
    <x v="22"/>
    <n v="80027"/>
    <x v="1"/>
    <s v="FUR-TA-10000849"/>
    <x v="0"/>
    <x v="3"/>
    <s v="Bevis Rectangular Conference Tables"/>
    <n v="145.97999999999999"/>
    <n v="2"/>
    <n v="0.5"/>
    <n v="-99.266399999999976"/>
  </r>
  <r>
    <n v="2439"/>
    <s v="CA-2011-164210"/>
    <x v="2"/>
    <x v="728"/>
    <d v="2011-11-20T00:00:00"/>
    <s v="Second Class"/>
    <x v="617"/>
    <s v="Pierre Wener"/>
    <x v="0"/>
    <s v="United States"/>
    <s v="Louisville"/>
    <x v="22"/>
    <n v="80027"/>
    <x v="1"/>
    <s v="OFF-PA-10002259"/>
    <x v="1"/>
    <x v="10"/>
    <s v="Geographics Note Cards, Blank, White, 8 1/2&quot; x 11&quot;"/>
    <n v="35.808"/>
    <n v="4"/>
    <n v="0.2"/>
    <n v="12.5328"/>
  </r>
  <r>
    <n v="2440"/>
    <s v="CA-2014-139948"/>
    <x v="3"/>
    <x v="729"/>
    <d v="2014-07-23T00:00:00"/>
    <s v="Standard Class"/>
    <x v="517"/>
    <s v="Shaun Weien"/>
    <x v="0"/>
    <s v="United States"/>
    <s v="Tampa"/>
    <x v="2"/>
    <n v="33614"/>
    <x v="0"/>
    <s v="FUR-FU-10002597"/>
    <x v="0"/>
    <x v="5"/>
    <s v="C-Line Magnetic Cubicle Keepers, Clear Polypropylene"/>
    <n v="7.9040000000000008"/>
    <n v="2"/>
    <n v="0.2"/>
    <n v="2.1736000000000004"/>
  </r>
  <r>
    <n v="2441"/>
    <s v="CA-2013-146934"/>
    <x v="0"/>
    <x v="730"/>
    <d v="2013-05-28T00:00:00"/>
    <s v="Standard Class"/>
    <x v="578"/>
    <s v="Art Ferguson"/>
    <x v="0"/>
    <s v="United States"/>
    <s v="Passaic"/>
    <x v="30"/>
    <n v="7055"/>
    <x v="3"/>
    <s v="TEC-PH-10004614"/>
    <x v="2"/>
    <x v="7"/>
    <s v="AT&amp;T 841000 Phone"/>
    <n v="345"/>
    <n v="5"/>
    <n v="0"/>
    <n v="86.25"/>
  </r>
  <r>
    <n v="2442"/>
    <s v="CA-2013-146934"/>
    <x v="0"/>
    <x v="730"/>
    <d v="2013-05-28T00:00:00"/>
    <s v="Standard Class"/>
    <x v="578"/>
    <s v="Art Ferguson"/>
    <x v="0"/>
    <s v="United States"/>
    <s v="Passaic"/>
    <x v="30"/>
    <n v="7055"/>
    <x v="3"/>
    <s v="FUR-TA-10003748"/>
    <x v="0"/>
    <x v="3"/>
    <s v="Bevis 36 x 72 Conference Tables"/>
    <n v="174.28599999999997"/>
    <n v="2"/>
    <n v="0.3"/>
    <n v="-19.918399999999991"/>
  </r>
  <r>
    <n v="2443"/>
    <s v="CA-2013-146934"/>
    <x v="0"/>
    <x v="730"/>
    <d v="2013-05-28T00:00:00"/>
    <s v="Standard Class"/>
    <x v="578"/>
    <s v="Art Ferguson"/>
    <x v="0"/>
    <s v="United States"/>
    <s v="Passaic"/>
    <x v="30"/>
    <n v="7055"/>
    <x v="3"/>
    <s v="OFF-AP-10003217"/>
    <x v="1"/>
    <x v="9"/>
    <s v="Eureka Sanitaire  Commercial Upright"/>
    <n v="662.84"/>
    <n v="4"/>
    <n v="0"/>
    <n v="172.33840000000004"/>
  </r>
  <r>
    <n v="2444"/>
    <s v="CA-2013-146934"/>
    <x v="0"/>
    <x v="730"/>
    <d v="2013-05-28T00:00:00"/>
    <s v="Standard Class"/>
    <x v="578"/>
    <s v="Art Ferguson"/>
    <x v="0"/>
    <s v="United States"/>
    <s v="Passaic"/>
    <x v="30"/>
    <n v="7055"/>
    <x v="3"/>
    <s v="TEC-AC-10002399"/>
    <x v="2"/>
    <x v="11"/>
    <s v="SanDisk Cruzer 32 GB USB Flash Drive"/>
    <n v="95.1"/>
    <n v="5"/>
    <n v="0"/>
    <n v="30.431999999999995"/>
  </r>
  <r>
    <n v="2445"/>
    <s v="CA-2013-146934"/>
    <x v="0"/>
    <x v="730"/>
    <d v="2013-05-28T00:00:00"/>
    <s v="Standard Class"/>
    <x v="578"/>
    <s v="Art Ferguson"/>
    <x v="0"/>
    <s v="United States"/>
    <s v="Passaic"/>
    <x v="30"/>
    <n v="7055"/>
    <x v="3"/>
    <s v="OFF-EN-10002973"/>
    <x v="1"/>
    <x v="12"/>
    <s v="Ampad #10 Peel &amp; Seel Holiday Envelopes"/>
    <n v="26.880000000000003"/>
    <n v="6"/>
    <n v="0"/>
    <n v="12.902400000000002"/>
  </r>
  <r>
    <n v="2446"/>
    <s v="CA-2013-146934"/>
    <x v="0"/>
    <x v="730"/>
    <d v="2013-05-28T00:00:00"/>
    <s v="Standard Class"/>
    <x v="578"/>
    <s v="Art Ferguson"/>
    <x v="0"/>
    <s v="United States"/>
    <s v="Passaic"/>
    <x v="30"/>
    <n v="7055"/>
    <x v="3"/>
    <s v="TEC-PH-10001336"/>
    <x v="2"/>
    <x v="7"/>
    <s v="Digium D40 VoIP phone"/>
    <n v="257.98"/>
    <n v="2"/>
    <n v="0"/>
    <n v="74.8142"/>
  </r>
  <r>
    <n v="2447"/>
    <s v="CA-2012-100573"/>
    <x v="1"/>
    <x v="12"/>
    <d v="2012-10-01T00:00:00"/>
    <s v="Standard Class"/>
    <x v="562"/>
    <s v="Anne McFarland"/>
    <x v="0"/>
    <s v="United States"/>
    <s v="Los Angeles"/>
    <x v="1"/>
    <n v="90004"/>
    <x v="1"/>
    <s v="OFF-EN-10000461"/>
    <x v="1"/>
    <x v="12"/>
    <s v="#10- 4 1/8&quot; x 9 1/2&quot; Recycled Envelopes"/>
    <n v="17.48"/>
    <n v="2"/>
    <n v="0"/>
    <n v="8.2156000000000002"/>
  </r>
  <r>
    <n v="2448"/>
    <s v="CA-2013-119165"/>
    <x v="0"/>
    <x v="731"/>
    <d v="2013-11-07T00:00:00"/>
    <s v="Standard Class"/>
    <x v="217"/>
    <s v="Bill Donatelli"/>
    <x v="0"/>
    <s v="United States"/>
    <s v="Philadelphia"/>
    <x v="9"/>
    <n v="19143"/>
    <x v="3"/>
    <s v="FUR-CH-10000988"/>
    <x v="0"/>
    <x v="1"/>
    <s v="Hon Olson Stacker Stools"/>
    <n v="492.83499999999998"/>
    <n v="5"/>
    <n v="0.3"/>
    <n v="-14.080999999999989"/>
  </r>
  <r>
    <n v="2449"/>
    <s v="CA-2012-128027"/>
    <x v="1"/>
    <x v="471"/>
    <d v="2012-09-17T00:00:00"/>
    <s v="Second Class"/>
    <x v="200"/>
    <s v="Christopher Martinez"/>
    <x v="0"/>
    <s v="United States"/>
    <s v="North Charleston"/>
    <x v="20"/>
    <n v="29406"/>
    <x v="0"/>
    <s v="OFF-ST-10001809"/>
    <x v="1"/>
    <x v="4"/>
    <s v="Fellowes Officeware Wire Shelving"/>
    <n v="269.49"/>
    <n v="3"/>
    <n v="0"/>
    <n v="5.3897999999999939"/>
  </r>
  <r>
    <n v="2450"/>
    <s v="CA-2013-140207"/>
    <x v="0"/>
    <x v="732"/>
    <d v="2013-11-11T00:00:00"/>
    <s v="Standard Class"/>
    <x v="37"/>
    <s v="Christopher Schild"/>
    <x v="2"/>
    <s v="United States"/>
    <s v="San Jose"/>
    <x v="1"/>
    <n v="95123"/>
    <x v="1"/>
    <s v="OFF-BI-10003963"/>
    <x v="1"/>
    <x v="8"/>
    <s v="Cardinal Holdit Data Disk Pockets"/>
    <n v="29.120000000000005"/>
    <n v="5"/>
    <n v="0.2"/>
    <n v="9.8279999999999959"/>
  </r>
  <r>
    <n v="2451"/>
    <s v="CA-2014-140949"/>
    <x v="3"/>
    <x v="294"/>
    <d v="2014-03-23T00:00:00"/>
    <s v="Second Class"/>
    <x v="591"/>
    <s v="Denny Blanton"/>
    <x v="0"/>
    <s v="United States"/>
    <s v="New York City"/>
    <x v="15"/>
    <n v="10011"/>
    <x v="3"/>
    <s v="OFF-LA-10000081"/>
    <x v="1"/>
    <x v="2"/>
    <s v="Avery 496"/>
    <n v="18.75"/>
    <n v="5"/>
    <n v="0"/>
    <n v="9"/>
  </r>
  <r>
    <n v="2452"/>
    <s v="CA-2014-140949"/>
    <x v="3"/>
    <x v="294"/>
    <d v="2014-03-23T00:00:00"/>
    <s v="Second Class"/>
    <x v="591"/>
    <s v="Denny Blanton"/>
    <x v="0"/>
    <s v="United States"/>
    <s v="New York City"/>
    <x v="15"/>
    <n v="10011"/>
    <x v="3"/>
    <s v="TEC-PH-10000149"/>
    <x v="2"/>
    <x v="7"/>
    <s v="Cisco SPA525G2 IP Phone - Wireless"/>
    <n v="119.69999999999999"/>
    <n v="6"/>
    <n v="0"/>
    <n v="31.121999999999996"/>
  </r>
  <r>
    <n v="2453"/>
    <s v="CA-2014-140949"/>
    <x v="3"/>
    <x v="294"/>
    <d v="2014-03-23T00:00:00"/>
    <s v="Second Class"/>
    <x v="591"/>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x v="591"/>
    <s v="Denny Blanton"/>
    <x v="0"/>
    <s v="United States"/>
    <s v="New York City"/>
    <x v="15"/>
    <n v="10011"/>
    <x v="3"/>
    <s v="TEC-AC-10002399"/>
    <x v="2"/>
    <x v="11"/>
    <s v="SanDisk Cruzer 32 GB USB Flash Drive"/>
    <n v="57.06"/>
    <n v="3"/>
    <n v="0"/>
    <n v="18.2592"/>
  </r>
  <r>
    <n v="2455"/>
    <s v="CA-2014-140949"/>
    <x v="3"/>
    <x v="294"/>
    <d v="2014-03-23T00:00:00"/>
    <s v="Second Class"/>
    <x v="591"/>
    <s v="Denny Blanton"/>
    <x v="0"/>
    <s v="United States"/>
    <s v="New York City"/>
    <x v="15"/>
    <n v="10011"/>
    <x v="3"/>
    <s v="TEC-AC-10003038"/>
    <x v="2"/>
    <x v="11"/>
    <s v="Kingston Digital DataTraveler 16GB USB 2.0"/>
    <n v="71.599999999999994"/>
    <n v="8"/>
    <n v="0"/>
    <n v="13.603999999999992"/>
  </r>
  <r>
    <n v="2456"/>
    <s v="CA-2014-140949"/>
    <x v="3"/>
    <x v="294"/>
    <d v="2014-03-23T00:00:00"/>
    <s v="Second Class"/>
    <x v="591"/>
    <s v="Denny Blanton"/>
    <x v="0"/>
    <s v="United States"/>
    <s v="New York City"/>
    <x v="15"/>
    <n v="10011"/>
    <x v="3"/>
    <s v="OFF-ST-10000344"/>
    <x v="1"/>
    <x v="4"/>
    <s v="Neat Ideas Personal Hanging Folder Files, Black"/>
    <n v="107.44"/>
    <n v="8"/>
    <n v="0"/>
    <n v="27.934399999999997"/>
  </r>
  <r>
    <n v="2457"/>
    <s v="CA-2014-140949"/>
    <x v="3"/>
    <x v="294"/>
    <d v="2014-03-23T00:00:00"/>
    <s v="Second Class"/>
    <x v="591"/>
    <s v="Denny Blanton"/>
    <x v="0"/>
    <s v="United States"/>
    <s v="New York City"/>
    <x v="15"/>
    <n v="10011"/>
    <x v="3"/>
    <s v="OFF-LA-10004093"/>
    <x v="1"/>
    <x v="2"/>
    <s v="Avery 486"/>
    <n v="7.31"/>
    <n v="1"/>
    <n v="0"/>
    <n v="3.4356999999999998"/>
  </r>
  <r>
    <n v="2458"/>
    <s v="CA-2014-140949"/>
    <x v="3"/>
    <x v="294"/>
    <d v="2014-03-23T00:00:00"/>
    <s v="Second Class"/>
    <x v="591"/>
    <s v="Denny Blanton"/>
    <x v="0"/>
    <s v="United States"/>
    <s v="New York City"/>
    <x v="15"/>
    <n v="10011"/>
    <x v="3"/>
    <s v="OFF-AR-10001683"/>
    <x v="1"/>
    <x v="6"/>
    <s v="Lumber Crayons"/>
    <n v="59.099999999999994"/>
    <n v="6"/>
    <n v="0"/>
    <n v="22.458000000000002"/>
  </r>
  <r>
    <n v="2459"/>
    <s v="CA-2014-140949"/>
    <x v="3"/>
    <x v="294"/>
    <d v="2014-03-23T00:00:00"/>
    <s v="Second Class"/>
    <x v="591"/>
    <s v="Denny Blanton"/>
    <x v="0"/>
    <s v="United States"/>
    <s v="New York City"/>
    <x v="15"/>
    <n v="10011"/>
    <x v="3"/>
    <s v="OFF-ST-10003455"/>
    <x v="1"/>
    <x v="4"/>
    <s v="Tenex File Box, Personal Filing Tote with Lid, Black"/>
    <n v="46.53"/>
    <n v="3"/>
    <n v="0"/>
    <n v="12.097800000000001"/>
  </r>
  <r>
    <n v="2460"/>
    <s v="CA-2014-138548"/>
    <x v="3"/>
    <x v="733"/>
    <d v="2014-08-22T00:00:00"/>
    <s v="Standard Class"/>
    <x v="506"/>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x v="618"/>
    <s v="Shahid Collister"/>
    <x v="0"/>
    <s v="United States"/>
    <s v="Seattle"/>
    <x v="4"/>
    <n v="98115"/>
    <x v="1"/>
    <s v="OFF-PA-10001763"/>
    <x v="1"/>
    <x v="10"/>
    <s v="Xerox 1896"/>
    <n v="29.97"/>
    <n v="3"/>
    <n v="0"/>
    <n v="13.486499999999999"/>
  </r>
  <r>
    <n v="2462"/>
    <s v="CA-2012-142419"/>
    <x v="1"/>
    <x v="655"/>
    <d v="2012-07-13T00:00:00"/>
    <s v="Second Class"/>
    <x v="618"/>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x v="427"/>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x v="427"/>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x v="427"/>
    <s v="Chuck Sachs"/>
    <x v="0"/>
    <s v="United States"/>
    <s v="New York City"/>
    <x v="15"/>
    <n v="10009"/>
    <x v="3"/>
    <s v="TEC-PH-10000576"/>
    <x v="2"/>
    <x v="7"/>
    <s v="AT&amp;T 1080 Corded phone"/>
    <n v="136.99"/>
    <n v="1"/>
    <n v="0"/>
    <n v="36.987300000000005"/>
  </r>
  <r>
    <n v="2466"/>
    <s v="CA-2014-148691"/>
    <x v="3"/>
    <x v="734"/>
    <d v="2014-12-10T00:00:00"/>
    <s v="Standard Class"/>
    <x v="427"/>
    <s v="Chuck Sachs"/>
    <x v="0"/>
    <s v="United States"/>
    <s v="New York City"/>
    <x v="15"/>
    <n v="10009"/>
    <x v="3"/>
    <s v="OFF-LA-10001317"/>
    <x v="1"/>
    <x v="2"/>
    <s v="Avery 520"/>
    <n v="3.15"/>
    <n v="1"/>
    <n v="0"/>
    <n v="1.512"/>
  </r>
  <r>
    <n v="2467"/>
    <s v="CA-2014-128755"/>
    <x v="3"/>
    <x v="464"/>
    <d v="2014-05-09T00:00:00"/>
    <s v="Standard Class"/>
    <x v="177"/>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x v="177"/>
    <s v="Mike Kennedy"/>
    <x v="0"/>
    <s v="United States"/>
    <s v="Newport News"/>
    <x v="17"/>
    <n v="23602"/>
    <x v="0"/>
    <s v="OFF-ST-10003306"/>
    <x v="1"/>
    <x v="4"/>
    <s v="Letter Size Cart"/>
    <n v="571.44000000000005"/>
    <n v="4"/>
    <n v="0"/>
    <n v="165.71759999999995"/>
  </r>
  <r>
    <n v="2469"/>
    <s v="CA-2014-128755"/>
    <x v="3"/>
    <x v="464"/>
    <d v="2014-05-09T00:00:00"/>
    <s v="Standard Class"/>
    <x v="177"/>
    <s v="Mike Kennedy"/>
    <x v="0"/>
    <s v="United States"/>
    <s v="Newport News"/>
    <x v="17"/>
    <n v="23602"/>
    <x v="0"/>
    <s v="OFF-PA-10004983"/>
    <x v="1"/>
    <x v="10"/>
    <s v="Xerox 23"/>
    <n v="32.400000000000006"/>
    <n v="5"/>
    <n v="0"/>
    <n v="15.552000000000001"/>
  </r>
  <r>
    <n v="2470"/>
    <s v="CA-2014-128755"/>
    <x v="3"/>
    <x v="464"/>
    <d v="2014-05-09T00:00:00"/>
    <s v="Standard Class"/>
    <x v="177"/>
    <s v="Mike Kennedy"/>
    <x v="0"/>
    <s v="United States"/>
    <s v="Newport News"/>
    <x v="17"/>
    <n v="23602"/>
    <x v="0"/>
    <s v="OFF-ST-10001291"/>
    <x v="1"/>
    <x v="4"/>
    <s v="Tenex Personal Self-Stacking Standard File Box, Black/Gray"/>
    <n v="16.91"/>
    <n v="1"/>
    <n v="0"/>
    <n v="4.5656999999999996"/>
  </r>
  <r>
    <n v="2471"/>
    <s v="US-2013-135923"/>
    <x v="0"/>
    <x v="115"/>
    <d v="2013-01-28T00:00:00"/>
    <s v="Standard Class"/>
    <x v="619"/>
    <s v="Carlos Meador"/>
    <x v="0"/>
    <s v="United States"/>
    <s v="Fayetteville"/>
    <x v="3"/>
    <n v="28314"/>
    <x v="0"/>
    <s v="FUR-FU-10002107"/>
    <x v="0"/>
    <x v="5"/>
    <s v="Eldon Pizzaz Desk Accessories"/>
    <n v="14.272"/>
    <n v="8"/>
    <n v="0.2"/>
    <n v="4.281600000000001"/>
  </r>
  <r>
    <n v="2472"/>
    <s v="US-2013-135923"/>
    <x v="0"/>
    <x v="115"/>
    <d v="2013-01-28T00:00:00"/>
    <s v="Standard Class"/>
    <x v="619"/>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x v="619"/>
    <s v="Carlos Meador"/>
    <x v="0"/>
    <s v="United States"/>
    <s v="Fayetteville"/>
    <x v="3"/>
    <n v="28314"/>
    <x v="0"/>
    <s v="OFF-AP-10000692"/>
    <x v="1"/>
    <x v="9"/>
    <s v="Fellowes Mighty 8 Compact Surge Protector"/>
    <n v="64.864000000000004"/>
    <n v="4"/>
    <n v="0.2"/>
    <n v="6.4864000000000033"/>
  </r>
  <r>
    <n v="2474"/>
    <s v="CA-2013-114972"/>
    <x v="0"/>
    <x v="54"/>
    <d v="2013-11-07T00:00:00"/>
    <s v="First Class"/>
    <x v="418"/>
    <s v="Phillip Flathmann"/>
    <x v="0"/>
    <s v="United States"/>
    <s v="Los Angeles"/>
    <x v="1"/>
    <n v="90032"/>
    <x v="1"/>
    <s v="FUR-CH-10001190"/>
    <x v="0"/>
    <x v="1"/>
    <s v="Global Deluxe High-Back Office Chair in Storm"/>
    <n v="217.58400000000003"/>
    <n v="2"/>
    <n v="0.2"/>
    <n v="-29.917800000000021"/>
  </r>
  <r>
    <n v="2475"/>
    <s v="CA-2013-114972"/>
    <x v="0"/>
    <x v="54"/>
    <d v="2013-11-07T00:00:00"/>
    <s v="First Class"/>
    <x v="418"/>
    <s v="Phillip Flathmann"/>
    <x v="0"/>
    <s v="United States"/>
    <s v="Los Angeles"/>
    <x v="1"/>
    <n v="90032"/>
    <x v="1"/>
    <s v="TEC-AC-10000682"/>
    <x v="2"/>
    <x v="11"/>
    <s v="Kensington K72356US Mouse-in-a-Box USB Desktop Mouse"/>
    <n v="82.95"/>
    <n v="5"/>
    <n v="0"/>
    <n v="29.032499999999999"/>
  </r>
  <r>
    <n v="2476"/>
    <s v="CA-2013-114972"/>
    <x v="0"/>
    <x v="54"/>
    <d v="2013-11-07T00:00:00"/>
    <s v="First Class"/>
    <x v="418"/>
    <s v="Phillip Flathmann"/>
    <x v="0"/>
    <s v="United States"/>
    <s v="Los Angeles"/>
    <x v="1"/>
    <n v="90032"/>
    <x v="1"/>
    <s v="OFF-LA-10004545"/>
    <x v="1"/>
    <x v="2"/>
    <s v="Avery 50"/>
    <n v="87.71"/>
    <n v="7"/>
    <n v="0"/>
    <n v="41.223699999999994"/>
  </r>
  <r>
    <n v="2477"/>
    <s v="CA-2013-114972"/>
    <x v="0"/>
    <x v="54"/>
    <d v="2013-11-07T00:00:00"/>
    <s v="First Class"/>
    <x v="418"/>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x v="620"/>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x v="419"/>
    <s v="Dan Campbell"/>
    <x v="0"/>
    <s v="United States"/>
    <s v="New York City"/>
    <x v="15"/>
    <n v="10011"/>
    <x v="3"/>
    <s v="OFF-AR-10002833"/>
    <x v="1"/>
    <x v="6"/>
    <s v="Newell 322"/>
    <n v="5.46"/>
    <n v="3"/>
    <n v="0"/>
    <n v="1.4742000000000002"/>
  </r>
  <r>
    <n v="2480"/>
    <s v="CA-2014-141992"/>
    <x v="3"/>
    <x v="249"/>
    <d v="2014-06-26T00:00:00"/>
    <s v="Standard Class"/>
    <x v="383"/>
    <s v="Frank Olsen"/>
    <x v="0"/>
    <s v="United States"/>
    <s v="Dallas"/>
    <x v="5"/>
    <n v="75220"/>
    <x v="2"/>
    <s v="OFF-SU-10002557"/>
    <x v="1"/>
    <x v="14"/>
    <s v="Fiskars Spring-Action Scissors"/>
    <n v="11.184000000000001"/>
    <n v="1"/>
    <n v="0.2"/>
    <n v="0.83879999999999999"/>
  </r>
  <r>
    <n v="2481"/>
    <s v="CA-2014-141992"/>
    <x v="3"/>
    <x v="249"/>
    <d v="2014-06-26T00:00:00"/>
    <s v="Standard Class"/>
    <x v="383"/>
    <s v="Frank Olsen"/>
    <x v="0"/>
    <s v="United States"/>
    <s v="Dallas"/>
    <x v="5"/>
    <n v="75220"/>
    <x v="2"/>
    <s v="OFF-ST-10003656"/>
    <x v="1"/>
    <x v="4"/>
    <s v="Safco Industrial Wire Shelving"/>
    <n v="153.584"/>
    <n v="2"/>
    <n v="0.2"/>
    <n v="-32.636600000000001"/>
  </r>
  <r>
    <n v="2482"/>
    <s v="CA-2014-147956"/>
    <x v="3"/>
    <x v="165"/>
    <d v="2015-01-01T00:00:00"/>
    <s v="Standard Class"/>
    <x v="117"/>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x v="607"/>
    <s v="Kristina Nunn"/>
    <x v="2"/>
    <s v="United States"/>
    <s v="Seattle"/>
    <x v="4"/>
    <n v="98105"/>
    <x v="1"/>
    <s v="TEC-PH-10000912"/>
    <x v="2"/>
    <x v="7"/>
    <s v="Anker 24W Portable Micro USB Car Charger"/>
    <n v="35.167999999999999"/>
    <n v="4"/>
    <n v="0.2"/>
    <n v="11.429599999999999"/>
  </r>
  <r>
    <n v="2484"/>
    <s v="CA-2014-126067"/>
    <x v="3"/>
    <x v="735"/>
    <d v="2014-09-04T00:00:00"/>
    <s v="Standard Class"/>
    <x v="607"/>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x v="607"/>
    <s v="Kristina Nunn"/>
    <x v="2"/>
    <s v="United States"/>
    <s v="Seattle"/>
    <x v="4"/>
    <n v="98105"/>
    <x v="1"/>
    <s v="OFF-BI-10001658"/>
    <x v="1"/>
    <x v="8"/>
    <s v="GBC Standard Therm-A-Bind Covers"/>
    <n v="99.680000000000021"/>
    <n v="5"/>
    <n v="0.2"/>
    <n v="32.396000000000001"/>
  </r>
  <r>
    <n v="2486"/>
    <s v="CA-2014-126067"/>
    <x v="3"/>
    <x v="735"/>
    <d v="2014-09-04T00:00:00"/>
    <s v="Standard Class"/>
    <x v="607"/>
    <s v="Kristina Nunn"/>
    <x v="2"/>
    <s v="United States"/>
    <s v="Seattle"/>
    <x v="4"/>
    <n v="98105"/>
    <x v="1"/>
    <s v="OFF-AR-10003856"/>
    <x v="1"/>
    <x v="6"/>
    <s v="Newell 344"/>
    <n v="5.56"/>
    <n v="2"/>
    <n v="0"/>
    <n v="1.4455999999999998"/>
  </r>
  <r>
    <n v="2487"/>
    <s v="CA-2012-104514"/>
    <x v="1"/>
    <x v="98"/>
    <d v="2012-01-04T00:00:00"/>
    <s v="Second Class"/>
    <x v="118"/>
    <s v="Claudia Bergmann"/>
    <x v="1"/>
    <s v="United States"/>
    <s v="Newark"/>
    <x v="13"/>
    <n v="19711"/>
    <x v="3"/>
    <s v="OFF-ST-10001837"/>
    <x v="1"/>
    <x v="4"/>
    <s v="SAFCO Mobile Desk Side File, Wire Frame"/>
    <n v="85.52"/>
    <n v="2"/>
    <n v="0"/>
    <n v="22.235199999999999"/>
  </r>
  <r>
    <n v="2488"/>
    <s v="CA-2012-104514"/>
    <x v="1"/>
    <x v="98"/>
    <d v="2012-01-04T00:00:00"/>
    <s v="Second Class"/>
    <x v="118"/>
    <s v="Claudia Bergmann"/>
    <x v="1"/>
    <s v="United States"/>
    <s v="Newark"/>
    <x v="13"/>
    <n v="19711"/>
    <x v="3"/>
    <s v="OFF-AR-10001473"/>
    <x v="1"/>
    <x v="6"/>
    <s v="Newell 313"/>
    <n v="9.84"/>
    <n v="3"/>
    <n v="0"/>
    <n v="2.6568000000000005"/>
  </r>
  <r>
    <n v="2489"/>
    <s v="CA-2012-104514"/>
    <x v="1"/>
    <x v="98"/>
    <d v="2012-01-04T00:00:00"/>
    <s v="Second Class"/>
    <x v="118"/>
    <s v="Claudia Bergmann"/>
    <x v="1"/>
    <s v="United States"/>
    <s v="Newark"/>
    <x v="13"/>
    <n v="19711"/>
    <x v="3"/>
    <s v="OFF-PA-10004285"/>
    <x v="1"/>
    <x v="10"/>
    <s v="Xerox 1959"/>
    <n v="20.04"/>
    <n v="3"/>
    <n v="0"/>
    <n v="9.6191999999999993"/>
  </r>
  <r>
    <n v="2490"/>
    <s v="CA-2012-141040"/>
    <x v="1"/>
    <x v="330"/>
    <d v="2012-10-13T00:00:00"/>
    <s v="Second Class"/>
    <x v="621"/>
    <s v="Tim Brockman"/>
    <x v="0"/>
    <s v="United States"/>
    <s v="New York City"/>
    <x v="15"/>
    <n v="10024"/>
    <x v="3"/>
    <s v="TEC-PH-10001835"/>
    <x v="2"/>
    <x v="7"/>
    <s v="Jawbone JAMBOX Wireless Bluetooth Speaker"/>
    <n v="631.96"/>
    <n v="4"/>
    <n v="0"/>
    <n v="303.3408"/>
  </r>
  <r>
    <n v="2491"/>
    <s v="CA-2012-141040"/>
    <x v="1"/>
    <x v="330"/>
    <d v="2012-10-13T00:00:00"/>
    <s v="Second Class"/>
    <x v="621"/>
    <s v="Tim Brockman"/>
    <x v="0"/>
    <s v="United States"/>
    <s v="New York City"/>
    <x v="15"/>
    <n v="10024"/>
    <x v="3"/>
    <s v="OFF-PA-10002245"/>
    <x v="1"/>
    <x v="10"/>
    <s v="Xerox 1895"/>
    <n v="23.92"/>
    <n v="4"/>
    <n v="0"/>
    <n v="10.763999999999999"/>
  </r>
  <r>
    <n v="2492"/>
    <s v="CA-2011-113579"/>
    <x v="2"/>
    <x v="736"/>
    <d v="2011-12-15T00:00:00"/>
    <s v="Second Class"/>
    <x v="44"/>
    <s v="Katherine Ducich"/>
    <x v="0"/>
    <s v="United States"/>
    <s v="Los Angeles"/>
    <x v="1"/>
    <n v="90049"/>
    <x v="1"/>
    <s v="OFF-PA-10001457"/>
    <x v="1"/>
    <x v="10"/>
    <s v="White GlueTop Scratch Pads"/>
    <n v="90.24"/>
    <n v="6"/>
    <n v="0"/>
    <n v="41.51039999999999"/>
  </r>
  <r>
    <n v="2493"/>
    <s v="CA-2011-144624"/>
    <x v="2"/>
    <x v="84"/>
    <d v="2011-11-23T00:00:00"/>
    <s v="Standard Class"/>
    <x v="622"/>
    <s v="John Murray"/>
    <x v="0"/>
    <s v="United States"/>
    <s v="Jamestown"/>
    <x v="15"/>
    <n v="14701"/>
    <x v="3"/>
    <s v="TEC-PH-10002885"/>
    <x v="2"/>
    <x v="7"/>
    <s v="Apple iPhone 5"/>
    <n v="4548.8100000000004"/>
    <n v="7"/>
    <n v="0"/>
    <n v="1228.1787000000004"/>
  </r>
  <r>
    <n v="2494"/>
    <s v="CA-2013-146206"/>
    <x v="0"/>
    <x v="545"/>
    <d v="2013-09-15T00:00:00"/>
    <s v="Second Class"/>
    <x v="409"/>
    <s v="Kean Thornton"/>
    <x v="0"/>
    <s v="United States"/>
    <s v="Houston"/>
    <x v="5"/>
    <n v="77095"/>
    <x v="2"/>
    <s v="FUR-TA-10004086"/>
    <x v="0"/>
    <x v="3"/>
    <s v="KI Adjustable-Height Table"/>
    <n v="300.93"/>
    <n v="5"/>
    <n v="0.3"/>
    <n v="-34.39200000000001"/>
  </r>
  <r>
    <n v="2495"/>
    <s v="CA-2013-146206"/>
    <x v="0"/>
    <x v="545"/>
    <d v="2013-09-15T00:00:00"/>
    <s v="Second Class"/>
    <x v="409"/>
    <s v="Kean Thornton"/>
    <x v="0"/>
    <s v="United States"/>
    <s v="Houston"/>
    <x v="5"/>
    <n v="77095"/>
    <x v="2"/>
    <s v="TEC-PH-10000895"/>
    <x v="2"/>
    <x v="7"/>
    <s v="Polycom VVX 310 VoIP phone"/>
    <n v="719.96"/>
    <n v="5"/>
    <n v="0.2"/>
    <n v="53.997000000000043"/>
  </r>
  <r>
    <n v="2496"/>
    <s v="CA-2011-136644"/>
    <x v="2"/>
    <x v="737"/>
    <d v="2011-06-22T00:00:00"/>
    <s v="Standard Class"/>
    <x v="623"/>
    <s v="Sonia Cooley"/>
    <x v="0"/>
    <s v="United States"/>
    <s v="Mishawaka"/>
    <x v="14"/>
    <n v="46544"/>
    <x v="2"/>
    <s v="FUR-CH-10000225"/>
    <x v="0"/>
    <x v="1"/>
    <s v="Global Geo Office Task Chair, Gray"/>
    <n v="647.84"/>
    <n v="8"/>
    <n v="0"/>
    <n v="32.391999999999939"/>
  </r>
  <r>
    <n v="2497"/>
    <s v="CA-2012-122371"/>
    <x v="1"/>
    <x v="120"/>
    <d v="2012-10-01T00:00:00"/>
    <s v="Standard Class"/>
    <x v="354"/>
    <s v="Bryan Spruell"/>
    <x v="2"/>
    <s v="United States"/>
    <s v="San Diego"/>
    <x v="1"/>
    <n v="92037"/>
    <x v="1"/>
    <s v="OFF-ST-10002370"/>
    <x v="1"/>
    <x v="4"/>
    <s v="Sortfiler Multipurpose Personal File Organizer, Black"/>
    <n v="64.17"/>
    <n v="3"/>
    <n v="0"/>
    <n v="18.609299999999998"/>
  </r>
  <r>
    <n v="2498"/>
    <s v="CA-2012-122371"/>
    <x v="1"/>
    <x v="120"/>
    <d v="2012-10-01T00:00:00"/>
    <s v="Standard Class"/>
    <x v="354"/>
    <s v="Bryan Spruell"/>
    <x v="2"/>
    <s v="United States"/>
    <s v="San Diego"/>
    <x v="1"/>
    <n v="92037"/>
    <x v="1"/>
    <s v="OFF-EN-10000056"/>
    <x v="1"/>
    <x v="12"/>
    <s v="Cameo Buff Policy Envelopes"/>
    <n v="124.46"/>
    <n v="2"/>
    <n v="0"/>
    <n v="58.496199999999988"/>
  </r>
  <r>
    <n v="2499"/>
    <s v="CA-2013-126935"/>
    <x v="0"/>
    <x v="288"/>
    <d v="2013-05-25T00:00:00"/>
    <s v="Standard Class"/>
    <x v="387"/>
    <s v="Bill Tyler"/>
    <x v="1"/>
    <s v="United States"/>
    <s v="San Francisco"/>
    <x v="1"/>
    <n v="94109"/>
    <x v="1"/>
    <s v="OFF-BI-10004817"/>
    <x v="1"/>
    <x v="8"/>
    <s v="GBC Personal VeloBind Strips"/>
    <n v="9.5840000000000014"/>
    <n v="1"/>
    <n v="0.2"/>
    <n v="3.3543999999999996"/>
  </r>
  <r>
    <n v="2500"/>
    <s v="US-2014-133781"/>
    <x v="3"/>
    <x v="738"/>
    <d v="2014-06-24T00:00:00"/>
    <s v="First Class"/>
    <x v="419"/>
    <s v="Dan Campbell"/>
    <x v="0"/>
    <s v="United States"/>
    <s v="Miami"/>
    <x v="2"/>
    <n v="33178"/>
    <x v="0"/>
    <s v="OFF-EN-10004483"/>
    <x v="1"/>
    <x v="12"/>
    <s v="#10 White Business Envelopes,4 1/8 x 9 1/2"/>
    <n v="37.608000000000004"/>
    <n v="3"/>
    <n v="0.2"/>
    <n v="12.692699999999995"/>
  </r>
  <r>
    <n v="2501"/>
    <s v="CA-2014-131618"/>
    <x v="3"/>
    <x v="46"/>
    <d v="2014-06-21T00:00:00"/>
    <s v="First Class"/>
    <x v="624"/>
    <s v="Luke Schmidt"/>
    <x v="1"/>
    <s v="United States"/>
    <s v="Skokie"/>
    <x v="10"/>
    <n v="60076"/>
    <x v="2"/>
    <s v="OFF-PA-10001892"/>
    <x v="1"/>
    <x v="10"/>
    <s v="Rediform Wirebound &quot;Phone Memo&quot; Message Book, 11 x 5-3/4"/>
    <n v="12.224"/>
    <n v="2"/>
    <n v="0.2"/>
    <n v="4.4311999999999996"/>
  </r>
  <r>
    <n v="2502"/>
    <s v="CA-2014-131618"/>
    <x v="3"/>
    <x v="46"/>
    <d v="2014-06-21T00:00:00"/>
    <s v="First Class"/>
    <x v="624"/>
    <s v="Luke Schmidt"/>
    <x v="1"/>
    <s v="United States"/>
    <s v="Skokie"/>
    <x v="10"/>
    <n v="60076"/>
    <x v="2"/>
    <s v="OFF-BI-10000546"/>
    <x v="1"/>
    <x v="8"/>
    <s v="Avery Durable Binders"/>
    <n v="2.3039999999999994"/>
    <n v="4"/>
    <n v="0.8"/>
    <n v="-3.5711999999999993"/>
  </r>
  <r>
    <n v="2503"/>
    <s v="CA-2014-131618"/>
    <x v="3"/>
    <x v="46"/>
    <d v="2014-06-21T00:00:00"/>
    <s v="First Class"/>
    <x v="624"/>
    <s v="Luke Schmidt"/>
    <x v="1"/>
    <s v="United States"/>
    <s v="Skokie"/>
    <x v="10"/>
    <n v="60076"/>
    <x v="2"/>
    <s v="OFF-BI-10001294"/>
    <x v="1"/>
    <x v="8"/>
    <s v="Fellowes Binding Cases"/>
    <n v="9.3599999999999977"/>
    <n v="4"/>
    <n v="0.8"/>
    <n v="-16.380000000000003"/>
  </r>
  <r>
    <n v="2504"/>
    <s v="CA-2013-149482"/>
    <x v="0"/>
    <x v="696"/>
    <d v="2013-11-20T00:00:00"/>
    <s v="Standard Class"/>
    <x v="625"/>
    <s v="Ralph Ritter"/>
    <x v="0"/>
    <s v="United States"/>
    <s v="San Francisco"/>
    <x v="1"/>
    <n v="94110"/>
    <x v="1"/>
    <s v="OFF-LA-10000248"/>
    <x v="1"/>
    <x v="2"/>
    <s v="Avery 52"/>
    <n v="7.38"/>
    <n v="2"/>
    <n v="0"/>
    <n v="3.4685999999999999"/>
  </r>
  <r>
    <n v="2505"/>
    <s v="CA-2011-143917"/>
    <x v="2"/>
    <x v="739"/>
    <d v="2011-07-27T00:00:00"/>
    <s v="Second Class"/>
    <x v="107"/>
    <s v="Ken Lonsdale"/>
    <x v="0"/>
    <s v="United States"/>
    <s v="San Francisco"/>
    <x v="1"/>
    <n v="94122"/>
    <x v="1"/>
    <s v="OFF-ST-10001228"/>
    <x v="1"/>
    <x v="4"/>
    <s v="Fellowes Personal Hanging Folder Files, Navy"/>
    <n v="53.72"/>
    <n v="4"/>
    <n v="0"/>
    <n v="15.041600000000003"/>
  </r>
  <r>
    <n v="2506"/>
    <s v="CA-2011-143917"/>
    <x v="2"/>
    <x v="739"/>
    <d v="2011-07-27T00:00:00"/>
    <s v="Second Class"/>
    <x v="107"/>
    <s v="Ken Lonsdale"/>
    <x v="0"/>
    <s v="United States"/>
    <s v="San Francisco"/>
    <x v="1"/>
    <n v="94122"/>
    <x v="1"/>
    <s v="OFF-SU-10000151"/>
    <x v="1"/>
    <x v="14"/>
    <s v="High Speed Automatic Electric Letter Opener"/>
    <n v="8187.65"/>
    <n v="5"/>
    <n v="0"/>
    <n v="327.50599999999963"/>
  </r>
  <r>
    <n v="2507"/>
    <s v="CA-2011-143917"/>
    <x v="2"/>
    <x v="739"/>
    <d v="2011-07-27T00:00:00"/>
    <s v="Second Class"/>
    <x v="107"/>
    <s v="Ken Lonsdale"/>
    <x v="0"/>
    <s v="United States"/>
    <s v="San Francisco"/>
    <x v="1"/>
    <n v="94122"/>
    <x v="1"/>
    <s v="FUR-FU-10004351"/>
    <x v="0"/>
    <x v="5"/>
    <s v="Staples"/>
    <n v="77.92"/>
    <n v="8"/>
    <n v="0"/>
    <n v="34.284800000000004"/>
  </r>
  <r>
    <n v="2508"/>
    <s v="CA-2012-120397"/>
    <x v="1"/>
    <x v="740"/>
    <d v="2012-07-02T00:00:00"/>
    <s v="Same Day"/>
    <x v="579"/>
    <s v="Richard Bierner"/>
    <x v="0"/>
    <s v="United States"/>
    <s v="Houston"/>
    <x v="5"/>
    <n v="77070"/>
    <x v="2"/>
    <s v="OFF-AP-10001293"/>
    <x v="1"/>
    <x v="9"/>
    <s v="Belkin 8 Outlet Surge Protector"/>
    <n v="32.783999999999992"/>
    <n v="4"/>
    <n v="0.8"/>
    <n v="-85.238399999999999"/>
  </r>
  <r>
    <n v="2509"/>
    <s v="CA-2014-163902"/>
    <x v="3"/>
    <x v="580"/>
    <d v="2014-03-09T00:00:00"/>
    <s v="Standard Class"/>
    <x v="199"/>
    <s v="Maribeth Yedwab"/>
    <x v="1"/>
    <s v="United States"/>
    <s v="Los Angeles"/>
    <x v="1"/>
    <n v="90045"/>
    <x v="1"/>
    <s v="TEC-PH-10000675"/>
    <x v="2"/>
    <x v="7"/>
    <s v="Panasonic KX TS3282B Corded phone"/>
    <n v="196.77600000000001"/>
    <n v="3"/>
    <n v="0.2"/>
    <n v="14.758199999999995"/>
  </r>
  <r>
    <n v="2510"/>
    <s v="CA-2014-163902"/>
    <x v="3"/>
    <x v="580"/>
    <d v="2014-03-09T00:00:00"/>
    <s v="Standard Class"/>
    <x v="199"/>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x v="585"/>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x v="608"/>
    <s v="Kelly Williams"/>
    <x v="0"/>
    <s v="United States"/>
    <s v="Monroe"/>
    <x v="28"/>
    <n v="71203"/>
    <x v="0"/>
    <s v="TEC-AC-10003116"/>
    <x v="2"/>
    <x v="11"/>
    <s v="Memorex Froggy Flash Drive 8 GB"/>
    <n v="106.5"/>
    <n v="6"/>
    <n v="0"/>
    <n v="41.534999999999997"/>
  </r>
  <r>
    <n v="2513"/>
    <s v="CA-2014-155089"/>
    <x v="3"/>
    <x v="574"/>
    <d v="2014-12-07T00:00:00"/>
    <s v="Standard Class"/>
    <x v="626"/>
    <s v="Daniel Byrd"/>
    <x v="2"/>
    <s v="United States"/>
    <s v="Tampa"/>
    <x v="2"/>
    <n v="33614"/>
    <x v="0"/>
    <s v="OFF-BI-10002429"/>
    <x v="1"/>
    <x v="8"/>
    <s v="Premier Elliptical Ring Binder, Black"/>
    <n v="45.660000000000011"/>
    <n v="5"/>
    <n v="0.7"/>
    <n v="-33.483999999999995"/>
  </r>
  <r>
    <n v="2514"/>
    <s v="CA-2013-124506"/>
    <x v="0"/>
    <x v="583"/>
    <d v="2013-11-18T00:00:00"/>
    <s v="Standard Class"/>
    <x v="179"/>
    <s v="Brenda Bowman"/>
    <x v="1"/>
    <s v="United States"/>
    <s v="Chicago"/>
    <x v="10"/>
    <n v="60623"/>
    <x v="2"/>
    <s v="TEC-AC-10003280"/>
    <x v="2"/>
    <x v="11"/>
    <s v="Belkin F8E887 USB Wired Ergonomic Keyboard"/>
    <n v="95.968000000000004"/>
    <n v="4"/>
    <n v="0.2"/>
    <n v="1.1995999999999931"/>
  </r>
  <r>
    <n v="2515"/>
    <s v="CA-2013-124506"/>
    <x v="0"/>
    <x v="583"/>
    <d v="2013-11-18T00:00:00"/>
    <s v="Standard Class"/>
    <x v="179"/>
    <s v="Brenda Bowman"/>
    <x v="1"/>
    <s v="United States"/>
    <s v="Chicago"/>
    <x v="10"/>
    <n v="60623"/>
    <x v="2"/>
    <s v="FUR-CH-10004540"/>
    <x v="0"/>
    <x v="1"/>
    <s v="Global Chrome Stack Chair"/>
    <n v="47.991999999999997"/>
    <n v="2"/>
    <n v="0.3"/>
    <n v="-2.0567999999999991"/>
  </r>
  <r>
    <n v="2516"/>
    <s v="CA-2011-106572"/>
    <x v="2"/>
    <x v="742"/>
    <d v="2011-09-10T00:00:00"/>
    <s v="Standard Class"/>
    <x v="413"/>
    <s v="Nora Preis"/>
    <x v="0"/>
    <s v="United States"/>
    <s v="Bowling Green"/>
    <x v="24"/>
    <n v="43402"/>
    <x v="3"/>
    <s v="OFF-ST-10000585"/>
    <x v="1"/>
    <x v="4"/>
    <s v="Economy Rollaway Files"/>
    <n v="264.32"/>
    <n v="2"/>
    <n v="0.2"/>
    <n v="19.823999999999998"/>
  </r>
  <r>
    <n v="2517"/>
    <s v="CA-2011-128888"/>
    <x v="2"/>
    <x v="647"/>
    <d v="2011-11-22T00:00:00"/>
    <s v="Standard Class"/>
    <x v="287"/>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x v="61"/>
    <s v="Dorothy Wardle"/>
    <x v="1"/>
    <s v="United States"/>
    <s v="Westfield"/>
    <x v="30"/>
    <n v="7090"/>
    <x v="3"/>
    <s v="FUR-FU-10003975"/>
    <x v="0"/>
    <x v="5"/>
    <s v="Eldon Advantage Chair Mats for Low to Medium Pile Carpets"/>
    <n v="129.93"/>
    <n v="3"/>
    <n v="0"/>
    <n v="12.992999999999988"/>
  </r>
  <r>
    <n v="2519"/>
    <s v="CA-2013-124352"/>
    <x v="0"/>
    <x v="680"/>
    <d v="2013-10-22T00:00:00"/>
    <s v="Standard Class"/>
    <x v="522"/>
    <s v="Cynthia Delaney"/>
    <x v="2"/>
    <s v="United States"/>
    <s v="Oklahoma City"/>
    <x v="26"/>
    <n v="73120"/>
    <x v="2"/>
    <s v="OFF-LA-10004559"/>
    <x v="1"/>
    <x v="2"/>
    <s v="Avery 49"/>
    <n v="20.16"/>
    <n v="7"/>
    <n v="0"/>
    <n v="9.8783999999999992"/>
  </r>
  <r>
    <n v="2520"/>
    <s v="CA-2013-124352"/>
    <x v="0"/>
    <x v="680"/>
    <d v="2013-10-22T00:00:00"/>
    <s v="Standard Class"/>
    <x v="522"/>
    <s v="Cynthia Delaney"/>
    <x v="2"/>
    <s v="United States"/>
    <s v="Oklahoma City"/>
    <x v="26"/>
    <n v="73120"/>
    <x v="2"/>
    <s v="OFF-LA-10003223"/>
    <x v="1"/>
    <x v="2"/>
    <s v="Avery 508"/>
    <n v="29.46"/>
    <n v="6"/>
    <n v="0"/>
    <n v="14.4354"/>
  </r>
  <r>
    <n v="2521"/>
    <s v="CA-2013-124352"/>
    <x v="0"/>
    <x v="680"/>
    <d v="2013-10-22T00:00:00"/>
    <s v="Standard Class"/>
    <x v="522"/>
    <s v="Cynthia Delaney"/>
    <x v="2"/>
    <s v="United States"/>
    <s v="Oklahoma City"/>
    <x v="26"/>
    <n v="73120"/>
    <x v="2"/>
    <s v="OFF-AP-10002651"/>
    <x v="1"/>
    <x v="9"/>
    <s v="Hoover Upright Vacuum With Dirt Cup"/>
    <n v="868.58999999999992"/>
    <n v="3"/>
    <n v="0"/>
    <n v="251.89109999999988"/>
  </r>
  <r>
    <n v="2522"/>
    <s v="CA-2013-124352"/>
    <x v="0"/>
    <x v="680"/>
    <d v="2013-10-22T00:00:00"/>
    <s v="Standard Class"/>
    <x v="522"/>
    <s v="Cynthia Delaney"/>
    <x v="2"/>
    <s v="United States"/>
    <s v="Oklahoma City"/>
    <x v="26"/>
    <n v="73120"/>
    <x v="2"/>
    <s v="OFF-PA-10003177"/>
    <x v="1"/>
    <x v="10"/>
    <s v="Xerox 1999"/>
    <n v="12.96"/>
    <n v="2"/>
    <n v="0"/>
    <n v="6.2208000000000006"/>
  </r>
  <r>
    <n v="2523"/>
    <s v="CA-2013-124352"/>
    <x v="0"/>
    <x v="680"/>
    <d v="2013-10-22T00:00:00"/>
    <s v="Standard Class"/>
    <x v="522"/>
    <s v="Cynthia Delaney"/>
    <x v="2"/>
    <s v="United States"/>
    <s v="Oklahoma City"/>
    <x v="26"/>
    <n v="73120"/>
    <x v="2"/>
    <s v="TEC-PH-10003442"/>
    <x v="2"/>
    <x v="7"/>
    <s v="Samsung Replacement EH64AVFWE Premium Headset"/>
    <n v="5.5"/>
    <n v="1"/>
    <n v="0"/>
    <n v="1.375"/>
  </r>
  <r>
    <n v="2524"/>
    <s v="CA-2013-124352"/>
    <x v="0"/>
    <x v="680"/>
    <d v="2013-10-22T00:00:00"/>
    <s v="Standard Class"/>
    <x v="522"/>
    <s v="Cynthia Delaney"/>
    <x v="2"/>
    <s v="United States"/>
    <s v="Oklahoma City"/>
    <x v="26"/>
    <n v="73120"/>
    <x v="2"/>
    <s v="OFF-BI-10000977"/>
    <x v="1"/>
    <x v="8"/>
    <s v="Ibico Plastic Spiral Binding Combs"/>
    <n v="121.6"/>
    <n v="4"/>
    <n v="0"/>
    <n v="55.935999999999993"/>
  </r>
  <r>
    <n v="2525"/>
    <s v="CA-2012-124541"/>
    <x v="1"/>
    <x v="744"/>
    <d v="2012-04-10T00:00:00"/>
    <s v="Standard Class"/>
    <x v="627"/>
    <s v="Thomas Thornton"/>
    <x v="0"/>
    <s v="United States"/>
    <s v="Houston"/>
    <x v="5"/>
    <n v="77041"/>
    <x v="2"/>
    <s v="OFF-AR-10004078"/>
    <x v="1"/>
    <x v="6"/>
    <s v="Newell 312"/>
    <n v="42.047999999999995"/>
    <n v="9"/>
    <n v="0.2"/>
    <n v="5.2559999999999985"/>
  </r>
  <r>
    <n v="2526"/>
    <s v="CA-2012-124541"/>
    <x v="1"/>
    <x v="744"/>
    <d v="2012-04-10T00:00:00"/>
    <s v="Standard Class"/>
    <x v="627"/>
    <s v="Thomas Thornton"/>
    <x v="0"/>
    <s v="United States"/>
    <s v="Houston"/>
    <x v="5"/>
    <n v="77041"/>
    <x v="2"/>
    <s v="TEC-AC-10002550"/>
    <x v="2"/>
    <x v="11"/>
    <s v="Maxell 4.7GB DVD-RW 3/Pack"/>
    <n v="25.488"/>
    <n v="2"/>
    <n v="0.2"/>
    <n v="4.4603999999999999"/>
  </r>
  <r>
    <n v="2527"/>
    <s v="CA-2012-124541"/>
    <x v="1"/>
    <x v="744"/>
    <d v="2012-04-10T00:00:00"/>
    <s v="Standard Class"/>
    <x v="627"/>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x v="627"/>
    <s v="Thomas Thornton"/>
    <x v="0"/>
    <s v="United States"/>
    <s v="Houston"/>
    <x v="5"/>
    <n v="77041"/>
    <x v="2"/>
    <s v="OFF-BI-10004209"/>
    <x v="1"/>
    <x v="8"/>
    <s v="Fellowes Twister Kit, Gray/Clear, 3/pkg"/>
    <n v="9.6479999999999961"/>
    <n v="6"/>
    <n v="0.8"/>
    <n v="-16.884"/>
  </r>
  <r>
    <n v="2529"/>
    <s v="CA-2012-124541"/>
    <x v="1"/>
    <x v="744"/>
    <d v="2012-04-10T00:00:00"/>
    <s v="Standard Class"/>
    <x v="627"/>
    <s v="Thomas Thornton"/>
    <x v="0"/>
    <s v="United States"/>
    <s v="Houston"/>
    <x v="5"/>
    <n v="77041"/>
    <x v="2"/>
    <s v="OFF-PA-10001526"/>
    <x v="1"/>
    <x v="10"/>
    <s v="Xerox 1949"/>
    <n v="7.9680000000000009"/>
    <n v="2"/>
    <n v="0.2"/>
    <n v="2.8884000000000007"/>
  </r>
  <r>
    <n v="2530"/>
    <s v="CA-2011-108707"/>
    <x v="2"/>
    <x v="745"/>
    <d v="2011-10-29T00:00:00"/>
    <s v="Standard Class"/>
    <x v="626"/>
    <s v="Daniel Byrd"/>
    <x v="2"/>
    <s v="United States"/>
    <s v="Fort Lauderdale"/>
    <x v="2"/>
    <n v="33311"/>
    <x v="0"/>
    <s v="OFF-PA-10000788"/>
    <x v="1"/>
    <x v="10"/>
    <s v="Xerox 210"/>
    <n v="10.368000000000002"/>
    <n v="2"/>
    <n v="0.2"/>
    <n v="3.6288"/>
  </r>
  <r>
    <n v="2531"/>
    <s v="CA-2011-111500"/>
    <x v="2"/>
    <x v="654"/>
    <d v="2011-08-21T00:00:00"/>
    <s v="Standard Class"/>
    <x v="137"/>
    <s v="Don Jones"/>
    <x v="1"/>
    <s v="United States"/>
    <s v="Little Rock"/>
    <x v="36"/>
    <n v="72209"/>
    <x v="0"/>
    <s v="OFF-PA-10000595"/>
    <x v="1"/>
    <x v="10"/>
    <s v="Xerox 1929"/>
    <n v="114.2"/>
    <n v="5"/>
    <n v="0"/>
    <n v="52.531999999999996"/>
  </r>
  <r>
    <n v="2532"/>
    <s v="CA-2011-111500"/>
    <x v="2"/>
    <x v="654"/>
    <d v="2011-08-21T00:00:00"/>
    <s v="Standard Class"/>
    <x v="137"/>
    <s v="Don Jones"/>
    <x v="1"/>
    <s v="United States"/>
    <s v="Little Rock"/>
    <x v="36"/>
    <n v="72209"/>
    <x v="0"/>
    <s v="OFF-BI-10000829"/>
    <x v="1"/>
    <x v="8"/>
    <s v="Avery Non-Stick Binders"/>
    <n v="17.96"/>
    <n v="4"/>
    <n v="0"/>
    <n v="8.2615999999999996"/>
  </r>
  <r>
    <n v="2533"/>
    <s v="CA-2011-111500"/>
    <x v="2"/>
    <x v="654"/>
    <d v="2011-08-21T00:00:00"/>
    <s v="Standard Class"/>
    <x v="137"/>
    <s v="Don Jones"/>
    <x v="1"/>
    <s v="United States"/>
    <s v="Little Rock"/>
    <x v="36"/>
    <n v="72209"/>
    <x v="0"/>
    <s v="OFF-FA-10002676"/>
    <x v="1"/>
    <x v="13"/>
    <s v="Colored Push Pins"/>
    <n v="12.67"/>
    <n v="7"/>
    <n v="0"/>
    <n v="4.5611999999999995"/>
  </r>
  <r>
    <n v="2534"/>
    <s v="CA-2011-111500"/>
    <x v="2"/>
    <x v="654"/>
    <d v="2011-08-21T00:00:00"/>
    <s v="Standard Class"/>
    <x v="137"/>
    <s v="Don Jones"/>
    <x v="1"/>
    <s v="United States"/>
    <s v="Little Rock"/>
    <x v="36"/>
    <n v="72209"/>
    <x v="0"/>
    <s v="TEC-AC-10000844"/>
    <x v="2"/>
    <x v="11"/>
    <s v="Logitech Gaming G510s - Keyboard"/>
    <n v="339.96"/>
    <n v="4"/>
    <n v="0"/>
    <n v="122.38559999999998"/>
  </r>
  <r>
    <n v="2535"/>
    <s v="US-2014-117723"/>
    <x v="3"/>
    <x v="733"/>
    <d v="2014-08-19T00:00:00"/>
    <s v="Second Class"/>
    <x v="393"/>
    <s v="Dionis Lloyd"/>
    <x v="1"/>
    <s v="United States"/>
    <s v="Philadelphia"/>
    <x v="9"/>
    <n v="19120"/>
    <x v="3"/>
    <s v="OFF-ST-10004459"/>
    <x v="1"/>
    <x v="4"/>
    <s v="Tennsco Single-Tier Lockers"/>
    <n v="1801.6320000000001"/>
    <n v="6"/>
    <n v="0.2"/>
    <n v="-337.80600000000004"/>
  </r>
  <r>
    <n v="2536"/>
    <s v="CA-2012-143238"/>
    <x v="1"/>
    <x v="684"/>
    <d v="2012-09-08T00:00:00"/>
    <s v="First Class"/>
    <x v="628"/>
    <s v="Lori Olson"/>
    <x v="1"/>
    <s v="United States"/>
    <s v="La Quinta"/>
    <x v="1"/>
    <n v="92253"/>
    <x v="1"/>
    <s v="TEC-AC-10003499"/>
    <x v="2"/>
    <x v="11"/>
    <s v="Memorex Mini Travel Drive 8 GB USB 2.0 Flash Drive"/>
    <n v="46.32"/>
    <n v="4"/>
    <n v="0"/>
    <n v="18.064800000000002"/>
  </r>
  <r>
    <n v="2537"/>
    <s v="CA-2012-168746"/>
    <x v="1"/>
    <x v="746"/>
    <d v="2012-01-29T00:00:00"/>
    <s v="Second Class"/>
    <x v="277"/>
    <s v="Seth Vernon"/>
    <x v="0"/>
    <s v="United States"/>
    <s v="Cleveland"/>
    <x v="24"/>
    <n v="44105"/>
    <x v="3"/>
    <s v="FUR-CH-10000513"/>
    <x v="0"/>
    <x v="1"/>
    <s v="High-Back Leather Manager's Chair"/>
    <n v="181.98599999999999"/>
    <n v="2"/>
    <n v="0.3"/>
    <n v="-54.595799999999997"/>
  </r>
  <r>
    <n v="2538"/>
    <s v="CA-2012-168746"/>
    <x v="1"/>
    <x v="746"/>
    <d v="2012-01-29T00:00:00"/>
    <s v="Second Class"/>
    <x v="277"/>
    <s v="Seth Vernon"/>
    <x v="0"/>
    <s v="United States"/>
    <s v="Cleveland"/>
    <x v="24"/>
    <n v="44105"/>
    <x v="3"/>
    <s v="TEC-PH-10000895"/>
    <x v="2"/>
    <x v="7"/>
    <s v="Polycom VVX 310 VoIP phone"/>
    <n v="431.976"/>
    <n v="4"/>
    <n v="0.4"/>
    <n v="-100.7944"/>
  </r>
  <r>
    <n v="2539"/>
    <s v="CA-2012-168746"/>
    <x v="1"/>
    <x v="746"/>
    <d v="2012-01-29T00:00:00"/>
    <s v="Second Class"/>
    <x v="277"/>
    <s v="Seth Vernon"/>
    <x v="0"/>
    <s v="United States"/>
    <s v="Cleveland"/>
    <x v="24"/>
    <n v="44105"/>
    <x v="3"/>
    <s v="TEC-PH-10002555"/>
    <x v="2"/>
    <x v="7"/>
    <s v="Nortel Meridian M5316 Digital phone"/>
    <n v="155.36999999999998"/>
    <n v="1"/>
    <n v="0.4"/>
    <n v="-36.253"/>
  </r>
  <r>
    <n v="2540"/>
    <s v="CA-2012-113404"/>
    <x v="1"/>
    <x v="747"/>
    <d v="2012-07-16T00:00:00"/>
    <s v="Same Day"/>
    <x v="613"/>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x v="613"/>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x v="629"/>
    <s v="Ken Dana"/>
    <x v="1"/>
    <s v="United States"/>
    <s v="Scottsdale"/>
    <x v="16"/>
    <n v="85254"/>
    <x v="1"/>
    <s v="FUR-FU-10002759"/>
    <x v="0"/>
    <x v="5"/>
    <s v="12-1/2 Diameter Round Wall Clock"/>
    <n v="111.88800000000001"/>
    <n v="7"/>
    <n v="0.2"/>
    <n v="22.377600000000001"/>
  </r>
  <r>
    <n v="2543"/>
    <s v="CA-2011-164385"/>
    <x v="2"/>
    <x v="467"/>
    <d v="2011-10-01T00:00:00"/>
    <s v="Second Class"/>
    <x v="630"/>
    <s v="Nicole Brennan"/>
    <x v="1"/>
    <s v="United States"/>
    <s v="Philadelphia"/>
    <x v="9"/>
    <n v="19134"/>
    <x v="3"/>
    <s v="OFF-AP-10002191"/>
    <x v="1"/>
    <x v="9"/>
    <s v="Belkin 8 Outlet SurgeMaster II Gold Surge Protector"/>
    <n v="143.952"/>
    <n v="3"/>
    <n v="0.2"/>
    <n v="14.39520000000001"/>
  </r>
  <r>
    <n v="2544"/>
    <s v="US-2013-114174"/>
    <x v="0"/>
    <x v="162"/>
    <d v="2013-09-15T00:00:00"/>
    <s v="Standard Class"/>
    <x v="399"/>
    <s v="Anne Pryor"/>
    <x v="2"/>
    <s v="United States"/>
    <s v="Malden"/>
    <x v="31"/>
    <n v="2148"/>
    <x v="3"/>
    <s v="FUR-BO-10003450"/>
    <x v="0"/>
    <x v="0"/>
    <s v="Bush Westfield Collection Bookcases, Dark Cherry Finish"/>
    <n v="173.94"/>
    <n v="3"/>
    <n v="0"/>
    <n v="13.915199999999992"/>
  </r>
  <r>
    <n v="2545"/>
    <s v="US-2013-114174"/>
    <x v="0"/>
    <x v="162"/>
    <d v="2013-09-15T00:00:00"/>
    <s v="Standard Class"/>
    <x v="399"/>
    <s v="Anne Pryor"/>
    <x v="2"/>
    <s v="United States"/>
    <s v="Malden"/>
    <x v="31"/>
    <n v="2148"/>
    <x v="3"/>
    <s v="OFF-LA-10000248"/>
    <x v="1"/>
    <x v="2"/>
    <s v="Avery 52"/>
    <n v="14.76"/>
    <n v="4"/>
    <n v="0"/>
    <n v="6.9371999999999998"/>
  </r>
  <r>
    <n v="2546"/>
    <s v="CA-2014-108070"/>
    <x v="3"/>
    <x v="513"/>
    <d v="2014-04-21T00:00:00"/>
    <s v="Standard Class"/>
    <x v="32"/>
    <s v="Joel Eaton"/>
    <x v="0"/>
    <s v="United States"/>
    <s v="San Jose"/>
    <x v="1"/>
    <n v="95123"/>
    <x v="1"/>
    <s v="OFF-ST-10004804"/>
    <x v="1"/>
    <x v="4"/>
    <s v="Belkin 19&quot; Vented Equipment Shelf, Black"/>
    <n v="205.92"/>
    <n v="4"/>
    <n v="0"/>
    <n v="2.0592000000000041"/>
  </r>
  <r>
    <n v="2547"/>
    <s v="CA-2014-108070"/>
    <x v="3"/>
    <x v="513"/>
    <d v="2014-04-21T00:00:00"/>
    <s v="Standard Class"/>
    <x v="32"/>
    <s v="Joel Eaton"/>
    <x v="0"/>
    <s v="United States"/>
    <s v="San Jose"/>
    <x v="1"/>
    <n v="95123"/>
    <x v="1"/>
    <s v="FUR-BO-10001337"/>
    <x v="0"/>
    <x v="0"/>
    <s v="O'Sullivan Living Dimensions 2-Shelf Bookcases"/>
    <n v="102.833"/>
    <n v="1"/>
    <n v="0.15"/>
    <n v="-6.0489999999999995"/>
  </r>
  <r>
    <n v="2548"/>
    <s v="US-2012-128090"/>
    <x v="1"/>
    <x v="748"/>
    <d v="2012-08-22T00:00:00"/>
    <s v="Standard Class"/>
    <x v="622"/>
    <s v="John Murray"/>
    <x v="0"/>
    <s v="United States"/>
    <s v="Phoenix"/>
    <x v="16"/>
    <n v="85023"/>
    <x v="1"/>
    <s v="OFF-AR-10002255"/>
    <x v="1"/>
    <x v="6"/>
    <s v="Newell 346"/>
    <n v="2.3039999999999998"/>
    <n v="1"/>
    <n v="0.2"/>
    <n v="0.25919999999999999"/>
  </r>
  <r>
    <n v="2549"/>
    <s v="US-2012-128090"/>
    <x v="1"/>
    <x v="748"/>
    <d v="2012-08-22T00:00:00"/>
    <s v="Standard Class"/>
    <x v="622"/>
    <s v="John Murray"/>
    <x v="0"/>
    <s v="United States"/>
    <s v="Phoenix"/>
    <x v="16"/>
    <n v="85023"/>
    <x v="1"/>
    <s v="TEC-PH-10002624"/>
    <x v="2"/>
    <x v="7"/>
    <s v="Samsung Galaxy S4 Mini"/>
    <n v="1879.96"/>
    <n v="5"/>
    <n v="0.2"/>
    <n v="211.49549999999977"/>
  </r>
  <r>
    <n v="2550"/>
    <s v="US-2012-128090"/>
    <x v="1"/>
    <x v="748"/>
    <d v="2012-08-22T00:00:00"/>
    <s v="Standard Class"/>
    <x v="622"/>
    <s v="John Murray"/>
    <x v="0"/>
    <s v="United States"/>
    <s v="Phoenix"/>
    <x v="16"/>
    <n v="85023"/>
    <x v="1"/>
    <s v="OFF-PA-10001878"/>
    <x v="1"/>
    <x v="10"/>
    <s v="Xerox 1891"/>
    <n v="313.024"/>
    <n v="8"/>
    <n v="0.2"/>
    <n v="105.64559999999997"/>
  </r>
  <r>
    <n v="2551"/>
    <s v="US-2012-128090"/>
    <x v="1"/>
    <x v="748"/>
    <d v="2012-08-22T00:00:00"/>
    <s v="Standard Class"/>
    <x v="622"/>
    <s v="John Murray"/>
    <x v="0"/>
    <s v="United States"/>
    <s v="Phoenix"/>
    <x v="16"/>
    <n v="85023"/>
    <x v="1"/>
    <s v="OFF-LA-10000452"/>
    <x v="1"/>
    <x v="2"/>
    <s v="Avery 488"/>
    <n v="5.04"/>
    <n v="2"/>
    <n v="0.2"/>
    <n v="1.764"/>
  </r>
  <r>
    <n v="2552"/>
    <s v="CA-2014-101042"/>
    <x v="3"/>
    <x v="123"/>
    <d v="2014-11-24T00:00:00"/>
    <s v="Standard Class"/>
    <x v="45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x v="455"/>
    <s v="Adrian Barton"/>
    <x v="0"/>
    <s v="United States"/>
    <s v="Henderson"/>
    <x v="0"/>
    <n v="42420"/>
    <x v="0"/>
    <s v="OFF-BI-10000088"/>
    <x v="1"/>
    <x v="8"/>
    <s v="GBC Imprintable Covers"/>
    <n v="21.96"/>
    <n v="2"/>
    <n v="0"/>
    <n v="10.760400000000001"/>
  </r>
  <r>
    <n v="2554"/>
    <s v="CA-2013-155439"/>
    <x v="0"/>
    <x v="749"/>
    <d v="2013-09-19T00:00:00"/>
    <s v="Standard Class"/>
    <x v="43"/>
    <s v="Parhena Norris"/>
    <x v="2"/>
    <s v="United States"/>
    <s v="Columbia"/>
    <x v="20"/>
    <n v="29203"/>
    <x v="0"/>
    <s v="OFF-PA-10000029"/>
    <x v="1"/>
    <x v="10"/>
    <s v="Xerox 224"/>
    <n v="25.92"/>
    <n v="4"/>
    <n v="0"/>
    <n v="12.441600000000001"/>
  </r>
  <r>
    <n v="2555"/>
    <s v="CA-2013-118626"/>
    <x v="0"/>
    <x v="243"/>
    <d v="2013-08-21T00:00:00"/>
    <s v="Standard Class"/>
    <x v="547"/>
    <s v="John Castell"/>
    <x v="0"/>
    <s v="United States"/>
    <s v="Tallahassee"/>
    <x v="2"/>
    <n v="32303"/>
    <x v="0"/>
    <s v="TEC-PH-10000369"/>
    <x v="2"/>
    <x v="7"/>
    <s v="HTC One Mini"/>
    <n v="705.54399999999998"/>
    <n v="7"/>
    <n v="0.2"/>
    <n v="70.554400000000072"/>
  </r>
  <r>
    <n v="2556"/>
    <s v="CA-2012-111458"/>
    <x v="1"/>
    <x v="120"/>
    <d v="2012-09-30T00:00:00"/>
    <s v="Standard Class"/>
    <x v="58"/>
    <s v="Philip Fox"/>
    <x v="0"/>
    <s v="United States"/>
    <s v="New York City"/>
    <x v="15"/>
    <n v="10035"/>
    <x v="3"/>
    <s v="TEC-AC-10001590"/>
    <x v="2"/>
    <x v="11"/>
    <s v="Dell Slim USB Multimedia Keyboard"/>
    <n v="50"/>
    <n v="2"/>
    <n v="0"/>
    <n v="12"/>
  </r>
  <r>
    <n v="2557"/>
    <s v="US-2013-126844"/>
    <x v="0"/>
    <x v="750"/>
    <d v="2013-10-15T00:00:00"/>
    <s v="Standard Class"/>
    <x v="308"/>
    <s v="Bart Watters"/>
    <x v="1"/>
    <s v="United States"/>
    <s v="Houston"/>
    <x v="5"/>
    <n v="77070"/>
    <x v="2"/>
    <s v="FUR-FU-10004909"/>
    <x v="0"/>
    <x v="5"/>
    <s v="Contemporary Wood/Metal Frame"/>
    <n v="51.712000000000003"/>
    <n v="8"/>
    <n v="0.6"/>
    <n v="-32.320000000000007"/>
  </r>
  <r>
    <n v="2558"/>
    <s v="US-2012-112508"/>
    <x v="1"/>
    <x v="539"/>
    <d v="2012-03-30T00:00:00"/>
    <s v="Standard Class"/>
    <x v="130"/>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x v="612"/>
    <s v="Tamara Manning"/>
    <x v="0"/>
    <s v="United States"/>
    <s v="Orem"/>
    <x v="7"/>
    <n v="84057"/>
    <x v="1"/>
    <s v="FUR-BO-10004357"/>
    <x v="0"/>
    <x v="0"/>
    <s v="O'Sullivan Living Dimensions 3-Shelf Bookcases"/>
    <n v="1406.86"/>
    <n v="7"/>
    <n v="0"/>
    <n v="140.68599999999989"/>
  </r>
  <r>
    <n v="2560"/>
    <s v="CA-2012-147788"/>
    <x v="1"/>
    <x v="70"/>
    <d v="2012-06-04T00:00:00"/>
    <s v="Standard Class"/>
    <x v="612"/>
    <s v="Tamara Manning"/>
    <x v="0"/>
    <s v="United States"/>
    <s v="Orem"/>
    <x v="7"/>
    <n v="84057"/>
    <x v="1"/>
    <s v="OFF-LA-10003766"/>
    <x v="1"/>
    <x v="2"/>
    <s v="Self-Adhesive Removable Labels"/>
    <n v="15.75"/>
    <n v="5"/>
    <n v="0"/>
    <n v="7.5600000000000005"/>
  </r>
  <r>
    <n v="2561"/>
    <s v="CA-2012-147788"/>
    <x v="1"/>
    <x v="70"/>
    <d v="2012-06-04T00:00:00"/>
    <s v="Standard Class"/>
    <x v="612"/>
    <s v="Tamara Manning"/>
    <x v="0"/>
    <s v="United States"/>
    <s v="Orem"/>
    <x v="7"/>
    <n v="84057"/>
    <x v="1"/>
    <s v="OFF-ST-10000046"/>
    <x v="1"/>
    <x v="4"/>
    <s v="Fellowes Super Stor/Drawer Files"/>
    <n v="323.10000000000002"/>
    <n v="2"/>
    <n v="0"/>
    <n v="61.38900000000001"/>
  </r>
  <r>
    <n v="2562"/>
    <s v="CA-2012-144288"/>
    <x v="1"/>
    <x v="707"/>
    <d v="2012-12-31T00:00:00"/>
    <s v="Standard Class"/>
    <x v="93"/>
    <s v="Maria Bertelson"/>
    <x v="0"/>
    <s v="United States"/>
    <s v="Nashville"/>
    <x v="18"/>
    <n v="37211"/>
    <x v="0"/>
    <s v="OFF-LA-10003190"/>
    <x v="1"/>
    <x v="2"/>
    <s v="Avery 474"/>
    <n v="9.2159999999999993"/>
    <n v="4"/>
    <n v="0.2"/>
    <n v="3.3408000000000002"/>
  </r>
  <r>
    <n v="2563"/>
    <s v="CA-2012-144288"/>
    <x v="1"/>
    <x v="707"/>
    <d v="2012-12-31T00:00:00"/>
    <s v="Standard Class"/>
    <x v="93"/>
    <s v="Maria Bertelson"/>
    <x v="0"/>
    <s v="United States"/>
    <s v="Nashville"/>
    <x v="18"/>
    <n v="37211"/>
    <x v="0"/>
    <s v="OFF-PA-10002787"/>
    <x v="1"/>
    <x v="10"/>
    <s v="Xerox 227"/>
    <n v="10.368000000000002"/>
    <n v="2"/>
    <n v="0.2"/>
    <n v="3.6288"/>
  </r>
  <r>
    <n v="2564"/>
    <s v="CA-2012-110632"/>
    <x v="1"/>
    <x v="751"/>
    <d v="2012-03-22T00:00:00"/>
    <s v="Second Class"/>
    <x v="403"/>
    <s v="Harold Ryan"/>
    <x v="1"/>
    <s v="United States"/>
    <s v="New York City"/>
    <x v="15"/>
    <n v="10009"/>
    <x v="3"/>
    <s v="TEC-AC-10000387"/>
    <x v="2"/>
    <x v="11"/>
    <s v="KeyTronic KT800P2 - Keyboard - Black"/>
    <n v="15.02"/>
    <n v="1"/>
    <n v="0"/>
    <n v="2.7035999999999998"/>
  </r>
  <r>
    <n v="2565"/>
    <s v="CA-2012-110632"/>
    <x v="1"/>
    <x v="751"/>
    <d v="2012-03-22T00:00:00"/>
    <s v="Second Class"/>
    <x v="403"/>
    <s v="Harold Ryan"/>
    <x v="1"/>
    <s v="United States"/>
    <s v="New York City"/>
    <x v="15"/>
    <n v="10009"/>
    <x v="3"/>
    <s v="OFF-ST-10001291"/>
    <x v="1"/>
    <x v="4"/>
    <s v="Tenex Personal Self-Stacking Standard File Box, Black/Gray"/>
    <n v="33.82"/>
    <n v="2"/>
    <n v="0"/>
    <n v="9.1313999999999993"/>
  </r>
  <r>
    <n v="2566"/>
    <s v="CA-2014-109589"/>
    <x v="3"/>
    <x v="202"/>
    <d v="2014-12-25T00:00:00"/>
    <s v="First Class"/>
    <x v="631"/>
    <s v="Brian Derr"/>
    <x v="0"/>
    <s v="United States"/>
    <s v="Bowling Green"/>
    <x v="0"/>
    <n v="42104"/>
    <x v="0"/>
    <s v="TEC-AC-10003116"/>
    <x v="2"/>
    <x v="11"/>
    <s v="Memorex Froggy Flash Drive 8 GB"/>
    <n v="71"/>
    <n v="4"/>
    <n v="0"/>
    <n v="27.689999999999998"/>
  </r>
  <r>
    <n v="2567"/>
    <s v="CA-2014-123967"/>
    <x v="3"/>
    <x v="752"/>
    <d v="2014-11-04T00:00:00"/>
    <s v="Second Class"/>
    <x v="227"/>
    <s v="Sarah Foster"/>
    <x v="0"/>
    <s v="United States"/>
    <s v="Bellingham"/>
    <x v="4"/>
    <n v="98226"/>
    <x v="1"/>
    <s v="OFF-BI-10001308"/>
    <x v="1"/>
    <x v="8"/>
    <s v="GBC Standard Plastic Binding Systems' Combs"/>
    <n v="25.120000000000005"/>
    <n v="5"/>
    <n v="0.2"/>
    <n v="7.8499999999999979"/>
  </r>
  <r>
    <n v="2568"/>
    <s v="CA-2014-123967"/>
    <x v="3"/>
    <x v="752"/>
    <d v="2014-11-04T00:00:00"/>
    <s v="Second Class"/>
    <x v="227"/>
    <s v="Sarah Foster"/>
    <x v="0"/>
    <s v="United States"/>
    <s v="Bellingham"/>
    <x v="4"/>
    <n v="98226"/>
    <x v="1"/>
    <s v="FUR-TA-10003954"/>
    <x v="0"/>
    <x v="3"/>
    <s v="Hon 94000 Series Round Tables"/>
    <n v="2665.62"/>
    <n v="9"/>
    <n v="0"/>
    <n v="239.90580000000011"/>
  </r>
  <r>
    <n v="2569"/>
    <s v="CA-2014-148929"/>
    <x v="3"/>
    <x v="210"/>
    <d v="2014-09-12T00:00:00"/>
    <s v="Standard Class"/>
    <x v="407"/>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x v="112"/>
    <s v="Dan Reichenbach"/>
    <x v="1"/>
    <s v="United States"/>
    <s v="Newark"/>
    <x v="24"/>
    <n v="43055"/>
    <x v="3"/>
    <s v="TEC-PH-10000576"/>
    <x v="2"/>
    <x v="7"/>
    <s v="AT&amp;T 1080 Corded phone"/>
    <n v="164.38800000000001"/>
    <n v="2"/>
    <n v="0.4"/>
    <n v="-35.617400000000004"/>
  </r>
  <r>
    <n v="2571"/>
    <s v="CA-2014-134404"/>
    <x v="3"/>
    <x v="753"/>
    <d v="2014-12-28T00:00:00"/>
    <s v="Same Day"/>
    <x v="112"/>
    <s v="Dan Reichenbach"/>
    <x v="1"/>
    <s v="United States"/>
    <s v="Newark"/>
    <x v="24"/>
    <n v="43055"/>
    <x v="3"/>
    <s v="OFF-AR-10004441"/>
    <x v="1"/>
    <x v="6"/>
    <s v="BIC Brite Liner Highlighters"/>
    <n v="13.247999999999999"/>
    <n v="4"/>
    <n v="0.2"/>
    <n v="3.6431999999999998"/>
  </r>
  <r>
    <n v="2572"/>
    <s v="CA-2014-109778"/>
    <x v="3"/>
    <x v="11"/>
    <d v="2014-07-22T00:00:00"/>
    <s v="Standard Class"/>
    <x v="91"/>
    <s v="Valerie Mitchum"/>
    <x v="2"/>
    <s v="United States"/>
    <s v="Woodstock"/>
    <x v="10"/>
    <n v="60098"/>
    <x v="2"/>
    <s v="OFF-AR-10003759"/>
    <x v="1"/>
    <x v="6"/>
    <s v="Crayola Anti Dust Chalk, 12/Pack"/>
    <n v="2.9120000000000004"/>
    <n v="2"/>
    <n v="0.2"/>
    <n v="0.90999999999999981"/>
  </r>
  <r>
    <n v="2573"/>
    <s v="CA-2013-155845"/>
    <x v="0"/>
    <x v="399"/>
    <d v="2013-08-16T00:00:00"/>
    <s v="Second Class"/>
    <x v="632"/>
    <s v="Chris McAfee"/>
    <x v="0"/>
    <s v="United States"/>
    <s v="Carrollton"/>
    <x v="5"/>
    <n v="75007"/>
    <x v="2"/>
    <s v="TEC-AC-10004145"/>
    <x v="2"/>
    <x v="11"/>
    <s v="Logitech diNovo Edge Keyboard"/>
    <n v="1399.9440000000002"/>
    <n v="7"/>
    <n v="0.2"/>
    <n v="52.497900000000016"/>
  </r>
  <r>
    <n v="2574"/>
    <s v="CA-2014-145128"/>
    <x v="3"/>
    <x v="362"/>
    <d v="2014-07-15T00:00:00"/>
    <s v="Standard Class"/>
    <x v="598"/>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x v="19"/>
    <s v="Ruben Ausman"/>
    <x v="1"/>
    <s v="United States"/>
    <s v="Columbus"/>
    <x v="32"/>
    <n v="31907"/>
    <x v="0"/>
    <s v="OFF-EN-10004955"/>
    <x v="1"/>
    <x v="12"/>
    <s v="Fashion Color Clasp Envelopes"/>
    <n v="16.23"/>
    <n v="3"/>
    <n v="0"/>
    <n v="7.9527000000000001"/>
  </r>
  <r>
    <n v="2576"/>
    <s v="CA-2011-129091"/>
    <x v="2"/>
    <x v="754"/>
    <d v="2011-11-27T00:00:00"/>
    <s v="Standard Class"/>
    <x v="19"/>
    <s v="Ruben Ausman"/>
    <x v="1"/>
    <s v="United States"/>
    <s v="Columbus"/>
    <x v="32"/>
    <n v="31907"/>
    <x v="0"/>
    <s v="OFF-BI-10001071"/>
    <x v="1"/>
    <x v="8"/>
    <s v="GBC ProClick Punch Binding System"/>
    <n v="319.89999999999998"/>
    <n v="5"/>
    <n v="0"/>
    <n v="156.751"/>
  </r>
  <r>
    <n v="2577"/>
    <s v="CA-2011-129091"/>
    <x v="2"/>
    <x v="754"/>
    <d v="2011-11-27T00:00:00"/>
    <s v="Standard Class"/>
    <x v="19"/>
    <s v="Ruben Ausman"/>
    <x v="1"/>
    <s v="United States"/>
    <s v="Columbus"/>
    <x v="32"/>
    <n v="31907"/>
    <x v="0"/>
    <s v="OFF-EN-10001990"/>
    <x v="1"/>
    <x v="12"/>
    <s v="Staples"/>
    <n v="11.36"/>
    <n v="2"/>
    <n v="0"/>
    <n v="5.3391999999999991"/>
  </r>
  <r>
    <n v="2578"/>
    <s v="CA-2011-129091"/>
    <x v="2"/>
    <x v="754"/>
    <d v="2011-11-27T00:00:00"/>
    <s v="Standard Class"/>
    <x v="19"/>
    <s v="Ruben Ausman"/>
    <x v="1"/>
    <s v="United States"/>
    <s v="Columbus"/>
    <x v="32"/>
    <n v="31907"/>
    <x v="0"/>
    <s v="OFF-AP-10002734"/>
    <x v="1"/>
    <x v="9"/>
    <s v="Holmes Harmony HEPA Air Purifier for 17 x 20 Room"/>
    <n v="675.12"/>
    <n v="3"/>
    <n v="0"/>
    <n v="290.30160000000001"/>
  </r>
  <r>
    <n v="2579"/>
    <s v="US-2011-155502"/>
    <x v="2"/>
    <x v="755"/>
    <d v="2011-02-01T00:00:00"/>
    <s v="Standard Class"/>
    <x v="174"/>
    <s v="Shirley Daniels"/>
    <x v="2"/>
    <s v="United States"/>
    <s v="Alexandria"/>
    <x v="17"/>
    <n v="22304"/>
    <x v="0"/>
    <s v="FUR-FU-10004587"/>
    <x v="0"/>
    <x v="5"/>
    <s v="GE General Use Halogen Bulbs, 100 Watts, 1 Bulb per Pack"/>
    <n v="62.820000000000007"/>
    <n v="3"/>
    <n v="0"/>
    <n v="30.7818"/>
  </r>
  <r>
    <n v="2580"/>
    <s v="US-2011-155502"/>
    <x v="2"/>
    <x v="755"/>
    <d v="2011-02-01T00:00:00"/>
    <s v="Standard Class"/>
    <x v="174"/>
    <s v="Shirley Daniels"/>
    <x v="2"/>
    <s v="United States"/>
    <s v="Alexandria"/>
    <x v="17"/>
    <n v="22304"/>
    <x v="0"/>
    <s v="OFF-ST-10004337"/>
    <x v="1"/>
    <x v="4"/>
    <s v="SAFCO Commercial Wire Shelving, 72h"/>
    <n v="489.92"/>
    <n v="8"/>
    <n v="0"/>
    <n v="0"/>
  </r>
  <r>
    <n v="2581"/>
    <s v="US-2011-155502"/>
    <x v="2"/>
    <x v="755"/>
    <d v="2011-02-01T00:00:00"/>
    <s v="Standard Class"/>
    <x v="174"/>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x v="174"/>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x v="174"/>
    <s v="Shirley Daniels"/>
    <x v="2"/>
    <s v="United States"/>
    <s v="Alexandria"/>
    <x v="17"/>
    <n v="22304"/>
    <x v="0"/>
    <s v="TEC-PH-10004833"/>
    <x v="2"/>
    <x v="7"/>
    <s v="Macally Suction Cup Mount"/>
    <n v="155.35"/>
    <n v="13"/>
    <n v="0"/>
    <n v="0"/>
  </r>
  <r>
    <n v="2584"/>
    <s v="US-2011-155502"/>
    <x v="2"/>
    <x v="755"/>
    <d v="2011-02-01T00:00:00"/>
    <s v="Standard Class"/>
    <x v="174"/>
    <s v="Shirley Daniels"/>
    <x v="2"/>
    <s v="United States"/>
    <s v="Alexandria"/>
    <x v="17"/>
    <n v="22304"/>
    <x v="0"/>
    <s v="FUR-FU-10001847"/>
    <x v="0"/>
    <x v="5"/>
    <s v="Eldon Image Series Black Desk Accessories"/>
    <n v="12.419999999999998"/>
    <n v="3"/>
    <n v="0"/>
    <n v="4.4711999999999996"/>
  </r>
  <r>
    <n v="2585"/>
    <s v="US-2011-155502"/>
    <x v="2"/>
    <x v="755"/>
    <d v="2011-02-01T00:00:00"/>
    <s v="Standard Class"/>
    <x v="174"/>
    <s v="Shirley Daniels"/>
    <x v="2"/>
    <s v="United States"/>
    <s v="Alexandria"/>
    <x v="17"/>
    <n v="22304"/>
    <x v="0"/>
    <s v="TEC-PH-10002103"/>
    <x v="2"/>
    <x v="7"/>
    <s v="Jabra SPEAK 410"/>
    <n v="187.98"/>
    <n v="2"/>
    <n v="0"/>
    <n v="52.634399999999999"/>
  </r>
  <r>
    <n v="2586"/>
    <s v="CA-2012-121041"/>
    <x v="1"/>
    <x v="502"/>
    <d v="2012-11-10T00:00:00"/>
    <s v="Standard Class"/>
    <x v="294"/>
    <s v="Chris Selesnick"/>
    <x v="1"/>
    <s v="United States"/>
    <s v="Haltom City"/>
    <x v="5"/>
    <n v="76117"/>
    <x v="2"/>
    <s v="OFF-EN-10001137"/>
    <x v="1"/>
    <x v="12"/>
    <s v="#10 Gummed Flap White Envelopes, 100/Box"/>
    <n v="6.6080000000000005"/>
    <n v="2"/>
    <n v="0.2"/>
    <n v="2.1475999999999997"/>
  </r>
  <r>
    <n v="2587"/>
    <s v="CA-2014-131695"/>
    <x v="3"/>
    <x v="160"/>
    <d v="2014-07-07T00:00:00"/>
    <s v="Standard Class"/>
    <x v="267"/>
    <s v="Ralph Arnett"/>
    <x v="0"/>
    <s v="United States"/>
    <s v="New York City"/>
    <x v="15"/>
    <n v="10024"/>
    <x v="3"/>
    <s v="OFF-ST-10001476"/>
    <x v="1"/>
    <x v="4"/>
    <s v="Steel Personal Filing/Posting Tote"/>
    <n v="248.57"/>
    <n v="7"/>
    <n v="0"/>
    <n v="67.113900000000015"/>
  </r>
  <r>
    <n v="2588"/>
    <s v="CA-2014-131695"/>
    <x v="3"/>
    <x v="160"/>
    <d v="2014-07-07T00:00:00"/>
    <s v="Standard Class"/>
    <x v="267"/>
    <s v="Ralph Arnett"/>
    <x v="0"/>
    <s v="United States"/>
    <s v="New York City"/>
    <x v="15"/>
    <n v="10024"/>
    <x v="3"/>
    <s v="FUR-FU-10002045"/>
    <x v="0"/>
    <x v="5"/>
    <s v="Executive Impressions 14&quot;"/>
    <n v="22.23"/>
    <n v="1"/>
    <n v="0"/>
    <n v="9.7812000000000019"/>
  </r>
  <r>
    <n v="2589"/>
    <s v="CA-2013-137729"/>
    <x v="0"/>
    <x v="465"/>
    <d v="2013-05-10T00:00:00"/>
    <s v="Standard Class"/>
    <x v="593"/>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x v="593"/>
    <s v="Barry Franz"/>
    <x v="2"/>
    <s v="United States"/>
    <s v="Los Angeles"/>
    <x v="1"/>
    <n v="90004"/>
    <x v="1"/>
    <s v="TEC-PH-10001433"/>
    <x v="2"/>
    <x v="7"/>
    <s v="Cisco Small Business SPA 502G VoIP phone"/>
    <n v="246.16800000000001"/>
    <n v="3"/>
    <n v="0.2"/>
    <n v="21.539699999999996"/>
  </r>
  <r>
    <n v="2591"/>
    <s v="US-2013-115455"/>
    <x v="0"/>
    <x v="162"/>
    <d v="2013-09-15T00:00:00"/>
    <s v="Standard Class"/>
    <x v="339"/>
    <s v="Sanjit Engle"/>
    <x v="0"/>
    <s v="United States"/>
    <s v="Wheeling"/>
    <x v="10"/>
    <n v="60090"/>
    <x v="2"/>
    <s v="FUR-FU-10004671"/>
    <x v="0"/>
    <x v="5"/>
    <s v="Executive Impressions 12&quot; Wall Clock"/>
    <n v="14.136000000000003"/>
    <n v="2"/>
    <n v="0.6"/>
    <n v="-7.774799999999999"/>
  </r>
  <r>
    <n v="2592"/>
    <s v="US-2013-115455"/>
    <x v="0"/>
    <x v="162"/>
    <d v="2013-09-15T00:00:00"/>
    <s v="Standard Class"/>
    <x v="339"/>
    <s v="Sanjit Engle"/>
    <x v="0"/>
    <s v="United States"/>
    <s v="Wheeling"/>
    <x v="10"/>
    <n v="60090"/>
    <x v="2"/>
    <s v="FUR-TA-10003569"/>
    <x v="0"/>
    <x v="3"/>
    <s v="Bretford CR8500 Series Meeting Room Furniture"/>
    <n v="601.47"/>
    <n v="3"/>
    <n v="0.5"/>
    <n v="-300.73500000000001"/>
  </r>
  <r>
    <n v="2593"/>
    <s v="CA-2014-128300"/>
    <x v="3"/>
    <x v="221"/>
    <d v="2014-11-27T00:00:00"/>
    <s v="Second Class"/>
    <x v="276"/>
    <s v="Roland Schwarz"/>
    <x v="1"/>
    <s v="United States"/>
    <s v="Summerville"/>
    <x v="20"/>
    <n v="29483"/>
    <x v="0"/>
    <s v="TEC-PH-10002807"/>
    <x v="2"/>
    <x v="7"/>
    <s v="Motorla HX550 Universal Bluetooth Headset"/>
    <n v="79.099999999999994"/>
    <n v="2"/>
    <n v="0"/>
    <n v="39.549999999999997"/>
  </r>
  <r>
    <n v="2594"/>
    <s v="CA-2014-128300"/>
    <x v="3"/>
    <x v="221"/>
    <d v="2014-11-27T00:00:00"/>
    <s v="Second Class"/>
    <x v="276"/>
    <s v="Roland Schwarz"/>
    <x v="1"/>
    <s v="United States"/>
    <s v="Summerville"/>
    <x v="20"/>
    <n v="29483"/>
    <x v="0"/>
    <s v="OFF-BI-10001597"/>
    <x v="1"/>
    <x v="8"/>
    <s v="Wilson Jones Ledger-Size, Piano-Hinge Binder, 2&quot;, Blue"/>
    <n v="327.84"/>
    <n v="8"/>
    <n v="0"/>
    <n v="157.36319999999998"/>
  </r>
  <r>
    <n v="2595"/>
    <s v="CA-2014-149048"/>
    <x v="3"/>
    <x v="726"/>
    <d v="2014-05-18T00:00:00"/>
    <s v="Standard Class"/>
    <x v="312"/>
    <s v="Brian Moss"/>
    <x v="1"/>
    <s v="United States"/>
    <s v="Columbus"/>
    <x v="14"/>
    <n v="47201"/>
    <x v="2"/>
    <s v="OFF-EN-10003296"/>
    <x v="1"/>
    <x v="12"/>
    <s v="Tyvek Side-Opening Peel &amp; Seel Expanding Envelopes"/>
    <n v="180.96"/>
    <n v="2"/>
    <n v="0"/>
    <n v="81.432000000000002"/>
  </r>
  <r>
    <n v="2596"/>
    <s v="CA-2014-149048"/>
    <x v="3"/>
    <x v="726"/>
    <d v="2014-05-18T00:00:00"/>
    <s v="Standard Class"/>
    <x v="312"/>
    <s v="Brian Moss"/>
    <x v="1"/>
    <s v="United States"/>
    <s v="Columbus"/>
    <x v="14"/>
    <n v="47201"/>
    <x v="2"/>
    <s v="OFF-BI-10004632"/>
    <x v="1"/>
    <x v="8"/>
    <s v="Ibico Hi-Tech Manual Binding System"/>
    <n v="914.97"/>
    <n v="3"/>
    <n v="0"/>
    <n v="411.73649999999998"/>
  </r>
  <r>
    <n v="2597"/>
    <s v="CA-2014-149048"/>
    <x v="3"/>
    <x v="726"/>
    <d v="2014-05-18T00:00:00"/>
    <s v="Standard Class"/>
    <x v="312"/>
    <s v="Brian Moss"/>
    <x v="1"/>
    <s v="United States"/>
    <s v="Columbus"/>
    <x v="14"/>
    <n v="47201"/>
    <x v="2"/>
    <s v="TEC-PH-10002310"/>
    <x v="2"/>
    <x v="7"/>
    <s v="Plantronics Calisto P620-M USB Wireless Speakerphone System"/>
    <n v="587.97"/>
    <n v="3"/>
    <n v="0"/>
    <n v="158.75190000000003"/>
  </r>
  <r>
    <n v="2598"/>
    <s v="CA-2014-149048"/>
    <x v="3"/>
    <x v="726"/>
    <d v="2014-05-18T00:00:00"/>
    <s v="Standard Class"/>
    <x v="312"/>
    <s v="Brian Moss"/>
    <x v="1"/>
    <s v="United States"/>
    <s v="Columbus"/>
    <x v="14"/>
    <n v="47201"/>
    <x v="2"/>
    <s v="OFF-ST-10000078"/>
    <x v="1"/>
    <x v="4"/>
    <s v="Tennsco 6- and 18-Compartment Lockers"/>
    <n v="530.34"/>
    <n v="2"/>
    <n v="0"/>
    <n v="95.461199999999963"/>
  </r>
  <r>
    <n v="2599"/>
    <s v="CA-2014-149048"/>
    <x v="3"/>
    <x v="726"/>
    <d v="2014-05-18T00:00:00"/>
    <s v="Standard Class"/>
    <x v="312"/>
    <s v="Brian Moss"/>
    <x v="1"/>
    <s v="United States"/>
    <s v="Columbus"/>
    <x v="14"/>
    <n v="47201"/>
    <x v="2"/>
    <s v="OFF-PA-10001752"/>
    <x v="1"/>
    <x v="10"/>
    <s v="Hammermill CopyPlus Copy Paper (20Lb. and 84 Bright)"/>
    <n v="14.940000000000001"/>
    <n v="3"/>
    <n v="0"/>
    <n v="7.3206000000000007"/>
  </r>
  <r>
    <n v="2600"/>
    <s v="CA-2014-108553"/>
    <x v="3"/>
    <x v="756"/>
    <d v="2014-04-30T00:00:00"/>
    <s v="Standard Class"/>
    <x v="85"/>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x v="85"/>
    <s v="Sally Knutson"/>
    <x v="0"/>
    <s v="United States"/>
    <s v="New York City"/>
    <x v="15"/>
    <n v="10024"/>
    <x v="3"/>
    <s v="OFF-SU-10002573"/>
    <x v="1"/>
    <x v="14"/>
    <s v="Acme 10&quot; Easy Grip Assistive Scissors"/>
    <n v="122.71000000000001"/>
    <n v="7"/>
    <n v="0"/>
    <n v="36.812999999999988"/>
  </r>
  <r>
    <n v="2602"/>
    <s v="CA-2013-165848"/>
    <x v="0"/>
    <x v="30"/>
    <d v="2013-06-05T00:00:00"/>
    <s v="Same Day"/>
    <x v="633"/>
    <s v="Edward Nazzal"/>
    <x v="0"/>
    <s v="United States"/>
    <s v="New York City"/>
    <x v="15"/>
    <n v="10035"/>
    <x v="3"/>
    <s v="OFF-PA-10000349"/>
    <x v="1"/>
    <x v="10"/>
    <s v="Staples"/>
    <n v="14.940000000000001"/>
    <n v="3"/>
    <n v="0"/>
    <n v="7.0218000000000007"/>
  </r>
  <r>
    <n v="2603"/>
    <s v="CA-2013-165848"/>
    <x v="0"/>
    <x v="30"/>
    <d v="2013-06-05T00:00:00"/>
    <s v="Same Day"/>
    <x v="633"/>
    <s v="Edward Nazzal"/>
    <x v="0"/>
    <s v="United States"/>
    <s v="New York City"/>
    <x v="15"/>
    <n v="10035"/>
    <x v="3"/>
    <s v="TEC-MA-10003356"/>
    <x v="2"/>
    <x v="15"/>
    <s v="Panasonic KX MC6040 Color Laser Multifunction Printer"/>
    <n v="1349.85"/>
    <n v="3"/>
    <n v="0"/>
    <n v="364.45949999999993"/>
  </r>
  <r>
    <n v="2604"/>
    <s v="CA-2013-165848"/>
    <x v="0"/>
    <x v="30"/>
    <d v="2013-06-05T00:00:00"/>
    <s v="Same Day"/>
    <x v="633"/>
    <s v="Edward Nazzal"/>
    <x v="0"/>
    <s v="United States"/>
    <s v="New York City"/>
    <x v="15"/>
    <n v="10035"/>
    <x v="3"/>
    <s v="FUR-BO-10000362"/>
    <x v="0"/>
    <x v="0"/>
    <s v="Sauder Inglewood Library Bookcases"/>
    <n v="136.78399999999999"/>
    <n v="1"/>
    <n v="0.2"/>
    <n v="5.129400000000004"/>
  </r>
  <r>
    <n v="2605"/>
    <s v="CA-2013-165848"/>
    <x v="0"/>
    <x v="30"/>
    <d v="2013-06-05T00:00:00"/>
    <s v="Same Day"/>
    <x v="633"/>
    <s v="Edward Nazzal"/>
    <x v="0"/>
    <s v="United States"/>
    <s v="New York City"/>
    <x v="15"/>
    <n v="10035"/>
    <x v="3"/>
    <s v="FUR-FU-10003878"/>
    <x v="0"/>
    <x v="5"/>
    <s v="Linden 10&quot; Round Wall Clock, Black"/>
    <n v="61.12"/>
    <n v="4"/>
    <n v="0"/>
    <n v="20.780799999999999"/>
  </r>
  <r>
    <n v="2606"/>
    <s v="CA-2011-112718"/>
    <x v="2"/>
    <x v="757"/>
    <d v="2011-12-21T00:00:00"/>
    <s v="Standard Class"/>
    <x v="634"/>
    <s v="Kean Nguyen"/>
    <x v="1"/>
    <s v="United States"/>
    <s v="Jacksonville"/>
    <x v="2"/>
    <n v="32216"/>
    <x v="0"/>
    <s v="OFF-BI-10000591"/>
    <x v="1"/>
    <x v="8"/>
    <s v="Avery Binder Labels"/>
    <n v="1.1670000000000003"/>
    <n v="1"/>
    <n v="0.7"/>
    <n v="-0.85579999999999989"/>
  </r>
  <r>
    <n v="2607"/>
    <s v="CA-2013-154053"/>
    <x v="0"/>
    <x v="758"/>
    <d v="2013-03-11T00:00:00"/>
    <s v="Standard Class"/>
    <x v="450"/>
    <s v="Michael Granlund"/>
    <x v="2"/>
    <s v="United States"/>
    <s v="San Diego"/>
    <x v="1"/>
    <n v="92024"/>
    <x v="1"/>
    <s v="OFF-AR-10003727"/>
    <x v="1"/>
    <x v="6"/>
    <s v="Berol Giant Pencil Sharpener"/>
    <n v="16.989999999999998"/>
    <n v="1"/>
    <n v="0"/>
    <n v="4.9270999999999976"/>
  </r>
  <r>
    <n v="2608"/>
    <s v="CA-2011-127446"/>
    <x v="2"/>
    <x v="641"/>
    <d v="2011-11-30T00:00:00"/>
    <s v="Standard Class"/>
    <x v="565"/>
    <s v="Matt Collister"/>
    <x v="1"/>
    <s v="United States"/>
    <s v="Arlington"/>
    <x v="5"/>
    <n v="76017"/>
    <x v="2"/>
    <s v="TEC-AC-10001635"/>
    <x v="2"/>
    <x v="11"/>
    <s v="KeyTronic KT400U2 - Keyboard - Black"/>
    <n v="24.672000000000001"/>
    <n v="3"/>
    <n v="0.2"/>
    <n v="0"/>
  </r>
  <r>
    <n v="2609"/>
    <s v="CA-2011-127446"/>
    <x v="2"/>
    <x v="641"/>
    <d v="2011-11-30T00:00:00"/>
    <s v="Standard Class"/>
    <x v="565"/>
    <s v="Matt Collister"/>
    <x v="1"/>
    <s v="United States"/>
    <s v="Arlington"/>
    <x v="5"/>
    <n v="76017"/>
    <x v="2"/>
    <s v="OFF-LA-10001317"/>
    <x v="1"/>
    <x v="2"/>
    <s v="Avery 520"/>
    <n v="2.52"/>
    <n v="1"/>
    <n v="0.2"/>
    <n v="0.88200000000000001"/>
  </r>
  <r>
    <n v="2610"/>
    <s v="CA-2011-127446"/>
    <x v="2"/>
    <x v="641"/>
    <d v="2011-11-30T00:00:00"/>
    <s v="Standard Class"/>
    <x v="565"/>
    <s v="Matt Collister"/>
    <x v="1"/>
    <s v="United States"/>
    <s v="Arlington"/>
    <x v="5"/>
    <n v="76017"/>
    <x v="2"/>
    <s v="FUR-TA-10000577"/>
    <x v="0"/>
    <x v="3"/>
    <s v="Bretford CR4500 Series Slim Rectangular Table"/>
    <n v="1218.7349999999997"/>
    <n v="5"/>
    <n v="0.3"/>
    <n v="-121.87349999999992"/>
  </r>
  <r>
    <n v="2611"/>
    <s v="CA-2011-127446"/>
    <x v="2"/>
    <x v="641"/>
    <d v="2011-11-30T00:00:00"/>
    <s v="Standard Class"/>
    <x v="565"/>
    <s v="Matt Collister"/>
    <x v="1"/>
    <s v="United States"/>
    <s v="Arlington"/>
    <x v="5"/>
    <n v="76017"/>
    <x v="2"/>
    <s v="OFF-LA-10000248"/>
    <x v="1"/>
    <x v="2"/>
    <s v="Avery 52"/>
    <n v="5.9039999999999999"/>
    <n v="2"/>
    <n v="0.2"/>
    <n v="1.9925999999999999"/>
  </r>
  <r>
    <n v="2612"/>
    <s v="CA-2011-127446"/>
    <x v="2"/>
    <x v="641"/>
    <d v="2011-11-30T00:00:00"/>
    <s v="Standard Class"/>
    <x v="565"/>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x v="565"/>
    <s v="Matt Collister"/>
    <x v="1"/>
    <s v="United States"/>
    <s v="Arlington"/>
    <x v="5"/>
    <n v="76017"/>
    <x v="2"/>
    <s v="FUR-FU-10000221"/>
    <x v="0"/>
    <x v="5"/>
    <s v="Master Caster Door Stop, Brown"/>
    <n v="6.0960000000000001"/>
    <n v="3"/>
    <n v="0.6"/>
    <n v="-3.9624000000000006"/>
  </r>
  <r>
    <n v="2614"/>
    <s v="CA-2013-137204"/>
    <x v="0"/>
    <x v="236"/>
    <d v="2013-05-06T00:00:00"/>
    <s v="Standard Class"/>
    <x v="635"/>
    <s v="Bill Overfelt"/>
    <x v="1"/>
    <s v="United States"/>
    <s v="Los Angeles"/>
    <x v="1"/>
    <n v="90045"/>
    <x v="1"/>
    <s v="FUR-CH-10002304"/>
    <x v="0"/>
    <x v="1"/>
    <s v="Global Stack Chair without Arms, Black"/>
    <n v="41.568000000000005"/>
    <n v="2"/>
    <n v="0.2"/>
    <n v="2.5980000000000008"/>
  </r>
  <r>
    <n v="2615"/>
    <s v="CA-2011-147298"/>
    <x v="2"/>
    <x v="759"/>
    <d v="2011-05-03T00:00:00"/>
    <s v="Standard Class"/>
    <x v="636"/>
    <s v="Aleksandra Gannaway"/>
    <x v="1"/>
    <s v="United States"/>
    <s v="Los Angeles"/>
    <x v="1"/>
    <n v="90049"/>
    <x v="1"/>
    <s v="FUR-CH-10004886"/>
    <x v="0"/>
    <x v="1"/>
    <s v="Bevis Steel Folding Chairs"/>
    <n v="230.28000000000003"/>
    <n v="3"/>
    <n v="0.2"/>
    <n v="23.027999999999992"/>
  </r>
  <r>
    <n v="2616"/>
    <s v="CA-2011-147298"/>
    <x v="2"/>
    <x v="759"/>
    <d v="2011-05-03T00:00:00"/>
    <s v="Standard Class"/>
    <x v="636"/>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x v="333"/>
    <s v="Maribeth Schnelling"/>
    <x v="0"/>
    <s v="United States"/>
    <s v="San Francisco"/>
    <x v="1"/>
    <n v="94110"/>
    <x v="1"/>
    <s v="OFF-LA-10003663"/>
    <x v="1"/>
    <x v="2"/>
    <s v="Avery 498"/>
    <n v="5.78"/>
    <n v="2"/>
    <n v="0"/>
    <n v="2.7166000000000001"/>
  </r>
  <r>
    <n v="2618"/>
    <s v="CA-2014-147942"/>
    <x v="3"/>
    <x v="719"/>
    <d v="2014-04-06T00:00:00"/>
    <s v="Standard Class"/>
    <x v="333"/>
    <s v="Maribeth Schnelling"/>
    <x v="0"/>
    <s v="United States"/>
    <s v="San Francisco"/>
    <x v="1"/>
    <n v="94110"/>
    <x v="1"/>
    <s v="OFF-BI-10001294"/>
    <x v="1"/>
    <x v="8"/>
    <s v="Fellowes Binding Cases"/>
    <n v="121.67999999999999"/>
    <n v="13"/>
    <n v="0.2"/>
    <n v="38.024999999999977"/>
  </r>
  <r>
    <n v="2619"/>
    <s v="CA-2014-115931"/>
    <x v="3"/>
    <x v="66"/>
    <d v="2014-12-27T00:00:00"/>
    <s v="Standard Class"/>
    <x v="487"/>
    <s v="Jim Mitchum"/>
    <x v="1"/>
    <s v="United States"/>
    <s v="Carlsbad"/>
    <x v="27"/>
    <n v="88220"/>
    <x v="1"/>
    <s v="OFF-AR-10000369"/>
    <x v="1"/>
    <x v="6"/>
    <s v="Design Ebony Sketching Pencil"/>
    <n v="4.17"/>
    <n v="3"/>
    <n v="0"/>
    <n v="1.0841999999999998"/>
  </r>
  <r>
    <n v="2620"/>
    <s v="CA-2014-115931"/>
    <x v="3"/>
    <x v="66"/>
    <d v="2014-12-27T00:00:00"/>
    <s v="Standard Class"/>
    <x v="487"/>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x v="487"/>
    <s v="Jim Mitchum"/>
    <x v="1"/>
    <s v="United States"/>
    <s v="Carlsbad"/>
    <x v="27"/>
    <n v="88220"/>
    <x v="1"/>
    <s v="OFF-ST-10000876"/>
    <x v="1"/>
    <x v="4"/>
    <s v="Eldon Simplefile Box Office"/>
    <n v="37.32"/>
    <n v="3"/>
    <n v="0"/>
    <n v="10.4496"/>
  </r>
  <r>
    <n v="2622"/>
    <s v="CA-2014-115931"/>
    <x v="3"/>
    <x v="66"/>
    <d v="2014-12-27T00:00:00"/>
    <s v="Standard Class"/>
    <x v="487"/>
    <s v="Jim Mitchum"/>
    <x v="1"/>
    <s v="United States"/>
    <s v="Carlsbad"/>
    <x v="27"/>
    <n v="88220"/>
    <x v="1"/>
    <s v="OFF-LA-10001404"/>
    <x v="1"/>
    <x v="2"/>
    <s v="Avery 517"/>
    <n v="18.45"/>
    <n v="5"/>
    <n v="0"/>
    <n v="8.6715"/>
  </r>
  <r>
    <n v="2623"/>
    <s v="CA-2011-164861"/>
    <x v="2"/>
    <x v="640"/>
    <d v="2011-12-06T00:00:00"/>
    <s v="Second Class"/>
    <x v="637"/>
    <s v="Matthew Clasen"/>
    <x v="1"/>
    <s v="United States"/>
    <s v="Saint Louis"/>
    <x v="25"/>
    <n v="63116"/>
    <x v="2"/>
    <s v="OFF-PA-10001972"/>
    <x v="1"/>
    <x v="10"/>
    <s v="Xerox 214"/>
    <n v="25.92"/>
    <n v="4"/>
    <n v="0"/>
    <n v="12.441600000000001"/>
  </r>
  <r>
    <n v="2624"/>
    <s v="CA-2014-127180"/>
    <x v="3"/>
    <x v="760"/>
    <d v="2014-10-25T00:00:00"/>
    <s v="First Class"/>
    <x v="638"/>
    <s v="Tom Ashbrook"/>
    <x v="2"/>
    <s v="United States"/>
    <s v="New York City"/>
    <x v="15"/>
    <n v="10024"/>
    <x v="3"/>
    <s v="TEC-CO-10004722"/>
    <x v="2"/>
    <x v="16"/>
    <s v="Canon imageCLASS 2200 Advanced Copier"/>
    <n v="11199.968000000001"/>
    <n v="4"/>
    <n v="0.2"/>
    <n v="3919.9887999999992"/>
  </r>
  <r>
    <n v="2625"/>
    <s v="CA-2014-127180"/>
    <x v="3"/>
    <x v="760"/>
    <d v="2014-10-25T00:00:00"/>
    <s v="First Class"/>
    <x v="638"/>
    <s v="Tom Ashbrook"/>
    <x v="2"/>
    <s v="United States"/>
    <s v="New York City"/>
    <x v="15"/>
    <n v="10024"/>
    <x v="3"/>
    <s v="TEC-PH-10001494"/>
    <x v="2"/>
    <x v="7"/>
    <s v="Polycom CX600 IP Phone VoIP phone"/>
    <n v="2399.6"/>
    <n v="8"/>
    <n v="0"/>
    <n v="647.89200000000005"/>
  </r>
  <r>
    <n v="2626"/>
    <s v="CA-2014-127180"/>
    <x v="3"/>
    <x v="760"/>
    <d v="2014-10-25T00:00:00"/>
    <s v="First Class"/>
    <x v="638"/>
    <s v="Tom Ashbrook"/>
    <x v="2"/>
    <s v="United States"/>
    <s v="New York City"/>
    <x v="15"/>
    <n v="10024"/>
    <x v="3"/>
    <s v="OFF-EN-10002500"/>
    <x v="1"/>
    <x v="12"/>
    <s v="Globe Weis Peel &amp; Seel First Class Envelopes"/>
    <n v="63.9"/>
    <n v="5"/>
    <n v="0"/>
    <n v="28.754999999999995"/>
  </r>
  <r>
    <n v="2627"/>
    <s v="CA-2014-127180"/>
    <x v="3"/>
    <x v="760"/>
    <d v="2014-10-25T00:00:00"/>
    <s v="First Class"/>
    <x v="638"/>
    <s v="Tom Ashbrook"/>
    <x v="2"/>
    <s v="United States"/>
    <s v="New York City"/>
    <x v="15"/>
    <n v="10024"/>
    <x v="3"/>
    <s v="TEC-PH-10003800"/>
    <x v="2"/>
    <x v="7"/>
    <s v="i.Sound Portable Power - 8000 mAh"/>
    <n v="52.99"/>
    <n v="1"/>
    <n v="0"/>
    <n v="0.52989999999999782"/>
  </r>
  <r>
    <n v="2628"/>
    <s v="US-2014-165344"/>
    <x v="3"/>
    <x v="38"/>
    <d v="2014-11-16T00:00:00"/>
    <s v="First Class"/>
    <x v="115"/>
    <s v="Sean Braxton"/>
    <x v="1"/>
    <s v="United States"/>
    <s v="Springfield"/>
    <x v="24"/>
    <n v="45503"/>
    <x v="3"/>
    <s v="TEC-AC-10002399"/>
    <x v="2"/>
    <x v="11"/>
    <s v="SanDisk Cruzer 32 GB USB Flash Drive"/>
    <n v="60.864000000000004"/>
    <n v="4"/>
    <n v="0.2"/>
    <n v="9.1295999999999964"/>
  </r>
  <r>
    <n v="2629"/>
    <s v="US-2014-165344"/>
    <x v="3"/>
    <x v="38"/>
    <d v="2014-11-16T00:00:00"/>
    <s v="First Class"/>
    <x v="115"/>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x v="115"/>
    <s v="Sean Braxton"/>
    <x v="1"/>
    <s v="United States"/>
    <s v="Springfield"/>
    <x v="24"/>
    <n v="45503"/>
    <x v="3"/>
    <s v="OFF-BI-10003196"/>
    <x v="1"/>
    <x v="8"/>
    <s v="Accohide Poly Flexible Ring Binders"/>
    <n v="11.220000000000002"/>
    <n v="10"/>
    <n v="0.7"/>
    <n v="-7.4799999999999969"/>
  </r>
  <r>
    <n v="2631"/>
    <s v="CA-2012-168186"/>
    <x v="1"/>
    <x v="229"/>
    <d v="2012-09-15T00:00:00"/>
    <s v="Standard Class"/>
    <x v="492"/>
    <s v="Aimee Bixby"/>
    <x v="0"/>
    <s v="United States"/>
    <s v="Tulsa"/>
    <x v="26"/>
    <n v="74133"/>
    <x v="2"/>
    <s v="OFF-PA-10000477"/>
    <x v="1"/>
    <x v="10"/>
    <s v="Xerox 1952"/>
    <n v="14.940000000000001"/>
    <n v="3"/>
    <n v="0"/>
    <n v="7.0218000000000007"/>
  </r>
  <r>
    <n v="2632"/>
    <s v="US-2014-110604"/>
    <x v="3"/>
    <x v="356"/>
    <d v="2014-05-21T00:00:00"/>
    <s v="Standard Class"/>
    <x v="639"/>
    <s v="Jason Fortune-"/>
    <x v="0"/>
    <s v="United States"/>
    <s v="Seattle"/>
    <x v="4"/>
    <n v="98103"/>
    <x v="1"/>
    <s v="FUR-FU-10000076"/>
    <x v="0"/>
    <x v="5"/>
    <s v="24-Hour Round Wall Clock"/>
    <n v="39.96"/>
    <n v="2"/>
    <n v="0"/>
    <n v="17.182800000000004"/>
  </r>
  <r>
    <n v="2633"/>
    <s v="US-2014-110604"/>
    <x v="3"/>
    <x v="356"/>
    <d v="2014-05-21T00:00:00"/>
    <s v="Standard Class"/>
    <x v="639"/>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x v="639"/>
    <s v="Jason Fortune-"/>
    <x v="0"/>
    <s v="United States"/>
    <s v="Seattle"/>
    <x v="4"/>
    <n v="98103"/>
    <x v="1"/>
    <s v="FUR-CH-10004287"/>
    <x v="0"/>
    <x v="1"/>
    <s v="SAFCO Arco Folding Chair"/>
    <n v="220.96"/>
    <n v="1"/>
    <n v="0.2"/>
    <n v="24.857999999999983"/>
  </r>
  <r>
    <n v="2635"/>
    <s v="CA-2012-116750"/>
    <x v="1"/>
    <x v="761"/>
    <d v="2012-07-10T00:00:00"/>
    <s v="Second Class"/>
    <x v="541"/>
    <s v="Barbara Fisher"/>
    <x v="1"/>
    <s v="United States"/>
    <s v="Fayetteville"/>
    <x v="3"/>
    <n v="28314"/>
    <x v="0"/>
    <s v="FUR-FU-10003829"/>
    <x v="0"/>
    <x v="5"/>
    <s v="Stackable Trays"/>
    <n v="4.9280000000000008"/>
    <n v="2"/>
    <n v="0.2"/>
    <n v="0.73919999999999941"/>
  </r>
  <r>
    <n v="2636"/>
    <s v="CA-2012-116750"/>
    <x v="1"/>
    <x v="761"/>
    <d v="2012-07-10T00:00:00"/>
    <s v="Second Class"/>
    <x v="541"/>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x v="640"/>
    <s v="Tim Taslimi"/>
    <x v="1"/>
    <s v="United States"/>
    <s v="Los Angeles"/>
    <x v="1"/>
    <n v="90045"/>
    <x v="1"/>
    <s v="OFF-ST-10000046"/>
    <x v="1"/>
    <x v="4"/>
    <s v="Fellowes Super Stor/Drawer Files"/>
    <n v="323.10000000000002"/>
    <n v="2"/>
    <n v="0"/>
    <n v="61.38900000000001"/>
  </r>
  <r>
    <n v="2638"/>
    <s v="CA-2014-108441"/>
    <x v="3"/>
    <x v="492"/>
    <d v="2014-06-19T00:00:00"/>
    <s v="Standard Class"/>
    <x v="641"/>
    <s v="Sarah Bern"/>
    <x v="0"/>
    <s v="United States"/>
    <s v="New York City"/>
    <x v="15"/>
    <n v="10035"/>
    <x v="3"/>
    <s v="OFF-PA-10000697"/>
    <x v="1"/>
    <x v="10"/>
    <s v="TOPS Voice Message Log Book, Flash Format"/>
    <n v="19.04"/>
    <n v="4"/>
    <n v="0"/>
    <n v="9.3295999999999992"/>
  </r>
  <r>
    <n v="2639"/>
    <s v="CA-2014-108441"/>
    <x v="3"/>
    <x v="492"/>
    <d v="2014-06-19T00:00:00"/>
    <s v="Standard Class"/>
    <x v="641"/>
    <s v="Sarah Bern"/>
    <x v="0"/>
    <s v="United States"/>
    <s v="New York City"/>
    <x v="15"/>
    <n v="10035"/>
    <x v="3"/>
    <s v="OFF-BI-10000848"/>
    <x v="1"/>
    <x v="8"/>
    <s v="Angle-D Ring Binders"/>
    <n v="13.128"/>
    <n v="3"/>
    <n v="0.2"/>
    <n v="4.2665999999999986"/>
  </r>
  <r>
    <n v="2640"/>
    <s v="CA-2014-108441"/>
    <x v="3"/>
    <x v="492"/>
    <d v="2014-06-19T00:00:00"/>
    <s v="Standard Class"/>
    <x v="641"/>
    <s v="Sarah Bern"/>
    <x v="0"/>
    <s v="United States"/>
    <s v="New York City"/>
    <x v="15"/>
    <n v="10035"/>
    <x v="3"/>
    <s v="OFF-AR-10004691"/>
    <x v="1"/>
    <x v="6"/>
    <s v="Boston 1730 StandUp Electric Pencil Sharpener"/>
    <n v="64.14"/>
    <n v="3"/>
    <n v="0"/>
    <n v="16.676400000000001"/>
  </r>
  <r>
    <n v="2641"/>
    <s v="CA-2014-108441"/>
    <x v="3"/>
    <x v="492"/>
    <d v="2014-06-19T00:00:00"/>
    <s v="Standard Class"/>
    <x v="641"/>
    <s v="Sarah Bern"/>
    <x v="0"/>
    <s v="United States"/>
    <s v="New York City"/>
    <x v="15"/>
    <n v="10035"/>
    <x v="3"/>
    <s v="FUR-CH-10000595"/>
    <x v="0"/>
    <x v="1"/>
    <s v="Safco Contoured Stacking Chairs"/>
    <n v="858.24"/>
    <n v="4"/>
    <n v="0.1"/>
    <n v="143.03999999999996"/>
  </r>
  <r>
    <n v="2642"/>
    <s v="CA-2012-169740"/>
    <x v="1"/>
    <x v="763"/>
    <d v="2012-02-25T00:00:00"/>
    <s v="Standard Class"/>
    <x v="21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x v="567"/>
    <s v="Kelly Andreada"/>
    <x v="0"/>
    <s v="United States"/>
    <s v="Aurora"/>
    <x v="10"/>
    <n v="60505"/>
    <x v="2"/>
    <s v="OFF-PA-10001289"/>
    <x v="1"/>
    <x v="10"/>
    <s v="White Computer Printout Paper by Universal"/>
    <n v="186.048"/>
    <n v="6"/>
    <n v="0.2"/>
    <n v="67.442399999999992"/>
  </r>
  <r>
    <n v="2644"/>
    <s v="CA-2013-149111"/>
    <x v="0"/>
    <x v="764"/>
    <d v="2013-04-22T00:00:00"/>
    <s v="Second Class"/>
    <x v="408"/>
    <s v="Ben Ferrer"/>
    <x v="2"/>
    <s v="United States"/>
    <s v="Raleigh"/>
    <x v="3"/>
    <n v="27604"/>
    <x v="0"/>
    <s v="TEC-PH-10003092"/>
    <x v="2"/>
    <x v="7"/>
    <s v="Motorola L804"/>
    <n v="36.792000000000002"/>
    <n v="1"/>
    <n v="0.2"/>
    <n v="4.1390999999999991"/>
  </r>
  <r>
    <n v="2645"/>
    <s v="CA-2013-149111"/>
    <x v="0"/>
    <x v="764"/>
    <d v="2013-04-22T00:00:00"/>
    <s v="Second Class"/>
    <x v="408"/>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x v="483"/>
    <s v="Tom Boeckenhauer"/>
    <x v="0"/>
    <s v="United States"/>
    <s v="Tulsa"/>
    <x v="26"/>
    <n v="74133"/>
    <x v="2"/>
    <s v="FUR-FU-10004270"/>
    <x v="0"/>
    <x v="5"/>
    <s v="Executive Impressions 13&quot; Clairmont Wall Clock"/>
    <n v="57.69"/>
    <n v="3"/>
    <n v="0"/>
    <n v="23.652900000000002"/>
  </r>
  <r>
    <n v="2647"/>
    <s v="CA-2011-131002"/>
    <x v="2"/>
    <x v="557"/>
    <d v="2011-09-12T00:00:00"/>
    <s v="Second Class"/>
    <x v="483"/>
    <s v="Tom Boeckenhauer"/>
    <x v="0"/>
    <s v="United States"/>
    <s v="Tulsa"/>
    <x v="26"/>
    <n v="74133"/>
    <x v="2"/>
    <s v="OFF-BI-10000948"/>
    <x v="1"/>
    <x v="8"/>
    <s v="GBC Laser Imprintable Binding System Covers, Desert Sand"/>
    <n v="42.81"/>
    <n v="3"/>
    <n v="0"/>
    <n v="20.120699999999999"/>
  </r>
  <r>
    <n v="2648"/>
    <s v="CA-2011-131002"/>
    <x v="2"/>
    <x v="557"/>
    <d v="2011-09-12T00:00:00"/>
    <s v="Second Class"/>
    <x v="483"/>
    <s v="Tom Boeckenhauer"/>
    <x v="0"/>
    <s v="United States"/>
    <s v="Tulsa"/>
    <x v="26"/>
    <n v="74133"/>
    <x v="2"/>
    <s v="OFF-PA-10000223"/>
    <x v="1"/>
    <x v="10"/>
    <s v="Xerox 2000"/>
    <n v="12.96"/>
    <n v="2"/>
    <n v="0"/>
    <n v="6.2208000000000006"/>
  </r>
  <r>
    <n v="2649"/>
    <s v="CA-2011-131002"/>
    <x v="2"/>
    <x v="557"/>
    <d v="2011-09-12T00:00:00"/>
    <s v="Second Class"/>
    <x v="483"/>
    <s v="Tom Boeckenhauer"/>
    <x v="0"/>
    <s v="United States"/>
    <s v="Tulsa"/>
    <x v="26"/>
    <n v="74133"/>
    <x v="2"/>
    <s v="FUR-FU-10004665"/>
    <x v="0"/>
    <x v="5"/>
    <s v="3M Polarizing Task Lamp with Clamp Arm, Light Gray"/>
    <n v="821.87999999999988"/>
    <n v="6"/>
    <n v="0"/>
    <n v="213.68880000000001"/>
  </r>
  <r>
    <n v="2650"/>
    <s v="CA-2011-131002"/>
    <x v="2"/>
    <x v="557"/>
    <d v="2011-09-12T00:00:00"/>
    <s v="Second Class"/>
    <x v="483"/>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x v="64"/>
    <s v="Sally Hughsby"/>
    <x v="1"/>
    <s v="United States"/>
    <s v="Hesperia"/>
    <x v="1"/>
    <n v="92345"/>
    <x v="1"/>
    <s v="FUR-BO-10004467"/>
    <x v="0"/>
    <x v="0"/>
    <s v="Bestar Classic Bookcase"/>
    <n v="424.95749999999992"/>
    <n v="5"/>
    <n v="0.15"/>
    <n v="19.997999999999976"/>
  </r>
  <r>
    <n v="2652"/>
    <s v="CA-2014-112515"/>
    <x v="3"/>
    <x v="697"/>
    <d v="2014-09-22T00:00:00"/>
    <s v="Second Class"/>
    <x v="127"/>
    <s v="Alan Schoenberger"/>
    <x v="1"/>
    <s v="United States"/>
    <s v="Provo"/>
    <x v="7"/>
    <n v="84604"/>
    <x v="1"/>
    <s v="OFF-BI-10000829"/>
    <x v="1"/>
    <x v="8"/>
    <s v="Avery Non-Stick Binders"/>
    <n v="10.776000000000002"/>
    <n v="3"/>
    <n v="0.2"/>
    <n v="3.5021999999999989"/>
  </r>
  <r>
    <n v="2653"/>
    <s v="CA-2014-112515"/>
    <x v="3"/>
    <x v="697"/>
    <d v="2014-09-22T00:00:00"/>
    <s v="Second Class"/>
    <x v="127"/>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x v="127"/>
    <s v="Alan Schoenberger"/>
    <x v="1"/>
    <s v="United States"/>
    <s v="Provo"/>
    <x v="7"/>
    <n v="84604"/>
    <x v="1"/>
    <s v="OFF-PA-10000062"/>
    <x v="1"/>
    <x v="10"/>
    <s v="Green Bar Computer Printout Paper"/>
    <n v="164.88"/>
    <n v="3"/>
    <n v="0"/>
    <n v="80.791200000000003"/>
  </r>
  <r>
    <n v="2655"/>
    <s v="CA-2014-112515"/>
    <x v="3"/>
    <x v="697"/>
    <d v="2014-09-22T00:00:00"/>
    <s v="Second Class"/>
    <x v="127"/>
    <s v="Alan Schoenberger"/>
    <x v="1"/>
    <s v="United States"/>
    <s v="Provo"/>
    <x v="7"/>
    <n v="84604"/>
    <x v="1"/>
    <s v="FUR-BO-10003404"/>
    <x v="0"/>
    <x v="0"/>
    <s v="Global Adaptabilites Bookcase, Cherry/Storm Gray Finish"/>
    <n v="1292.94"/>
    <n v="3"/>
    <n v="0"/>
    <n v="77.576399999999921"/>
  </r>
  <r>
    <n v="2656"/>
    <s v="CA-2014-112515"/>
    <x v="3"/>
    <x v="697"/>
    <d v="2014-09-22T00:00:00"/>
    <s v="Second Class"/>
    <x v="127"/>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x v="127"/>
    <s v="Alan Schoenberger"/>
    <x v="1"/>
    <s v="United States"/>
    <s v="Provo"/>
    <x v="7"/>
    <n v="84604"/>
    <x v="1"/>
    <s v="OFF-ST-10001272"/>
    <x v="1"/>
    <x v="4"/>
    <s v="Mini 13-1/2 Capacity Data Binder Rack, Pearl"/>
    <n v="261.74"/>
    <n v="2"/>
    <n v="0"/>
    <n v="65.435000000000002"/>
  </r>
  <r>
    <n v="2658"/>
    <s v="CA-2014-112515"/>
    <x v="3"/>
    <x v="697"/>
    <d v="2014-09-22T00:00:00"/>
    <s v="Second Class"/>
    <x v="127"/>
    <s v="Alan Schoenberger"/>
    <x v="1"/>
    <s v="United States"/>
    <s v="Provo"/>
    <x v="7"/>
    <n v="84604"/>
    <x v="1"/>
    <s v="OFF-LA-10001175"/>
    <x v="1"/>
    <x v="2"/>
    <s v="Avery 514"/>
    <n v="14.399999999999999"/>
    <n v="5"/>
    <n v="0"/>
    <n v="7.056"/>
  </r>
  <r>
    <n v="2659"/>
    <s v="CA-2013-150343"/>
    <x v="0"/>
    <x v="765"/>
    <d v="2013-08-21T00:00:00"/>
    <s v="Standard Class"/>
    <x v="7"/>
    <s v="Pete Kriz"/>
    <x v="0"/>
    <s v="United States"/>
    <s v="San Francisco"/>
    <x v="1"/>
    <n v="94110"/>
    <x v="1"/>
    <s v="OFF-EN-10004030"/>
    <x v="1"/>
    <x v="12"/>
    <s v="Convenience Packs of Business Envelopes"/>
    <n v="10.86"/>
    <n v="3"/>
    <n v="0"/>
    <n v="5.1042000000000005"/>
  </r>
  <r>
    <n v="2660"/>
    <s v="CA-2012-135538"/>
    <x v="1"/>
    <x v="100"/>
    <d v="2012-12-28T00:00:00"/>
    <s v="Standard Class"/>
    <x v="403"/>
    <s v="Harold Ryan"/>
    <x v="1"/>
    <s v="United States"/>
    <s v="Gilbert"/>
    <x v="16"/>
    <n v="85234"/>
    <x v="1"/>
    <s v="FUR-CH-10004287"/>
    <x v="0"/>
    <x v="1"/>
    <s v="SAFCO Arco Folding Chair"/>
    <n v="883.84"/>
    <n v="4"/>
    <n v="0.2"/>
    <n v="99.431999999999931"/>
  </r>
  <r>
    <n v="2661"/>
    <s v="CA-2014-123372"/>
    <x v="3"/>
    <x v="354"/>
    <d v="2014-12-03T00:00:00"/>
    <s v="Standard Class"/>
    <x v="375"/>
    <s v="Deirdre Greer"/>
    <x v="1"/>
    <s v="United States"/>
    <s v="New York City"/>
    <x v="15"/>
    <n v="10035"/>
    <x v="3"/>
    <s v="TEC-PH-10002834"/>
    <x v="2"/>
    <x v="7"/>
    <s v="Google Nexus 5"/>
    <n v="1979.89"/>
    <n v="11"/>
    <n v="0"/>
    <n v="494.97250000000003"/>
  </r>
  <r>
    <n v="2662"/>
    <s v="CA-2014-123372"/>
    <x v="3"/>
    <x v="354"/>
    <d v="2014-12-03T00:00:00"/>
    <s v="Standard Class"/>
    <x v="375"/>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x v="642"/>
    <s v="Craig Leslie"/>
    <x v="2"/>
    <s v="United States"/>
    <s v="Springfield"/>
    <x v="25"/>
    <n v="65807"/>
    <x v="2"/>
    <s v="OFF-BI-10003460"/>
    <x v="1"/>
    <x v="8"/>
    <s v="Acco 3-Hole Punch"/>
    <n v="8.76"/>
    <n v="2"/>
    <n v="0"/>
    <n v="4.2047999999999996"/>
  </r>
  <r>
    <n v="2664"/>
    <s v="CA-2013-164784"/>
    <x v="0"/>
    <x v="766"/>
    <d v="2013-05-05T00:00:00"/>
    <s v="First Class"/>
    <x v="520"/>
    <s v="Herbert Flentye"/>
    <x v="0"/>
    <s v="United States"/>
    <s v="Memphis"/>
    <x v="18"/>
    <n v="38109"/>
    <x v="0"/>
    <s v="OFF-LA-10001569"/>
    <x v="1"/>
    <x v="2"/>
    <s v="Avery 499"/>
    <n v="3.9840000000000004"/>
    <n v="1"/>
    <n v="0.2"/>
    <n v="1.2948"/>
  </r>
  <r>
    <n v="2665"/>
    <s v="CA-2013-164784"/>
    <x v="0"/>
    <x v="766"/>
    <d v="2013-05-05T00:00:00"/>
    <s v="First Class"/>
    <x v="520"/>
    <s v="Herbert Flentye"/>
    <x v="0"/>
    <s v="United States"/>
    <s v="Memphis"/>
    <x v="18"/>
    <n v="38109"/>
    <x v="0"/>
    <s v="FUR-TA-10004534"/>
    <x v="0"/>
    <x v="3"/>
    <s v="Bevis 44 x 96 Conference Tables"/>
    <n v="370.62"/>
    <n v="3"/>
    <n v="0.4"/>
    <n v="-142.07100000000008"/>
  </r>
  <r>
    <n v="2666"/>
    <s v="CA-2013-164784"/>
    <x v="0"/>
    <x v="766"/>
    <d v="2013-05-05T00:00:00"/>
    <s v="First Class"/>
    <x v="520"/>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x v="643"/>
    <s v="Hunter Glantz"/>
    <x v="0"/>
    <s v="United States"/>
    <s v="Amarillo"/>
    <x v="5"/>
    <n v="79109"/>
    <x v="2"/>
    <s v="TEC-AC-10003832"/>
    <x v="2"/>
    <x v="11"/>
    <s v="Imation 16GB Mini TravelDrive USB 2.0 Flash Drive"/>
    <n v="79.512000000000015"/>
    <n v="3"/>
    <n v="0.2"/>
    <n v="20.8719"/>
  </r>
  <r>
    <n v="2668"/>
    <s v="CA-2013-111794"/>
    <x v="0"/>
    <x v="393"/>
    <d v="2013-10-02T00:00:00"/>
    <s v="Same Day"/>
    <x v="643"/>
    <s v="Hunter Glantz"/>
    <x v="0"/>
    <s v="United States"/>
    <s v="Amarillo"/>
    <x v="5"/>
    <n v="79109"/>
    <x v="2"/>
    <s v="OFF-PA-10000474"/>
    <x v="1"/>
    <x v="10"/>
    <s v="Staples"/>
    <n v="28.352"/>
    <n v="1"/>
    <n v="0.2"/>
    <n v="9.568799999999996"/>
  </r>
  <r>
    <n v="2669"/>
    <s v="US-2012-139759"/>
    <x v="1"/>
    <x v="767"/>
    <d v="2012-08-30T00:00:00"/>
    <s v="Standard Class"/>
    <x v="644"/>
    <s v="Nancy Lomonaco"/>
    <x v="2"/>
    <s v="United States"/>
    <s v="Los Angeles"/>
    <x v="1"/>
    <n v="90045"/>
    <x v="1"/>
    <s v="FUR-CH-10002774"/>
    <x v="0"/>
    <x v="1"/>
    <s v="Global Deluxe Stacking Chair, Gray"/>
    <n v="40.783999999999999"/>
    <n v="1"/>
    <n v="0.2"/>
    <n v="4.5881999999999987"/>
  </r>
  <r>
    <n v="2670"/>
    <s v="US-2012-139759"/>
    <x v="1"/>
    <x v="767"/>
    <d v="2012-08-30T00:00:00"/>
    <s v="Standard Class"/>
    <x v="644"/>
    <s v="Nancy Lomonaco"/>
    <x v="2"/>
    <s v="United States"/>
    <s v="Los Angeles"/>
    <x v="1"/>
    <n v="90045"/>
    <x v="1"/>
    <s v="OFF-AP-10002765"/>
    <x v="1"/>
    <x v="9"/>
    <s v="Fellowes Advanced Computer Series Surge Protectors"/>
    <n v="105.96"/>
    <n v="4"/>
    <n v="0"/>
    <n v="29.668800000000005"/>
  </r>
  <r>
    <n v="2671"/>
    <s v="CA-2011-126403"/>
    <x v="2"/>
    <x v="340"/>
    <d v="2011-09-12T00:00:00"/>
    <s v="Second Class"/>
    <x v="645"/>
    <s v="Rick Reed"/>
    <x v="1"/>
    <s v="United States"/>
    <s v="Lowell"/>
    <x v="31"/>
    <n v="1852"/>
    <x v="3"/>
    <s v="OFF-PA-10001144"/>
    <x v="1"/>
    <x v="10"/>
    <s v="Xerox 1913"/>
    <n v="166.44"/>
    <n v="3"/>
    <n v="0"/>
    <n v="79.891199999999998"/>
  </r>
  <r>
    <n v="2672"/>
    <s v="CA-2011-126403"/>
    <x v="2"/>
    <x v="340"/>
    <d v="2011-09-12T00:00:00"/>
    <s v="Second Class"/>
    <x v="645"/>
    <s v="Rick Reed"/>
    <x v="1"/>
    <s v="United States"/>
    <s v="Lowell"/>
    <x v="31"/>
    <n v="1852"/>
    <x v="3"/>
    <s v="FUR-CH-10003761"/>
    <x v="0"/>
    <x v="1"/>
    <s v="Global Italian Leather Office Chair"/>
    <n v="785.87999999999988"/>
    <n v="6"/>
    <n v="0"/>
    <n v="212.18759999999997"/>
  </r>
  <r>
    <n v="2673"/>
    <s v="CA-2011-126403"/>
    <x v="2"/>
    <x v="340"/>
    <d v="2011-09-12T00:00:00"/>
    <s v="Second Class"/>
    <x v="645"/>
    <s v="Rick Reed"/>
    <x v="1"/>
    <s v="United States"/>
    <s v="Lowell"/>
    <x v="31"/>
    <n v="1852"/>
    <x v="3"/>
    <s v="OFF-PA-10004665"/>
    <x v="1"/>
    <x v="10"/>
    <s v="Advantus Motivational Note Cards"/>
    <n v="26.2"/>
    <n v="2"/>
    <n v="0"/>
    <n v="12.837999999999999"/>
  </r>
  <r>
    <n v="2674"/>
    <s v="CA-2011-126403"/>
    <x v="2"/>
    <x v="340"/>
    <d v="2011-09-12T00:00:00"/>
    <s v="Second Class"/>
    <x v="645"/>
    <s v="Rick Reed"/>
    <x v="1"/>
    <s v="United States"/>
    <s v="Lowell"/>
    <x v="31"/>
    <n v="1852"/>
    <x v="3"/>
    <s v="OFF-ST-10000078"/>
    <x v="1"/>
    <x v="4"/>
    <s v="Tennsco 6- and 18-Compartment Lockers"/>
    <n v="1325.8500000000001"/>
    <n v="5"/>
    <n v="0"/>
    <n v="238.65299999999991"/>
  </r>
  <r>
    <n v="2675"/>
    <s v="CA-2014-136875"/>
    <x v="3"/>
    <x v="734"/>
    <d v="2014-12-04T00:00:00"/>
    <s v="Same Day"/>
    <x v="646"/>
    <s v="Toby Carlisle"/>
    <x v="0"/>
    <s v="United States"/>
    <s v="San Diego"/>
    <x v="1"/>
    <n v="92024"/>
    <x v="1"/>
    <s v="OFF-PA-10000357"/>
    <x v="1"/>
    <x v="10"/>
    <s v="Xerox 1888"/>
    <n v="166.44"/>
    <n v="3"/>
    <n v="0"/>
    <n v="79.891199999999998"/>
  </r>
  <r>
    <n v="2676"/>
    <s v="CA-2014-132185"/>
    <x v="3"/>
    <x v="344"/>
    <d v="2014-12-03T00:00:00"/>
    <s v="Standard Class"/>
    <x v="140"/>
    <s v="Doug Bickford"/>
    <x v="0"/>
    <s v="United States"/>
    <s v="Asheville"/>
    <x v="3"/>
    <n v="28806"/>
    <x v="0"/>
    <s v="OFF-AR-10000422"/>
    <x v="1"/>
    <x v="6"/>
    <s v="Pencil and Crayon Sharpener"/>
    <n v="8.76"/>
    <n v="5"/>
    <n v="0.2"/>
    <n v="0.76649999999999974"/>
  </r>
  <r>
    <n v="2677"/>
    <s v="CA-2014-132185"/>
    <x v="3"/>
    <x v="344"/>
    <d v="2014-12-03T00:00:00"/>
    <s v="Standard Class"/>
    <x v="140"/>
    <s v="Doug Bickford"/>
    <x v="0"/>
    <s v="United States"/>
    <s v="Asheville"/>
    <x v="3"/>
    <n v="28806"/>
    <x v="0"/>
    <s v="OFF-AP-10001205"/>
    <x v="1"/>
    <x v="9"/>
    <s v="Belkin 5 Outlet SurgeMaster Power Centers"/>
    <n v="43.584000000000003"/>
    <n v="1"/>
    <n v="0.2"/>
    <n v="4.3584000000000032"/>
  </r>
  <r>
    <n v="2678"/>
    <s v="US-2011-160780"/>
    <x v="2"/>
    <x v="261"/>
    <d v="2011-06-21T00:00:00"/>
    <s v="Same Day"/>
    <x v="647"/>
    <s v="Stewart Visinsky"/>
    <x v="0"/>
    <s v="United States"/>
    <s v="Pueblo"/>
    <x v="22"/>
    <n v="81001"/>
    <x v="1"/>
    <s v="OFF-BI-10001116"/>
    <x v="1"/>
    <x v="8"/>
    <s v="Wilson Jones 1&quot; Hanging DublLock Ring Binders"/>
    <n v="11.088000000000003"/>
    <n v="7"/>
    <n v="0.7"/>
    <n v="-8.1311999999999998"/>
  </r>
  <r>
    <n v="2679"/>
    <s v="US-2011-160780"/>
    <x v="2"/>
    <x v="261"/>
    <d v="2011-06-21T00:00:00"/>
    <s v="Same Day"/>
    <x v="647"/>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x v="414"/>
    <s v="Mick Hernandez"/>
    <x v="2"/>
    <s v="United States"/>
    <s v="Jackson"/>
    <x v="12"/>
    <n v="49201"/>
    <x v="2"/>
    <s v="OFF-BI-10000546"/>
    <x v="1"/>
    <x v="8"/>
    <s v="Avery Durable Binders"/>
    <n v="14.399999999999999"/>
    <n v="5"/>
    <n v="0"/>
    <n v="7.056"/>
  </r>
  <r>
    <n v="2681"/>
    <s v="CA-2014-127026"/>
    <x v="3"/>
    <x v="276"/>
    <d v="2014-01-28T00:00:00"/>
    <s v="Standard Class"/>
    <x v="414"/>
    <s v="Mick Hernandez"/>
    <x v="2"/>
    <s v="United States"/>
    <s v="Jackson"/>
    <x v="12"/>
    <n v="49201"/>
    <x v="2"/>
    <s v="TEC-AC-10002049"/>
    <x v="2"/>
    <x v="11"/>
    <s v="Logitech G19 Programmable Gaming Keyboard"/>
    <n v="619.94999999999993"/>
    <n v="5"/>
    <n v="0"/>
    <n v="111.59099999999995"/>
  </r>
  <r>
    <n v="2682"/>
    <s v="CA-2014-127026"/>
    <x v="3"/>
    <x v="276"/>
    <d v="2014-01-28T00:00:00"/>
    <s v="Standard Class"/>
    <x v="414"/>
    <s v="Mick Hernandez"/>
    <x v="2"/>
    <s v="United States"/>
    <s v="Jackson"/>
    <x v="12"/>
    <n v="49201"/>
    <x v="2"/>
    <s v="OFF-BI-10001196"/>
    <x v="1"/>
    <x v="8"/>
    <s v="Avery Flip-Chart Easel Binder, Black"/>
    <n v="89.52"/>
    <n v="4"/>
    <n v="0"/>
    <n v="42.074399999999997"/>
  </r>
  <r>
    <n v="2683"/>
    <s v="CA-2014-127026"/>
    <x v="3"/>
    <x v="276"/>
    <d v="2014-01-28T00:00:00"/>
    <s v="Standard Class"/>
    <x v="414"/>
    <s v="Mick Hernandez"/>
    <x v="2"/>
    <s v="United States"/>
    <s v="Jackson"/>
    <x v="12"/>
    <n v="49201"/>
    <x v="2"/>
    <s v="TEC-MA-10002981"/>
    <x v="2"/>
    <x v="15"/>
    <s v="I.R.I.S IRISCard Anywhere 5 Card Scanner"/>
    <n v="350.97300000000007"/>
    <n v="3"/>
    <n v="0.1"/>
    <n v="152.08829999999998"/>
  </r>
  <r>
    <n v="2684"/>
    <s v="CA-2014-127026"/>
    <x v="3"/>
    <x v="276"/>
    <d v="2014-01-28T00:00:00"/>
    <s v="Standard Class"/>
    <x v="414"/>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x v="564"/>
    <s v="Carol Triggs"/>
    <x v="0"/>
    <s v="United States"/>
    <s v="Los Angeles"/>
    <x v="1"/>
    <n v="90004"/>
    <x v="1"/>
    <s v="OFF-BI-10000632"/>
    <x v="1"/>
    <x v="8"/>
    <s v="Satellite Sectional Post Binders"/>
    <n v="312.55200000000002"/>
    <n v="9"/>
    <n v="0.2"/>
    <n v="101.57939999999999"/>
  </r>
  <r>
    <n v="2686"/>
    <s v="CA-2013-133123"/>
    <x v="0"/>
    <x v="47"/>
    <d v="2013-09-12T00:00:00"/>
    <s v="Standard Class"/>
    <x v="41"/>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x v="41"/>
    <s v="Karl Braun"/>
    <x v="0"/>
    <s v="United States"/>
    <s v="Thomasville"/>
    <x v="3"/>
    <n v="27360"/>
    <x v="0"/>
    <s v="OFF-BI-10001031"/>
    <x v="1"/>
    <x v="8"/>
    <s v="Pressboard Data Binders by Wilson Jones"/>
    <n v="3.2040000000000002"/>
    <n v="2"/>
    <n v="0.7"/>
    <n v="-2.4563999999999995"/>
  </r>
  <r>
    <n v="2688"/>
    <s v="US-2013-128195"/>
    <x v="0"/>
    <x v="578"/>
    <d v="2013-08-06T00:00:00"/>
    <s v="First Class"/>
    <x v="267"/>
    <s v="Ralph Arnett"/>
    <x v="0"/>
    <s v="United States"/>
    <s v="Peoria"/>
    <x v="10"/>
    <n v="61604"/>
    <x v="2"/>
    <s v="OFF-BI-10002003"/>
    <x v="1"/>
    <x v="8"/>
    <s v="Ibico Presentation Index for Binding Systems"/>
    <n v="3.9799999999999991"/>
    <n v="5"/>
    <n v="0.8"/>
    <n v="-6.5670000000000019"/>
  </r>
  <r>
    <n v="2689"/>
    <s v="CA-2012-153220"/>
    <x v="1"/>
    <x v="768"/>
    <d v="2012-11-14T00:00:00"/>
    <s v="First Class"/>
    <x v="289"/>
    <s v="Yoseph Carroll"/>
    <x v="1"/>
    <s v="United States"/>
    <s v="Los Angeles"/>
    <x v="1"/>
    <n v="90032"/>
    <x v="1"/>
    <s v="OFF-PA-10003016"/>
    <x v="1"/>
    <x v="10"/>
    <s v="Adams &quot;While You Were Out&quot; Message Pads"/>
    <n v="15.700000000000001"/>
    <n v="5"/>
    <n v="0"/>
    <n v="7.0649999999999995"/>
  </r>
  <r>
    <n v="2690"/>
    <s v="CA-2011-123064"/>
    <x v="2"/>
    <x v="479"/>
    <d v="2011-07-02T00:00:00"/>
    <s v="First Class"/>
    <x v="154"/>
    <s v="Russell Applegate"/>
    <x v="0"/>
    <s v="United States"/>
    <s v="Chicago"/>
    <x v="10"/>
    <n v="60653"/>
    <x v="2"/>
    <s v="OFF-AR-10004582"/>
    <x v="1"/>
    <x v="6"/>
    <s v="BIC Brite Liner Grip Highlighters"/>
    <n v="5.2480000000000002"/>
    <n v="4"/>
    <n v="0.2"/>
    <n v="1.6399999999999995"/>
  </r>
  <r>
    <n v="2691"/>
    <s v="CA-2014-156412"/>
    <x v="3"/>
    <x v="769"/>
    <d v="2014-12-09T00:00:00"/>
    <s v="Standard Class"/>
    <x v="380"/>
    <s v="Charles McCrossin"/>
    <x v="0"/>
    <s v="United States"/>
    <s v="Philadelphia"/>
    <x v="9"/>
    <n v="19134"/>
    <x v="3"/>
    <s v="OFF-BI-10004364"/>
    <x v="1"/>
    <x v="8"/>
    <s v="Storex Dura Pro Binders"/>
    <n v="5.3460000000000019"/>
    <n v="3"/>
    <n v="0.7"/>
    <n v="-4.4550000000000001"/>
  </r>
  <r>
    <n v="2692"/>
    <s v="US-2013-144211"/>
    <x v="0"/>
    <x v="770"/>
    <d v="2013-09-03T00:00:00"/>
    <s v="Standard Class"/>
    <x v="79"/>
    <s v="Chad Sievert"/>
    <x v="0"/>
    <s v="United States"/>
    <s v="Englewood"/>
    <x v="22"/>
    <n v="80112"/>
    <x v="1"/>
    <s v="OFF-PA-10002246"/>
    <x v="1"/>
    <x v="10"/>
    <s v="Wirebound Four 2-3/4 x 5 Forms per Page, 400 Sets per Book"/>
    <n v="15.48"/>
    <n v="3"/>
    <n v="0.2"/>
    <n v="5.6115000000000004"/>
  </r>
  <r>
    <n v="2693"/>
    <s v="US-2013-144211"/>
    <x v="0"/>
    <x v="770"/>
    <d v="2013-09-03T00:00:00"/>
    <s v="Standard Class"/>
    <x v="79"/>
    <s v="Chad Sievert"/>
    <x v="0"/>
    <s v="United States"/>
    <s v="Englewood"/>
    <x v="22"/>
    <n v="80112"/>
    <x v="1"/>
    <s v="TEC-PH-10002890"/>
    <x v="2"/>
    <x v="7"/>
    <s v="AT&amp;T 17929 Lendline Telephone"/>
    <n v="108.57599999999999"/>
    <n v="3"/>
    <n v="0.2"/>
    <n v="8.1432000000000002"/>
  </r>
  <r>
    <n v="2694"/>
    <s v="CA-2013-138079"/>
    <x v="0"/>
    <x v="115"/>
    <d v="2013-01-28T00:00:00"/>
    <s v="Standard Class"/>
    <x v="295"/>
    <s v="Anthony Johnson"/>
    <x v="1"/>
    <s v="United States"/>
    <s v="Seattle"/>
    <x v="4"/>
    <n v="98115"/>
    <x v="1"/>
    <s v="FUR-FU-10001475"/>
    <x v="0"/>
    <x v="5"/>
    <s v="Contract Clock, 14&quot;, Brown"/>
    <n v="109.9"/>
    <n v="5"/>
    <n v="0"/>
    <n v="37.366"/>
  </r>
  <r>
    <n v="2695"/>
    <s v="CA-2011-143182"/>
    <x v="2"/>
    <x v="771"/>
    <d v="2011-10-20T00:00:00"/>
    <s v="Standard Class"/>
    <x v="297"/>
    <s v="Dan Lawera"/>
    <x v="0"/>
    <s v="United States"/>
    <s v="Hialeah"/>
    <x v="2"/>
    <n v="33012"/>
    <x v="0"/>
    <s v="FUR-FU-10004270"/>
    <x v="0"/>
    <x v="5"/>
    <s v="Executive Impressions 13&quot; Clairmont Wall Clock"/>
    <n v="15.384"/>
    <n v="1"/>
    <n v="0.2"/>
    <n v="4.0383000000000013"/>
  </r>
  <r>
    <n v="2696"/>
    <s v="CA-2013-161662"/>
    <x v="0"/>
    <x v="569"/>
    <d v="2013-02-09T00:00:00"/>
    <s v="First Class"/>
    <x v="648"/>
    <s v="Bobby Elias"/>
    <x v="0"/>
    <s v="United States"/>
    <s v="Lancaster"/>
    <x v="24"/>
    <n v="43130"/>
    <x v="3"/>
    <s v="OFF-PA-10003465"/>
    <x v="1"/>
    <x v="10"/>
    <s v="Xerox 1912"/>
    <n v="30.352"/>
    <n v="2"/>
    <n v="0.2"/>
    <n v="10.623199999999997"/>
  </r>
  <r>
    <n v="2697"/>
    <s v="CA-2011-145317"/>
    <x v="2"/>
    <x v="772"/>
    <d v="2011-03-23T00:00:00"/>
    <s v="Standard Class"/>
    <x v="598"/>
    <s v="Sean Miller"/>
    <x v="2"/>
    <s v="United States"/>
    <s v="Jacksonville"/>
    <x v="2"/>
    <n v="32216"/>
    <x v="0"/>
    <s v="TEC-MA-10003626"/>
    <x v="2"/>
    <x v="15"/>
    <s v="Hewlett-Packard Deskjet 6540 Color Inkjet Printer"/>
    <n v="821.3"/>
    <n v="4"/>
    <n v="0.5"/>
    <n v="-16.426000000000045"/>
  </r>
  <r>
    <n v="2698"/>
    <s v="CA-2011-145317"/>
    <x v="2"/>
    <x v="772"/>
    <d v="2011-03-23T00:00:00"/>
    <s v="Standard Class"/>
    <x v="598"/>
    <s v="Sean Miller"/>
    <x v="2"/>
    <s v="United States"/>
    <s v="Jacksonville"/>
    <x v="2"/>
    <n v="32216"/>
    <x v="0"/>
    <s v="TEC-MA-10002412"/>
    <x v="2"/>
    <x v="15"/>
    <s v="Cisco TelePresence System EX90 Videoconferencing Unit"/>
    <n v="22638.48"/>
    <n v="6"/>
    <n v="0.5"/>
    <n v="-1811.0784000000021"/>
  </r>
  <r>
    <n v="2699"/>
    <s v="CA-2011-145317"/>
    <x v="2"/>
    <x v="772"/>
    <d v="2011-03-23T00:00:00"/>
    <s v="Standard Class"/>
    <x v="598"/>
    <s v="Sean Miller"/>
    <x v="2"/>
    <s v="United States"/>
    <s v="Jacksonville"/>
    <x v="2"/>
    <n v="32216"/>
    <x v="0"/>
    <s v="OFF-PA-10001804"/>
    <x v="1"/>
    <x v="10"/>
    <s v="Xerox 195"/>
    <n v="21.376000000000001"/>
    <n v="4"/>
    <n v="0.2"/>
    <n v="7.4815999999999994"/>
  </r>
  <r>
    <n v="2700"/>
    <s v="CA-2011-145317"/>
    <x v="2"/>
    <x v="772"/>
    <d v="2011-03-23T00:00:00"/>
    <s v="Standard Class"/>
    <x v="598"/>
    <s v="Sean Miller"/>
    <x v="2"/>
    <s v="United States"/>
    <s v="Jacksonville"/>
    <x v="2"/>
    <n v="32216"/>
    <x v="0"/>
    <s v="OFF-AR-10003183"/>
    <x v="1"/>
    <x v="6"/>
    <s v="Avery Fluorescent Highlighter Four-Color Set"/>
    <n v="8.016"/>
    <n v="3"/>
    <n v="0.2"/>
    <n v="1.0019999999999993"/>
  </r>
  <r>
    <n v="2701"/>
    <s v="CA-2011-145317"/>
    <x v="2"/>
    <x v="772"/>
    <d v="2011-03-23T00:00:00"/>
    <s v="Standard Class"/>
    <x v="598"/>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x v="598"/>
    <s v="Sean Miller"/>
    <x v="2"/>
    <s v="United States"/>
    <s v="Jacksonville"/>
    <x v="2"/>
    <n v="32216"/>
    <x v="0"/>
    <s v="OFF-FA-10003112"/>
    <x v="1"/>
    <x v="13"/>
    <s v="Staples"/>
    <n v="18.936"/>
    <n v="3"/>
    <n v="0.2"/>
    <n v="5.9174999999999986"/>
  </r>
  <r>
    <n v="2703"/>
    <s v="CA-2011-145317"/>
    <x v="2"/>
    <x v="772"/>
    <d v="2011-03-23T00:00:00"/>
    <s v="Standard Class"/>
    <x v="598"/>
    <s v="Sean Miller"/>
    <x v="2"/>
    <s v="United States"/>
    <s v="Jacksonville"/>
    <x v="2"/>
    <n v="32216"/>
    <x v="0"/>
    <s v="FUR-FU-10001986"/>
    <x v="0"/>
    <x v="5"/>
    <s v="Dana Fluorescent Magnifying Lamp, White, 36&quot;"/>
    <n v="122.352"/>
    <n v="3"/>
    <n v="0.2"/>
    <n v="15.29399999999999"/>
  </r>
  <r>
    <n v="2704"/>
    <s v="CA-2011-143413"/>
    <x v="2"/>
    <x v="773"/>
    <d v="2011-05-30T00:00:00"/>
    <s v="Standard Class"/>
    <x v="261"/>
    <s v="Resi Pölking"/>
    <x v="0"/>
    <s v="United States"/>
    <s v="Baltimore"/>
    <x v="39"/>
    <n v="21215"/>
    <x v="3"/>
    <s v="OFF-PA-10002319"/>
    <x v="1"/>
    <x v="10"/>
    <s v="Xerox 1944"/>
    <n v="116.28"/>
    <n v="3"/>
    <n v="0"/>
    <n v="56.977199999999996"/>
  </r>
  <r>
    <n v="2705"/>
    <s v="CA-2014-156818"/>
    <x v="3"/>
    <x v="497"/>
    <d v="2014-07-14T00:00:00"/>
    <s v="Second Class"/>
    <x v="557"/>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x v="437"/>
    <s v="Alejandro Ballentine"/>
    <x v="2"/>
    <s v="United States"/>
    <s v="Carlsbad"/>
    <x v="27"/>
    <n v="88220"/>
    <x v="1"/>
    <s v="OFF-SU-10001165"/>
    <x v="1"/>
    <x v="14"/>
    <s v="Acme Elite Stainless Steel Scissors"/>
    <n v="16.68"/>
    <n v="2"/>
    <n v="0"/>
    <n v="4.3368000000000002"/>
  </r>
  <r>
    <n v="2707"/>
    <s v="CA-2014-155873"/>
    <x v="3"/>
    <x v="114"/>
    <d v="2014-06-22T00:00:00"/>
    <s v="Standard Class"/>
    <x v="437"/>
    <s v="Alejandro Ballentine"/>
    <x v="2"/>
    <s v="United States"/>
    <s v="Carlsbad"/>
    <x v="27"/>
    <n v="88220"/>
    <x v="1"/>
    <s v="OFF-PA-10001246"/>
    <x v="1"/>
    <x v="10"/>
    <s v="Xerox 215"/>
    <n v="19.440000000000001"/>
    <n v="3"/>
    <n v="0"/>
    <n v="9.3312000000000008"/>
  </r>
  <r>
    <n v="2708"/>
    <s v="CA-2014-155873"/>
    <x v="3"/>
    <x v="114"/>
    <d v="2014-06-22T00:00:00"/>
    <s v="Standard Class"/>
    <x v="437"/>
    <s v="Alejandro Ballentine"/>
    <x v="2"/>
    <s v="United States"/>
    <s v="Carlsbad"/>
    <x v="27"/>
    <n v="88220"/>
    <x v="1"/>
    <s v="OFF-PA-10001815"/>
    <x v="1"/>
    <x v="10"/>
    <s v="Xerox 1885"/>
    <n v="192.16"/>
    <n v="4"/>
    <n v="0"/>
    <n v="92.236799999999988"/>
  </r>
  <r>
    <n v="2709"/>
    <s v="CA-2012-121797"/>
    <x v="1"/>
    <x v="564"/>
    <d v="2012-02-06T00:00:00"/>
    <s v="Standard Class"/>
    <x v="230"/>
    <s v="Charles Crestani"/>
    <x v="0"/>
    <s v="United States"/>
    <s v="Los Angeles"/>
    <x v="1"/>
    <n v="90049"/>
    <x v="1"/>
    <s v="FUR-FU-10001876"/>
    <x v="0"/>
    <x v="5"/>
    <s v="Computer Room Manger, 14&quot;"/>
    <n v="227.35999999999999"/>
    <n v="7"/>
    <n v="0"/>
    <n v="81.849599999999981"/>
  </r>
  <r>
    <n v="2710"/>
    <s v="CA-2012-121797"/>
    <x v="1"/>
    <x v="564"/>
    <d v="2012-02-06T00:00:00"/>
    <s v="Standard Class"/>
    <x v="230"/>
    <s v="Charles Crestani"/>
    <x v="0"/>
    <s v="United States"/>
    <s v="Los Angeles"/>
    <x v="1"/>
    <n v="90049"/>
    <x v="1"/>
    <s v="TEC-MA-10000488"/>
    <x v="2"/>
    <x v="15"/>
    <s v="Bady BDG101FRU Card Printer"/>
    <n v="1919.9760000000001"/>
    <n v="3"/>
    <n v="0.2"/>
    <n v="215.99729999999977"/>
  </r>
  <r>
    <n v="2711"/>
    <s v="US-2012-120572"/>
    <x v="1"/>
    <x v="555"/>
    <d v="2012-12-15T00:00:00"/>
    <s v="Standard Class"/>
    <x v="485"/>
    <s v="Gary Hwang"/>
    <x v="0"/>
    <s v="United States"/>
    <s v="Jacksonville"/>
    <x v="2"/>
    <n v="32216"/>
    <x v="0"/>
    <s v="OFF-BI-10001098"/>
    <x v="1"/>
    <x v="8"/>
    <s v="Acco D-Ring Binder w/DublLock"/>
    <n v="12.828000000000001"/>
    <n v="2"/>
    <n v="0.7"/>
    <n v="-8.9795999999999978"/>
  </r>
  <r>
    <n v="2712"/>
    <s v="CA-2014-132430"/>
    <x v="3"/>
    <x v="449"/>
    <d v="2014-10-12T00:00:00"/>
    <s v="First Class"/>
    <x v="434"/>
    <s v="Cathy Prescott"/>
    <x v="1"/>
    <s v="United States"/>
    <s v="Lakewood"/>
    <x v="24"/>
    <n v="44107"/>
    <x v="3"/>
    <s v="FUR-FU-10003577"/>
    <x v="0"/>
    <x v="5"/>
    <s v="Nu-Dell Leatherette Frames"/>
    <n v="45.888000000000005"/>
    <n v="4"/>
    <n v="0.2"/>
    <n v="9.1775999999999982"/>
  </r>
  <r>
    <n v="2713"/>
    <s v="CA-2014-146031"/>
    <x v="3"/>
    <x v="570"/>
    <d v="2014-08-02T00:00:00"/>
    <s v="Second Class"/>
    <x v="306"/>
    <s v="Gary McGarr"/>
    <x v="0"/>
    <s v="United States"/>
    <s v="Troy"/>
    <x v="15"/>
    <n v="12180"/>
    <x v="3"/>
    <s v="OFF-AR-10002656"/>
    <x v="1"/>
    <x v="6"/>
    <s v="Sanford Liquid Accent Highlighters"/>
    <n v="60.12"/>
    <n v="9"/>
    <n v="0"/>
    <n v="22.244399999999995"/>
  </r>
  <r>
    <n v="2714"/>
    <s v="CA-2011-110100"/>
    <x v="2"/>
    <x v="573"/>
    <d v="2011-04-29T00:00:00"/>
    <s v="Standard Class"/>
    <x v="62"/>
    <s v="Lena Creighton"/>
    <x v="0"/>
    <s v="United States"/>
    <s v="Wilmington"/>
    <x v="3"/>
    <n v="28403"/>
    <x v="0"/>
    <s v="TEC-PH-10004531"/>
    <x v="2"/>
    <x v="7"/>
    <s v="AT&amp;T CL2909"/>
    <n v="302.37599999999998"/>
    <n v="3"/>
    <n v="0.2"/>
    <n v="37.796999999999997"/>
  </r>
  <r>
    <n v="2715"/>
    <s v="CA-2012-103723"/>
    <x v="1"/>
    <x v="494"/>
    <d v="2012-12-06T00:00:00"/>
    <s v="Standard Class"/>
    <x v="457"/>
    <s v="Beth Thompson"/>
    <x v="2"/>
    <s v="United States"/>
    <s v="Seattle"/>
    <x v="4"/>
    <n v="98105"/>
    <x v="1"/>
    <s v="OFF-AR-10003251"/>
    <x v="1"/>
    <x v="6"/>
    <s v="Prang Drawing Pencil Set"/>
    <n v="13.899999999999999"/>
    <n v="5"/>
    <n v="0"/>
    <n v="5.56"/>
  </r>
  <r>
    <n v="2716"/>
    <s v="CA-2011-127187"/>
    <x v="2"/>
    <x v="774"/>
    <d v="2011-12-08T00:00:00"/>
    <s v="Standard Class"/>
    <x v="434"/>
    <s v="Cathy Prescott"/>
    <x v="1"/>
    <s v="United States"/>
    <s v="New York City"/>
    <x v="15"/>
    <n v="10024"/>
    <x v="3"/>
    <s v="TEC-PH-10000673"/>
    <x v="2"/>
    <x v="7"/>
    <s v="Plantronics Voyager Pro HD - Bluetooth Headset"/>
    <n v="129.97999999999999"/>
    <n v="2"/>
    <n v="0"/>
    <n v="62.3904"/>
  </r>
  <r>
    <n v="2717"/>
    <s v="CA-2014-128475"/>
    <x v="3"/>
    <x v="775"/>
    <d v="2014-09-02T00:00:00"/>
    <s v="Standard Class"/>
    <x v="649"/>
    <s v="Steve Carroll"/>
    <x v="2"/>
    <s v="United States"/>
    <s v="Columbus"/>
    <x v="32"/>
    <n v="31907"/>
    <x v="0"/>
    <s v="TEC-AC-10000158"/>
    <x v="2"/>
    <x v="11"/>
    <s v="Sony 64GB Class 10 Micro SDHC R40 Memory Card"/>
    <n v="71.98"/>
    <n v="2"/>
    <n v="0"/>
    <n v="15.1158"/>
  </r>
  <r>
    <n v="2718"/>
    <s v="CA-2011-100006"/>
    <x v="2"/>
    <x v="557"/>
    <d v="2011-09-13T00:00:00"/>
    <s v="Standard Class"/>
    <x v="589"/>
    <s v="Dennis Kane"/>
    <x v="0"/>
    <s v="United States"/>
    <s v="New York City"/>
    <x v="15"/>
    <n v="10024"/>
    <x v="3"/>
    <s v="TEC-PH-10002075"/>
    <x v="2"/>
    <x v="7"/>
    <s v="AT&amp;T EL51110 DECT"/>
    <n v="377.96999999999997"/>
    <n v="3"/>
    <n v="0"/>
    <n v="109.61129999999999"/>
  </r>
  <r>
    <n v="2719"/>
    <s v="CA-2014-144827"/>
    <x v="3"/>
    <x v="202"/>
    <d v="2014-12-28T00:00:00"/>
    <s v="Standard Class"/>
    <x v="339"/>
    <s v="Sanjit Engle"/>
    <x v="0"/>
    <s v="United States"/>
    <s v="Costa Mesa"/>
    <x v="1"/>
    <n v="92627"/>
    <x v="1"/>
    <s v="OFF-ST-10004340"/>
    <x v="1"/>
    <x v="4"/>
    <s v="Fellowes Mobile File Cart, Black"/>
    <n v="124.36"/>
    <n v="2"/>
    <n v="0"/>
    <n v="33.577200000000005"/>
  </r>
  <r>
    <n v="2720"/>
    <s v="CA-2011-110030"/>
    <x v="2"/>
    <x v="776"/>
    <d v="2011-12-08T00:00:00"/>
    <s v="Second Class"/>
    <x v="166"/>
    <s v="Luke Foster"/>
    <x v="0"/>
    <s v="United States"/>
    <s v="Houston"/>
    <x v="5"/>
    <n v="77095"/>
    <x v="2"/>
    <s v="FUR-FU-10002759"/>
    <x v="0"/>
    <x v="5"/>
    <s v="12-1/2 Diameter Round Wall Clock"/>
    <n v="23.976000000000003"/>
    <n v="3"/>
    <n v="0.6"/>
    <n v="-14.385599999999997"/>
  </r>
  <r>
    <n v="2721"/>
    <s v="CA-2011-121286"/>
    <x v="2"/>
    <x v="130"/>
    <d v="2011-11-08T00:00:00"/>
    <s v="Second Class"/>
    <x v="21"/>
    <s v="Odella Nelson"/>
    <x v="1"/>
    <s v="United States"/>
    <s v="Cary"/>
    <x v="3"/>
    <n v="27511"/>
    <x v="0"/>
    <s v="OFF-FA-10000585"/>
    <x v="1"/>
    <x v="13"/>
    <s v="OIC Bulk Pack Metal Binder Clips"/>
    <n v="8.3760000000000012"/>
    <n v="3"/>
    <n v="0.2"/>
    <n v="2.7222"/>
  </r>
  <r>
    <n v="2722"/>
    <s v="CA-2011-121286"/>
    <x v="2"/>
    <x v="130"/>
    <d v="2011-11-08T00:00:00"/>
    <s v="Second Class"/>
    <x v="21"/>
    <s v="Odella Nelson"/>
    <x v="1"/>
    <s v="United States"/>
    <s v="Cary"/>
    <x v="3"/>
    <n v="27511"/>
    <x v="0"/>
    <s v="OFF-AP-10004859"/>
    <x v="1"/>
    <x v="9"/>
    <s v="Acco 6 Outlet Guardian Premium Surge Suppressor"/>
    <n v="58.240000000000009"/>
    <n v="5"/>
    <n v="0.2"/>
    <n v="5.0960000000000001"/>
  </r>
  <r>
    <n v="2723"/>
    <s v="CA-2013-164735"/>
    <x v="0"/>
    <x v="167"/>
    <d v="2013-04-20T00:00:00"/>
    <s v="Second Class"/>
    <x v="483"/>
    <s v="Tom Boeckenhauer"/>
    <x v="0"/>
    <s v="United States"/>
    <s v="Alexandria"/>
    <x v="17"/>
    <n v="22304"/>
    <x v="0"/>
    <s v="OFF-ST-10001558"/>
    <x v="1"/>
    <x v="4"/>
    <s v="Acco Perma 4000 Stacking Storage Drawers"/>
    <n v="81.199999999999989"/>
    <n v="5"/>
    <n v="0"/>
    <n v="12.18"/>
  </r>
  <r>
    <n v="2724"/>
    <s v="CA-2011-153479"/>
    <x v="2"/>
    <x v="777"/>
    <d v="2011-10-08T00:00:00"/>
    <s v="Standard Class"/>
    <x v="650"/>
    <s v="David Flashing"/>
    <x v="0"/>
    <s v="United States"/>
    <s v="Vallejo"/>
    <x v="1"/>
    <n v="94591"/>
    <x v="1"/>
    <s v="OFF-LA-10004689"/>
    <x v="1"/>
    <x v="2"/>
    <s v="Avery 512"/>
    <n v="14.450000000000001"/>
    <n v="5"/>
    <n v="0"/>
    <n v="6.7915000000000001"/>
  </r>
  <r>
    <n v="2725"/>
    <s v="CA-2011-153479"/>
    <x v="2"/>
    <x v="777"/>
    <d v="2011-10-08T00:00:00"/>
    <s v="Standard Class"/>
    <x v="650"/>
    <s v="David Flashing"/>
    <x v="0"/>
    <s v="United States"/>
    <s v="Vallejo"/>
    <x v="1"/>
    <n v="94591"/>
    <x v="1"/>
    <s v="OFF-BI-10002867"/>
    <x v="1"/>
    <x v="8"/>
    <s v="GBC Recycled Regency Composition Covers"/>
    <n v="95.64800000000001"/>
    <n v="2"/>
    <n v="0.2"/>
    <n v="31.085599999999989"/>
  </r>
  <r>
    <n v="2726"/>
    <s v="CA-2014-149888"/>
    <x v="3"/>
    <x v="659"/>
    <d v="2014-11-14T00:00:00"/>
    <s v="Standard Class"/>
    <x v="212"/>
    <s v="Emily Phan"/>
    <x v="0"/>
    <s v="United States"/>
    <s v="Philadelphia"/>
    <x v="9"/>
    <n v="19120"/>
    <x v="3"/>
    <s v="TEC-PH-10003811"/>
    <x v="2"/>
    <x v="7"/>
    <s v="Jabra Supreme Plus Driver Edition Headset"/>
    <n v="359.97"/>
    <n v="5"/>
    <n v="0.4"/>
    <n v="-71.994000000000028"/>
  </r>
  <r>
    <n v="2727"/>
    <s v="CA-2014-149888"/>
    <x v="3"/>
    <x v="659"/>
    <d v="2014-11-14T00:00:00"/>
    <s v="Standard Class"/>
    <x v="212"/>
    <s v="Emily Phan"/>
    <x v="0"/>
    <s v="United States"/>
    <s v="Philadelphia"/>
    <x v="9"/>
    <n v="19120"/>
    <x v="3"/>
    <s v="FUR-TA-10000849"/>
    <x v="0"/>
    <x v="3"/>
    <s v="Bevis Rectangular Conference Tables"/>
    <n v="350.35199999999998"/>
    <n v="4"/>
    <n v="0.4"/>
    <n v="-140.14079999999996"/>
  </r>
  <r>
    <n v="2728"/>
    <s v="CA-2014-119193"/>
    <x v="3"/>
    <x v="66"/>
    <d v="2014-12-25T00:00:00"/>
    <s v="First Class"/>
    <x v="85"/>
    <s v="Sally Knutson"/>
    <x v="0"/>
    <s v="United States"/>
    <s v="Toledo"/>
    <x v="24"/>
    <n v="43615"/>
    <x v="3"/>
    <s v="OFF-BI-10000848"/>
    <x v="1"/>
    <x v="8"/>
    <s v="Angle-D Ring Binders"/>
    <n v="1.6410000000000002"/>
    <n v="1"/>
    <n v="0.7"/>
    <n v="-1.3128000000000002"/>
  </r>
  <r>
    <n v="2729"/>
    <s v="CA-2014-119193"/>
    <x v="3"/>
    <x v="66"/>
    <d v="2014-12-25T00:00:00"/>
    <s v="First Class"/>
    <x v="85"/>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x v="651"/>
    <s v="Fred Harton"/>
    <x v="0"/>
    <s v="United States"/>
    <s v="Seattle"/>
    <x v="4"/>
    <n v="98105"/>
    <x v="1"/>
    <s v="OFF-AR-10001547"/>
    <x v="1"/>
    <x v="6"/>
    <s v="Newell 311"/>
    <n v="6.63"/>
    <n v="3"/>
    <n v="0"/>
    <n v="1.7901"/>
  </r>
  <r>
    <n v="2731"/>
    <s v="CA-2014-104801"/>
    <x v="3"/>
    <x v="778"/>
    <d v="2014-02-20T00:00:00"/>
    <s v="Standard Class"/>
    <x v="651"/>
    <s v="Fred Harton"/>
    <x v="0"/>
    <s v="United States"/>
    <s v="Seattle"/>
    <x v="4"/>
    <n v="98105"/>
    <x v="1"/>
    <s v="TEC-AC-10001838"/>
    <x v="2"/>
    <x v="11"/>
    <s v="Razer Tiamat Over Ear 7.1 Surround Sound PC Gaming Headset"/>
    <n v="799.96"/>
    <n v="4"/>
    <n v="0"/>
    <n v="343.98280000000005"/>
  </r>
  <r>
    <n v="2732"/>
    <s v="CA-2014-104801"/>
    <x v="3"/>
    <x v="778"/>
    <d v="2014-02-20T00:00:00"/>
    <s v="Standard Class"/>
    <x v="651"/>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x v="13"/>
    <s v="Eric Hoffmann"/>
    <x v="0"/>
    <s v="United States"/>
    <s v="Plainfield"/>
    <x v="30"/>
    <n v="7060"/>
    <x v="3"/>
    <s v="TEC-PH-10002923"/>
    <x v="2"/>
    <x v="7"/>
    <s v="Logitech B530 USB Headset - headset - Full size, Binaural"/>
    <n v="73.98"/>
    <n v="2"/>
    <n v="0"/>
    <n v="19.974600000000002"/>
  </r>
  <r>
    <n v="2734"/>
    <s v="CA-2011-107594"/>
    <x v="2"/>
    <x v="779"/>
    <d v="2011-07-06T00:00:00"/>
    <s v="Standard Class"/>
    <x v="13"/>
    <s v="Eric Hoffmann"/>
    <x v="0"/>
    <s v="United States"/>
    <s v="Plainfield"/>
    <x v="30"/>
    <n v="7060"/>
    <x v="3"/>
    <s v="OFF-AR-10000716"/>
    <x v="1"/>
    <x v="6"/>
    <s v="DIXON Ticonderoga Erasable Checking Pencils"/>
    <n v="5.58"/>
    <n v="1"/>
    <n v="0"/>
    <n v="2.1762000000000001"/>
  </r>
  <r>
    <n v="2735"/>
    <s v="CA-2012-129770"/>
    <x v="1"/>
    <x v="780"/>
    <d v="2012-02-23T00:00:00"/>
    <s v="Second Class"/>
    <x v="555"/>
    <s v="Joe Elijah"/>
    <x v="0"/>
    <s v="United States"/>
    <s v="Las Cruces"/>
    <x v="27"/>
    <n v="88001"/>
    <x v="1"/>
    <s v="OFF-PA-10000249"/>
    <x v="1"/>
    <x v="10"/>
    <s v="Staples"/>
    <n v="49.12"/>
    <n v="4"/>
    <n v="0"/>
    <n v="23.086399999999998"/>
  </r>
  <r>
    <n v="2736"/>
    <s v="CA-2012-115798"/>
    <x v="1"/>
    <x v="50"/>
    <d v="2012-11-19T00:00:00"/>
    <s v="Standard Class"/>
    <x v="107"/>
    <s v="Ken Lonsdale"/>
    <x v="0"/>
    <s v="United States"/>
    <s v="Newark"/>
    <x v="13"/>
    <n v="19711"/>
    <x v="3"/>
    <s v="TEC-PH-10003691"/>
    <x v="2"/>
    <x v="7"/>
    <s v="BlackBerry Q10"/>
    <n v="377.96999999999997"/>
    <n v="3"/>
    <n v="0"/>
    <n v="94.492500000000007"/>
  </r>
  <r>
    <n v="2737"/>
    <s v="CA-2012-115798"/>
    <x v="1"/>
    <x v="50"/>
    <d v="2012-11-19T00:00:00"/>
    <s v="Standard Class"/>
    <x v="107"/>
    <s v="Ken Lonsdale"/>
    <x v="0"/>
    <s v="United States"/>
    <s v="Newark"/>
    <x v="13"/>
    <n v="19711"/>
    <x v="3"/>
    <s v="OFF-PA-10001560"/>
    <x v="1"/>
    <x v="10"/>
    <s v="Adams Telephone Message Books, 5 1/4” x 11”"/>
    <n v="42.28"/>
    <n v="7"/>
    <n v="0"/>
    <n v="19.871600000000001"/>
  </r>
  <r>
    <n v="2738"/>
    <s v="CA-2012-115798"/>
    <x v="1"/>
    <x v="50"/>
    <d v="2012-11-19T00:00:00"/>
    <s v="Standard Class"/>
    <x v="107"/>
    <s v="Ken Lonsdale"/>
    <x v="0"/>
    <s v="United States"/>
    <s v="Newark"/>
    <x v="13"/>
    <n v="19711"/>
    <x v="3"/>
    <s v="FUR-BO-10004467"/>
    <x v="0"/>
    <x v="0"/>
    <s v="Bestar Classic Bookcase"/>
    <n v="299.96999999999997"/>
    <n v="3"/>
    <n v="0"/>
    <n v="56.994299999999981"/>
  </r>
  <r>
    <n v="2739"/>
    <s v="CA-2012-115798"/>
    <x v="1"/>
    <x v="50"/>
    <d v="2012-11-19T00:00:00"/>
    <s v="Standard Class"/>
    <x v="107"/>
    <s v="Ken Lonsdale"/>
    <x v="0"/>
    <s v="United States"/>
    <s v="Newark"/>
    <x v="13"/>
    <n v="19711"/>
    <x v="3"/>
    <s v="TEC-PH-10001819"/>
    <x v="2"/>
    <x v="7"/>
    <s v="Innergie mMini Combo Duo USB Travel Charging Kit"/>
    <n v="89.98"/>
    <n v="2"/>
    <n v="0"/>
    <n v="43.190399999999997"/>
  </r>
  <r>
    <n v="2740"/>
    <s v="CA-2014-122707"/>
    <x v="3"/>
    <x v="513"/>
    <d v="2014-04-19T00:00:00"/>
    <s v="First Class"/>
    <x v="494"/>
    <s v="Edward Becker"/>
    <x v="1"/>
    <s v="United States"/>
    <s v="Hoover"/>
    <x v="19"/>
    <n v="35244"/>
    <x v="0"/>
    <s v="OFF-SU-10000157"/>
    <x v="1"/>
    <x v="14"/>
    <s v="Compact Automatic Electric Letter Opener"/>
    <n v="477.24"/>
    <n v="4"/>
    <n v="0"/>
    <n v="9.5448000000000093"/>
  </r>
  <r>
    <n v="2741"/>
    <s v="CA-2014-122707"/>
    <x v="3"/>
    <x v="513"/>
    <d v="2014-04-19T00:00:00"/>
    <s v="First Class"/>
    <x v="494"/>
    <s v="Edward Becker"/>
    <x v="1"/>
    <s v="United States"/>
    <s v="Hoover"/>
    <x v="19"/>
    <n v="35244"/>
    <x v="0"/>
    <s v="TEC-AC-10004227"/>
    <x v="2"/>
    <x v="11"/>
    <s v="SanDisk Ultra 16 GB MicroSDHC Class 10 Memory Card"/>
    <n v="25.98"/>
    <n v="2"/>
    <n v="0"/>
    <n v="1.558799999999998"/>
  </r>
  <r>
    <n v="2742"/>
    <s v="CA-2013-165015"/>
    <x v="0"/>
    <x v="781"/>
    <d v="2013-02-27T00:00:00"/>
    <s v="Second Class"/>
    <x v="232"/>
    <s v="Bruce Degenhardt"/>
    <x v="0"/>
    <s v="United States"/>
    <s v="Newark"/>
    <x v="24"/>
    <n v="43055"/>
    <x v="3"/>
    <s v="OFF-EN-10003134"/>
    <x v="1"/>
    <x v="12"/>
    <s v="Staples"/>
    <n v="46.72"/>
    <n v="5"/>
    <n v="0.2"/>
    <n v="17.52"/>
  </r>
  <r>
    <n v="2743"/>
    <s v="CA-2011-149244"/>
    <x v="2"/>
    <x v="130"/>
    <d v="2011-11-08T00:00:00"/>
    <s v="Standard Class"/>
    <x v="652"/>
    <s v="MaryBeth Skach"/>
    <x v="0"/>
    <s v="United States"/>
    <s v="San Diego"/>
    <x v="1"/>
    <n v="92037"/>
    <x v="1"/>
    <s v="FUR-FU-10004671"/>
    <x v="0"/>
    <x v="5"/>
    <s v="Executive Impressions 12&quot; Wall Clock"/>
    <n v="35.340000000000003"/>
    <n v="2"/>
    <n v="0"/>
    <n v="13.429200000000002"/>
  </r>
  <r>
    <n v="2744"/>
    <s v="CA-2012-140144"/>
    <x v="1"/>
    <x v="782"/>
    <d v="2012-06-25T00:00:00"/>
    <s v="Second Class"/>
    <x v="34"/>
    <s v="Stewart Carmichael"/>
    <x v="1"/>
    <s v="United States"/>
    <s v="San Francisco"/>
    <x v="1"/>
    <n v="94122"/>
    <x v="1"/>
    <s v="FUR-FU-10002253"/>
    <x v="0"/>
    <x v="5"/>
    <s v="Howard Miller 13&quot; Diameter Pewter Finish Round Wall Clock"/>
    <n v="257.64"/>
    <n v="6"/>
    <n v="0"/>
    <n v="100.4796"/>
  </r>
  <r>
    <n v="2745"/>
    <s v="CA-2012-140144"/>
    <x v="1"/>
    <x v="782"/>
    <d v="2012-06-25T00:00:00"/>
    <s v="Second Class"/>
    <x v="34"/>
    <s v="Stewart Carmichael"/>
    <x v="1"/>
    <s v="United States"/>
    <s v="San Francisco"/>
    <x v="1"/>
    <n v="94122"/>
    <x v="1"/>
    <s v="TEC-PH-10002726"/>
    <x v="2"/>
    <x v="7"/>
    <s v="netTALK DUO VoIP Telephone Service"/>
    <n v="125.97600000000001"/>
    <n v="3"/>
    <n v="0.2"/>
    <n v="47.241"/>
  </r>
  <r>
    <n v="2746"/>
    <s v="CA-2014-163321"/>
    <x v="3"/>
    <x v="783"/>
    <d v="2014-08-12T00:00:00"/>
    <s v="Second Class"/>
    <x v="248"/>
    <s v="Fred McMath"/>
    <x v="0"/>
    <s v="United States"/>
    <s v="Jacksonville"/>
    <x v="3"/>
    <n v="28540"/>
    <x v="0"/>
    <s v="TEC-AC-10004571"/>
    <x v="2"/>
    <x v="11"/>
    <s v="Logitech G700s Rechargeable Gaming Mouse"/>
    <n v="79.992000000000004"/>
    <n v="1"/>
    <n v="0.2"/>
    <n v="21.997800000000002"/>
  </r>
  <r>
    <n v="2747"/>
    <s v="CA-2011-155887"/>
    <x v="2"/>
    <x v="552"/>
    <d v="2011-05-17T00:00:00"/>
    <s v="Standard Class"/>
    <x v="409"/>
    <s v="Kean Thornton"/>
    <x v="0"/>
    <s v="United States"/>
    <s v="Franklin"/>
    <x v="31"/>
    <n v="2038"/>
    <x v="3"/>
    <s v="FUR-TA-10002228"/>
    <x v="0"/>
    <x v="3"/>
    <s v="Bevis Traditional Conference Table Top, Plinth Base"/>
    <n v="700.05600000000004"/>
    <n v="3"/>
    <n v="0.3"/>
    <n v="-130.0104"/>
  </r>
  <r>
    <n v="2748"/>
    <s v="US-2012-165449"/>
    <x v="1"/>
    <x v="6"/>
    <d v="2012-11-26T00:00:00"/>
    <s v="Standard Class"/>
    <x v="399"/>
    <s v="Anne Pryor"/>
    <x v="2"/>
    <s v="United States"/>
    <s v="Frisco"/>
    <x v="5"/>
    <n v="75034"/>
    <x v="2"/>
    <s v="TEC-AC-10004127"/>
    <x v="2"/>
    <x v="11"/>
    <s v="SanDisk Cruzer 8 GB USB Flash Drive"/>
    <n v="27.168000000000003"/>
    <n v="4"/>
    <n v="0.2"/>
    <n v="-1.3583999999999987"/>
  </r>
  <r>
    <n v="2749"/>
    <s v="CA-2012-110247"/>
    <x v="1"/>
    <x v="784"/>
    <d v="2012-12-08T00:00:00"/>
    <s v="Standard Class"/>
    <x v="653"/>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x v="229"/>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x v="612"/>
    <s v="Tamara Manning"/>
    <x v="0"/>
    <s v="United States"/>
    <s v="Vacaville"/>
    <x v="1"/>
    <n v="95687"/>
    <x v="1"/>
    <s v="OFF-ST-10000532"/>
    <x v="1"/>
    <x v="4"/>
    <s v="Advantus Rolling Drawer Organizers"/>
    <n v="423.28"/>
    <n v="11"/>
    <n v="0"/>
    <n v="110.05279999999999"/>
  </r>
  <r>
    <n v="2752"/>
    <s v="CA-2011-158029"/>
    <x v="2"/>
    <x v="542"/>
    <d v="2011-05-30T00:00:00"/>
    <s v="Standard Class"/>
    <x v="520"/>
    <s v="Herbert Flentye"/>
    <x v="0"/>
    <s v="United States"/>
    <s v="Los Angeles"/>
    <x v="1"/>
    <n v="90008"/>
    <x v="1"/>
    <s v="FUR-CH-10000988"/>
    <x v="0"/>
    <x v="1"/>
    <s v="Hon Olson Stacker Stools"/>
    <n v="225.29600000000002"/>
    <n v="2"/>
    <n v="0.2"/>
    <n v="22.529599999999995"/>
  </r>
  <r>
    <n v="2753"/>
    <s v="CA-2012-155306"/>
    <x v="1"/>
    <x v="786"/>
    <d v="2012-04-21T00:00:00"/>
    <s v="Standard Class"/>
    <x v="654"/>
    <s v="George Ashbrook"/>
    <x v="0"/>
    <s v="United States"/>
    <s v="San Francisco"/>
    <x v="1"/>
    <n v="94122"/>
    <x v="1"/>
    <s v="OFF-AR-10003251"/>
    <x v="1"/>
    <x v="6"/>
    <s v="Prang Drawing Pencil Set"/>
    <n v="5.56"/>
    <n v="2"/>
    <n v="0"/>
    <n v="2.2239999999999998"/>
  </r>
  <r>
    <n v="2754"/>
    <s v="CA-2012-155306"/>
    <x v="1"/>
    <x v="786"/>
    <d v="2012-04-21T00:00:00"/>
    <s v="Standard Class"/>
    <x v="654"/>
    <s v="George Ashbrook"/>
    <x v="0"/>
    <s v="United States"/>
    <s v="San Francisco"/>
    <x v="1"/>
    <n v="94122"/>
    <x v="1"/>
    <s v="TEC-AC-10003174"/>
    <x v="2"/>
    <x v="11"/>
    <s v="Plantronics S12 Corded Telephone Headset System"/>
    <n v="323.37"/>
    <n v="3"/>
    <n v="0"/>
    <n v="129.34800000000001"/>
  </r>
  <r>
    <n v="2755"/>
    <s v="CA-2012-155306"/>
    <x v="1"/>
    <x v="786"/>
    <d v="2012-04-21T00:00:00"/>
    <s v="Standard Class"/>
    <x v="654"/>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x v="654"/>
    <s v="George Ashbrook"/>
    <x v="0"/>
    <s v="United States"/>
    <s v="San Francisco"/>
    <x v="1"/>
    <n v="94122"/>
    <x v="1"/>
    <s v="OFF-AP-10002651"/>
    <x v="1"/>
    <x v="9"/>
    <s v="Hoover Upright Vacuum With Dirt Cup"/>
    <n v="1447.6499999999999"/>
    <n v="5"/>
    <n v="0"/>
    <n v="419.8184999999998"/>
  </r>
  <r>
    <n v="2757"/>
    <s v="CA-2012-155306"/>
    <x v="1"/>
    <x v="786"/>
    <d v="2012-04-21T00:00:00"/>
    <s v="Standard Class"/>
    <x v="654"/>
    <s v="George Ashbrook"/>
    <x v="0"/>
    <s v="United States"/>
    <s v="San Francisco"/>
    <x v="1"/>
    <n v="94122"/>
    <x v="1"/>
    <s v="OFF-PA-10001184"/>
    <x v="1"/>
    <x v="10"/>
    <s v="Xerox 1903"/>
    <n v="11.96"/>
    <n v="2"/>
    <n v="0"/>
    <n v="5.8604000000000003"/>
  </r>
  <r>
    <n v="2758"/>
    <s v="CA-2013-127775"/>
    <x v="0"/>
    <x v="725"/>
    <d v="2013-06-14T00:00:00"/>
    <s v="Second Class"/>
    <x v="301"/>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x v="655"/>
    <s v="Julie Prescott"/>
    <x v="2"/>
    <s v="United States"/>
    <s v="Columbus"/>
    <x v="32"/>
    <n v="31907"/>
    <x v="0"/>
    <s v="FUR-FU-10004270"/>
    <x v="0"/>
    <x v="5"/>
    <s v="Executive Impressions 13&quot; Clairmont Wall Clock"/>
    <n v="76.92"/>
    <n v="4"/>
    <n v="0"/>
    <n v="31.537200000000006"/>
  </r>
  <r>
    <n v="2760"/>
    <s v="CA-2013-146171"/>
    <x v="0"/>
    <x v="21"/>
    <d v="2013-03-16T00:00:00"/>
    <s v="Standard Class"/>
    <x v="655"/>
    <s v="Julie Prescott"/>
    <x v="2"/>
    <s v="United States"/>
    <s v="Columbus"/>
    <x v="32"/>
    <n v="31907"/>
    <x v="0"/>
    <s v="OFF-ST-10001526"/>
    <x v="1"/>
    <x v="4"/>
    <s v="Iceberg Mobile Mega Data/Printer Cart "/>
    <n v="481.32"/>
    <n v="4"/>
    <n v="0"/>
    <n v="125.14319999999998"/>
  </r>
  <r>
    <n v="2761"/>
    <s v="CA-2011-129574"/>
    <x v="2"/>
    <x v="542"/>
    <d v="2011-05-29T00:00:00"/>
    <s v="First Class"/>
    <x v="656"/>
    <s v="Dean percer"/>
    <x v="2"/>
    <s v="United States"/>
    <s v="Murray"/>
    <x v="7"/>
    <n v="84107"/>
    <x v="1"/>
    <s v="OFF-PA-10002893"/>
    <x v="1"/>
    <x v="10"/>
    <s v="Wirebound Service Call Books, 5 1/2&quot; x 4&quot;"/>
    <n v="48.4"/>
    <n v="5"/>
    <n v="0"/>
    <n v="23.231999999999999"/>
  </r>
  <r>
    <n v="2762"/>
    <s v="CA-2014-126536"/>
    <x v="3"/>
    <x v="386"/>
    <d v="2014-10-15T00:00:00"/>
    <s v="First Class"/>
    <x v="71"/>
    <s v="Neil Knudson"/>
    <x v="2"/>
    <s v="United States"/>
    <s v="San Francisco"/>
    <x v="1"/>
    <n v="94110"/>
    <x v="1"/>
    <s v="TEC-AC-10003709"/>
    <x v="2"/>
    <x v="11"/>
    <s v="Maxell 4.7GB DVD-R 5/Pack"/>
    <n v="0.99"/>
    <n v="1"/>
    <n v="0"/>
    <n v="0.4356000000000001"/>
  </r>
  <r>
    <n v="2763"/>
    <s v="CA-2014-126536"/>
    <x v="3"/>
    <x v="386"/>
    <d v="2014-10-15T00:00:00"/>
    <s v="First Class"/>
    <x v="71"/>
    <s v="Neil Knudson"/>
    <x v="2"/>
    <s v="United States"/>
    <s v="San Francisco"/>
    <x v="1"/>
    <n v="94110"/>
    <x v="1"/>
    <s v="OFF-BI-10001191"/>
    <x v="1"/>
    <x v="8"/>
    <s v="Canvas Sectional Post Binders"/>
    <n v="101.84"/>
    <n v="5"/>
    <n v="0.2"/>
    <n v="36.917000000000002"/>
  </r>
  <r>
    <n v="2764"/>
    <s v="CA-2014-165757"/>
    <x v="3"/>
    <x v="738"/>
    <d v="2014-06-29T00:00:00"/>
    <s v="Standard Class"/>
    <x v="484"/>
    <s v="Paul Lucas"/>
    <x v="2"/>
    <s v="United States"/>
    <s v="Philadelphia"/>
    <x v="9"/>
    <n v="19140"/>
    <x v="3"/>
    <s v="OFF-BI-10003166"/>
    <x v="1"/>
    <x v="8"/>
    <s v="GBC Plasticlear Binding Covers"/>
    <n v="10.332000000000003"/>
    <n v="3"/>
    <n v="0.7"/>
    <n v="-7.5767999999999986"/>
  </r>
  <r>
    <n v="2765"/>
    <s v="CA-2014-165757"/>
    <x v="3"/>
    <x v="738"/>
    <d v="2014-06-29T00:00:00"/>
    <s v="Standard Class"/>
    <x v="484"/>
    <s v="Paul Lucas"/>
    <x v="2"/>
    <s v="United States"/>
    <s v="Philadelphia"/>
    <x v="9"/>
    <n v="19140"/>
    <x v="3"/>
    <s v="OFF-BI-10003982"/>
    <x v="1"/>
    <x v="8"/>
    <s v="Wilson Jones Century Plastic Molded Ring Binders"/>
    <n v="31.155000000000005"/>
    <n v="5"/>
    <n v="0.7"/>
    <n v="-23.8855"/>
  </r>
  <r>
    <n v="2766"/>
    <s v="CA-2014-165757"/>
    <x v="3"/>
    <x v="738"/>
    <d v="2014-06-29T00:00:00"/>
    <s v="Standard Class"/>
    <x v="484"/>
    <s v="Paul Lucas"/>
    <x v="2"/>
    <s v="United States"/>
    <s v="Philadelphia"/>
    <x v="9"/>
    <n v="19140"/>
    <x v="3"/>
    <s v="OFF-ST-10004835"/>
    <x v="1"/>
    <x v="4"/>
    <s v="Plastic Stacking Crates &amp; Casters"/>
    <n v="8.9280000000000008"/>
    <n v="2"/>
    <n v="0.2"/>
    <n v="0.66959999999999997"/>
  </r>
  <r>
    <n v="2767"/>
    <s v="CA-2014-167752"/>
    <x v="3"/>
    <x v="787"/>
    <d v="2014-01-19T00:00:00"/>
    <s v="First Class"/>
    <x v="355"/>
    <s v="Robert Waldorf"/>
    <x v="0"/>
    <s v="United States"/>
    <s v="Philadelphia"/>
    <x v="9"/>
    <n v="19134"/>
    <x v="3"/>
    <s v="OFF-AP-10000159"/>
    <x v="1"/>
    <x v="9"/>
    <s v="Belkin F9M820V08 8 Outlet Surge"/>
    <n v="34.384"/>
    <n v="1"/>
    <n v="0.2"/>
    <n v="3.8681999999999945"/>
  </r>
  <r>
    <n v="2768"/>
    <s v="CA-2014-167752"/>
    <x v="3"/>
    <x v="787"/>
    <d v="2014-01-19T00:00:00"/>
    <s v="First Class"/>
    <x v="355"/>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x v="657"/>
    <s v="Michael Oakman"/>
    <x v="0"/>
    <s v="United States"/>
    <s v="Dallas"/>
    <x v="5"/>
    <n v="75220"/>
    <x v="2"/>
    <s v="OFF-AP-10001242"/>
    <x v="1"/>
    <x v="9"/>
    <s v="APC 7 Outlet Network SurgeArrest Surge Protector"/>
    <n v="32.191999999999993"/>
    <n v="2"/>
    <n v="0.8"/>
    <n v="-80.48"/>
  </r>
  <r>
    <n v="2770"/>
    <s v="US-2012-122140"/>
    <x v="1"/>
    <x v="788"/>
    <d v="2012-04-07T00:00:00"/>
    <s v="Standard Class"/>
    <x v="657"/>
    <s v="Michael Oakman"/>
    <x v="0"/>
    <s v="United States"/>
    <s v="Dallas"/>
    <x v="5"/>
    <n v="75220"/>
    <x v="2"/>
    <s v="TEC-AC-10003038"/>
    <x v="2"/>
    <x v="11"/>
    <s v="Kingston Digital DataTraveler 16GB USB 2.0"/>
    <n v="50.120000000000005"/>
    <n v="7"/>
    <n v="0.2"/>
    <n v="-0.62650000000000716"/>
  </r>
  <r>
    <n v="2771"/>
    <s v="US-2012-122140"/>
    <x v="1"/>
    <x v="788"/>
    <d v="2012-04-07T00:00:00"/>
    <s v="Standard Class"/>
    <x v="657"/>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x v="370"/>
    <s v="Jennifer Jackson"/>
    <x v="0"/>
    <s v="United States"/>
    <s v="Waukesha"/>
    <x v="6"/>
    <n v="53186"/>
    <x v="2"/>
    <s v="OFF-ST-10000918"/>
    <x v="1"/>
    <x v="4"/>
    <s v="Crate-A-Files"/>
    <n v="54.5"/>
    <n v="5"/>
    <n v="0"/>
    <n v="14.169999999999998"/>
  </r>
  <r>
    <n v="2773"/>
    <s v="CA-2014-158967"/>
    <x v="3"/>
    <x v="389"/>
    <d v="2014-12-13T00:00:00"/>
    <s v="First Class"/>
    <x v="537"/>
    <s v="Brian Thompson"/>
    <x v="0"/>
    <s v="United States"/>
    <s v="Fort Lauderdale"/>
    <x v="2"/>
    <n v="33311"/>
    <x v="0"/>
    <s v="FUR-FU-10001940"/>
    <x v="0"/>
    <x v="5"/>
    <s v="Staples"/>
    <n v="19.103999999999999"/>
    <n v="3"/>
    <n v="0.2"/>
    <n v="5.7312000000000012"/>
  </r>
  <r>
    <n v="2774"/>
    <s v="CA-2013-131576"/>
    <x v="0"/>
    <x v="441"/>
    <d v="2013-11-27T00:00:00"/>
    <s v="Standard Class"/>
    <x v="361"/>
    <s v="Rob Dowd"/>
    <x v="0"/>
    <s v="United States"/>
    <s v="Detroit"/>
    <x v="12"/>
    <n v="48205"/>
    <x v="2"/>
    <s v="OFF-BI-10002852"/>
    <x v="1"/>
    <x v="8"/>
    <s v="Ibico Standard Transparent Covers"/>
    <n v="49.44"/>
    <n v="3"/>
    <n v="0"/>
    <n v="24.2256"/>
  </r>
  <r>
    <n v="2775"/>
    <s v="CA-2014-143455"/>
    <x v="3"/>
    <x v="343"/>
    <d v="2014-11-19T00:00:00"/>
    <s v="Standard Class"/>
    <x v="529"/>
    <s v="Max Ludwig"/>
    <x v="2"/>
    <s v="United States"/>
    <s v="Springfield"/>
    <x v="24"/>
    <n v="45503"/>
    <x v="3"/>
    <s v="OFF-PA-10004451"/>
    <x v="1"/>
    <x v="10"/>
    <s v="Xerox 222"/>
    <n v="10.368000000000002"/>
    <n v="2"/>
    <n v="0.2"/>
    <n v="3.6288"/>
  </r>
  <r>
    <n v="2776"/>
    <s v="CA-2013-144729"/>
    <x v="0"/>
    <x v="147"/>
    <d v="2013-10-26T00:00:00"/>
    <s v="Standard Class"/>
    <x v="32"/>
    <s v="Joel Eaton"/>
    <x v="0"/>
    <s v="United States"/>
    <s v="San Diego"/>
    <x v="1"/>
    <n v="92037"/>
    <x v="1"/>
    <s v="OFF-ST-10004804"/>
    <x v="1"/>
    <x v="4"/>
    <s v="Belkin 19&quot; Vented Equipment Shelf, Black"/>
    <n v="154.44"/>
    <n v="3"/>
    <n v="0"/>
    <n v="1.5444000000000031"/>
  </r>
  <r>
    <n v="2777"/>
    <s v="CA-2012-127019"/>
    <x v="1"/>
    <x v="379"/>
    <d v="2012-12-25T00:00:00"/>
    <s v="Standard Class"/>
    <x v="4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x v="341"/>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x v="164"/>
    <s v="Saphhira Shifley"/>
    <x v="1"/>
    <s v="United States"/>
    <s v="Pompano Beach"/>
    <x v="2"/>
    <n v="33068"/>
    <x v="0"/>
    <s v="FUR-FU-10001935"/>
    <x v="0"/>
    <x v="5"/>
    <s v="3M Hangers With Command Adhesive"/>
    <n v="23.680000000000003"/>
    <n v="8"/>
    <n v="0.2"/>
    <n v="6.216000000000002"/>
  </r>
  <r>
    <n v="2780"/>
    <s v="CA-2014-108322"/>
    <x v="3"/>
    <x v="504"/>
    <d v="2014-05-06T00:00:00"/>
    <s v="Standard Class"/>
    <x v="164"/>
    <s v="Saphhira Shifley"/>
    <x v="1"/>
    <s v="United States"/>
    <s v="Pompano Beach"/>
    <x v="2"/>
    <n v="33068"/>
    <x v="0"/>
    <s v="TEC-AC-10003433"/>
    <x v="2"/>
    <x v="11"/>
    <s v="Maxell 4.7GB DVD+R 5/Pack"/>
    <n v="2.3760000000000003"/>
    <n v="3"/>
    <n v="0.2"/>
    <n v="0.74249999999999994"/>
  </r>
  <r>
    <n v="2781"/>
    <s v="CA-2014-167668"/>
    <x v="3"/>
    <x v="636"/>
    <d v="2014-05-09T00:00:00"/>
    <s v="First Class"/>
    <x v="646"/>
    <s v="Toby Carlisle"/>
    <x v="0"/>
    <s v="United States"/>
    <s v="New York City"/>
    <x v="15"/>
    <n v="10035"/>
    <x v="3"/>
    <s v="OFF-LA-10004544"/>
    <x v="1"/>
    <x v="2"/>
    <s v="Avery 505"/>
    <n v="59.2"/>
    <n v="4"/>
    <n v="0"/>
    <n v="29.6"/>
  </r>
  <r>
    <n v="2782"/>
    <s v="CA-2014-146724"/>
    <x v="3"/>
    <x v="225"/>
    <d v="2014-11-28T00:00:00"/>
    <s v="Standard Class"/>
    <x v="643"/>
    <s v="Hunter Glantz"/>
    <x v="0"/>
    <s v="United States"/>
    <s v="Lakeville"/>
    <x v="11"/>
    <n v="55044"/>
    <x v="2"/>
    <s v="OFF-AR-10001026"/>
    <x v="1"/>
    <x v="6"/>
    <s v="Sanford Uni-Blazer View Highlighters, Chisel Tip, Yellow"/>
    <n v="22"/>
    <n v="10"/>
    <n v="0"/>
    <n v="9.6800000000000015"/>
  </r>
  <r>
    <n v="2783"/>
    <s v="CA-2013-139878"/>
    <x v="0"/>
    <x v="583"/>
    <d v="2013-11-17T00:00:00"/>
    <s v="Standard Class"/>
    <x v="436"/>
    <s v="Lisa DeCherney"/>
    <x v="0"/>
    <s v="United States"/>
    <s v="Detroit"/>
    <x v="12"/>
    <n v="48234"/>
    <x v="2"/>
    <s v="TEC-PH-10001336"/>
    <x v="2"/>
    <x v="7"/>
    <s v="Digium D40 VoIP phone"/>
    <n v="257.98"/>
    <n v="2"/>
    <n v="0"/>
    <n v="74.8142"/>
  </r>
  <r>
    <n v="2784"/>
    <s v="US-2013-106677"/>
    <x v="0"/>
    <x v="732"/>
    <d v="2013-11-11T00:00:00"/>
    <s v="Standard Class"/>
    <x v="15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x v="172"/>
    <s v="Michael Paige"/>
    <x v="1"/>
    <s v="United States"/>
    <s v="Troy"/>
    <x v="24"/>
    <n v="45373"/>
    <x v="3"/>
    <s v="TEC-PH-10004897"/>
    <x v="2"/>
    <x v="7"/>
    <s v="Mediabridge Sport Armband iPhone 5s"/>
    <n v="23.975999999999999"/>
    <n v="4"/>
    <n v="0.4"/>
    <n v="-15.584400000000002"/>
  </r>
  <r>
    <n v="2786"/>
    <s v="CA-2012-149972"/>
    <x v="1"/>
    <x v="481"/>
    <d v="2012-09-23T00:00:00"/>
    <s v="First Class"/>
    <x v="522"/>
    <s v="Cynthia Delaney"/>
    <x v="2"/>
    <s v="United States"/>
    <s v="Los Angeles"/>
    <x v="1"/>
    <n v="90036"/>
    <x v="1"/>
    <s v="FUR-CH-10004997"/>
    <x v="0"/>
    <x v="1"/>
    <s v="Hon Every-Day Series Multi-Task Chairs"/>
    <n v="601.53599999999994"/>
    <n v="4"/>
    <n v="0.2"/>
    <n v="0"/>
  </r>
  <r>
    <n v="2787"/>
    <s v="CA-2012-149972"/>
    <x v="1"/>
    <x v="481"/>
    <d v="2012-09-23T00:00:00"/>
    <s v="First Class"/>
    <x v="522"/>
    <s v="Cynthia Delaney"/>
    <x v="2"/>
    <s v="United States"/>
    <s v="Los Angeles"/>
    <x v="1"/>
    <n v="90036"/>
    <x v="1"/>
    <s v="OFF-FA-10002763"/>
    <x v="1"/>
    <x v="13"/>
    <s v="Advantus Map Pennant Flags and Round Head Tacks"/>
    <n v="7.9"/>
    <n v="2"/>
    <n v="0"/>
    <n v="2.5279999999999996"/>
  </r>
  <r>
    <n v="2788"/>
    <s v="US-2011-117744"/>
    <x v="2"/>
    <x v="266"/>
    <d v="2011-12-06T00:00:00"/>
    <s v="Standard Class"/>
    <x v="55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x v="550"/>
    <s v="Michael Dominguez"/>
    <x v="1"/>
    <s v="United States"/>
    <s v="Corpus Christi"/>
    <x v="5"/>
    <n v="78415"/>
    <x v="2"/>
    <s v="OFF-AR-10000940"/>
    <x v="1"/>
    <x v="6"/>
    <s v="Newell 343"/>
    <n v="16.463999999999999"/>
    <n v="7"/>
    <n v="0.2"/>
    <n v="1.4406000000000008"/>
  </r>
  <r>
    <n v="2790"/>
    <s v="US-2011-117744"/>
    <x v="2"/>
    <x v="266"/>
    <d v="2011-12-06T00:00:00"/>
    <s v="Standard Class"/>
    <x v="550"/>
    <s v="Michael Dominguez"/>
    <x v="1"/>
    <s v="United States"/>
    <s v="Corpus Christi"/>
    <x v="5"/>
    <n v="78415"/>
    <x v="2"/>
    <s v="FUR-FU-10002759"/>
    <x v="0"/>
    <x v="5"/>
    <s v="12-1/2 Diameter Round Wall Clock"/>
    <n v="39.960000000000008"/>
    <n v="5"/>
    <n v="0.6"/>
    <n v="-23.975999999999999"/>
  </r>
  <r>
    <n v="2791"/>
    <s v="CA-2011-125514"/>
    <x v="2"/>
    <x v="158"/>
    <d v="2011-09-22T00:00:00"/>
    <s v="First Class"/>
    <x v="312"/>
    <s v="Brian Moss"/>
    <x v="1"/>
    <s v="United States"/>
    <s v="Omaha"/>
    <x v="8"/>
    <n v="68104"/>
    <x v="2"/>
    <s v="OFF-AP-10000358"/>
    <x v="1"/>
    <x v="9"/>
    <s v="Fellowes Basic Home/Office Series Surge Protectors"/>
    <n v="25.96"/>
    <n v="2"/>
    <n v="0"/>
    <n v="7.5283999999999978"/>
  </r>
  <r>
    <n v="2792"/>
    <s v="CA-2011-125514"/>
    <x v="2"/>
    <x v="158"/>
    <d v="2011-09-22T00:00:00"/>
    <s v="First Class"/>
    <x v="312"/>
    <s v="Brian Moss"/>
    <x v="1"/>
    <s v="United States"/>
    <s v="Omaha"/>
    <x v="8"/>
    <n v="68104"/>
    <x v="2"/>
    <s v="OFF-AP-10003281"/>
    <x v="1"/>
    <x v="9"/>
    <s v="Acco 6 Outlet Guardian Standard Surge Suppressor"/>
    <n v="36.269999999999996"/>
    <n v="3"/>
    <n v="0"/>
    <n v="10.880999999999997"/>
  </r>
  <r>
    <n v="2793"/>
    <s v="CA-2011-125514"/>
    <x v="2"/>
    <x v="158"/>
    <d v="2011-09-22T00:00:00"/>
    <s v="First Class"/>
    <x v="312"/>
    <s v="Brian Moss"/>
    <x v="1"/>
    <s v="United States"/>
    <s v="Omaha"/>
    <x v="8"/>
    <n v="68104"/>
    <x v="2"/>
    <s v="OFF-PA-10000029"/>
    <x v="1"/>
    <x v="10"/>
    <s v="Xerox 224"/>
    <n v="6.48"/>
    <n v="1"/>
    <n v="0"/>
    <n v="3.1104000000000003"/>
  </r>
  <r>
    <n v="2794"/>
    <s v="CA-2011-154599"/>
    <x v="2"/>
    <x v="791"/>
    <d v="2011-04-17T00:00:00"/>
    <s v="Standard Class"/>
    <x v="634"/>
    <s v="Kean Nguyen"/>
    <x v="1"/>
    <s v="United States"/>
    <s v="Redondo Beach"/>
    <x v="1"/>
    <n v="90278"/>
    <x v="1"/>
    <s v="TEC-PH-10001557"/>
    <x v="2"/>
    <x v="7"/>
    <s v="Pyle PMP37LED"/>
    <n v="1075.088"/>
    <n v="14"/>
    <n v="0.2"/>
    <n v="94.070199999999943"/>
  </r>
  <r>
    <n v="2795"/>
    <s v="CA-2011-154599"/>
    <x v="2"/>
    <x v="791"/>
    <d v="2011-04-17T00:00:00"/>
    <s v="Standard Class"/>
    <x v="634"/>
    <s v="Kean Nguyen"/>
    <x v="1"/>
    <s v="United States"/>
    <s v="Redondo Beach"/>
    <x v="1"/>
    <n v="90278"/>
    <x v="1"/>
    <s v="TEC-PH-10000576"/>
    <x v="2"/>
    <x v="7"/>
    <s v="AT&amp;T 1080 Corded phone"/>
    <n v="438.36800000000005"/>
    <n v="4"/>
    <n v="0.2"/>
    <n v="38.357200000000006"/>
  </r>
  <r>
    <n v="2796"/>
    <s v="CA-2011-154599"/>
    <x v="2"/>
    <x v="791"/>
    <d v="2011-04-17T00:00:00"/>
    <s v="Standard Class"/>
    <x v="634"/>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x v="634"/>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x v="490"/>
    <s v="Ivan Gibson"/>
    <x v="0"/>
    <s v="United States"/>
    <s v="Little Rock"/>
    <x v="36"/>
    <n v="72209"/>
    <x v="0"/>
    <s v="OFF-AR-10002257"/>
    <x v="1"/>
    <x v="6"/>
    <s v="Eldon Spacemaker Box, Quick-Snap Lid, Clear"/>
    <n v="13.36"/>
    <n v="4"/>
    <n v="0"/>
    <n v="4.1415999999999986"/>
  </r>
  <r>
    <n v="2799"/>
    <s v="CA-2014-158743"/>
    <x v="3"/>
    <x v="179"/>
    <d v="2014-10-28T00:00:00"/>
    <s v="Standard Class"/>
    <x v="490"/>
    <s v="Ivan Gibson"/>
    <x v="0"/>
    <s v="United States"/>
    <s v="Little Rock"/>
    <x v="36"/>
    <n v="72209"/>
    <x v="0"/>
    <s v="OFF-PA-10001019"/>
    <x v="1"/>
    <x v="10"/>
    <s v="Xerox 1884"/>
    <n v="39.96"/>
    <n v="2"/>
    <n v="0"/>
    <n v="18.781199999999998"/>
  </r>
  <r>
    <n v="2800"/>
    <s v="CA-2014-158743"/>
    <x v="3"/>
    <x v="179"/>
    <d v="2014-10-28T00:00:00"/>
    <s v="Standard Class"/>
    <x v="490"/>
    <s v="Ivan Gibson"/>
    <x v="0"/>
    <s v="United States"/>
    <s v="Little Rock"/>
    <x v="36"/>
    <n v="72209"/>
    <x v="0"/>
    <s v="OFF-BI-10003364"/>
    <x v="1"/>
    <x v="8"/>
    <s v="Binding Machine Supplies"/>
    <n v="145.85000000000002"/>
    <n v="5"/>
    <n v="0"/>
    <n v="70.007999999999996"/>
  </r>
  <r>
    <n v="2801"/>
    <s v="CA-2013-153318"/>
    <x v="0"/>
    <x v="792"/>
    <d v="2013-10-29T00:00:00"/>
    <s v="First Class"/>
    <x v="329"/>
    <s v="Jill Stevenson"/>
    <x v="1"/>
    <s v="United States"/>
    <s v="Miami"/>
    <x v="2"/>
    <n v="33180"/>
    <x v="0"/>
    <s v="TEC-PH-10000984"/>
    <x v="2"/>
    <x v="7"/>
    <s v="Panasonic KX-TG9471B"/>
    <n v="783.96000000000015"/>
    <n v="5"/>
    <n v="0.2"/>
    <n v="78.396000000000043"/>
  </r>
  <r>
    <n v="2802"/>
    <s v="US-2012-110163"/>
    <x v="1"/>
    <x v="549"/>
    <d v="2012-11-04T00:00:00"/>
    <s v="First Class"/>
    <x v="315"/>
    <s v="Guy Armstrong"/>
    <x v="0"/>
    <s v="United States"/>
    <s v="Salem"/>
    <x v="21"/>
    <n v="97301"/>
    <x v="1"/>
    <s v="OFF-AR-10001683"/>
    <x v="1"/>
    <x v="6"/>
    <s v="Lumber Crayons"/>
    <n v="7.88"/>
    <n v="1"/>
    <n v="0.2"/>
    <n v="1.7730000000000004"/>
  </r>
  <r>
    <n v="2803"/>
    <s v="CA-2014-143329"/>
    <x v="3"/>
    <x v="132"/>
    <d v="2014-11-09T00:00:00"/>
    <s v="Standard Class"/>
    <x v="658"/>
    <s v="Denise Leinenbach"/>
    <x v="0"/>
    <s v="United States"/>
    <s v="Las Cruces"/>
    <x v="27"/>
    <n v="88001"/>
    <x v="1"/>
    <s v="FUR-FU-10000629"/>
    <x v="0"/>
    <x v="5"/>
    <s v="9-3/4 Diameter Round Wall Clock"/>
    <n v="41.37"/>
    <n v="3"/>
    <n v="0"/>
    <n v="17.375399999999999"/>
  </r>
  <r>
    <n v="2804"/>
    <s v="CA-2012-159380"/>
    <x v="1"/>
    <x v="793"/>
    <d v="2012-05-16T00:00:00"/>
    <s v="Standard Class"/>
    <x v="473"/>
    <s v="Cindy Stewart"/>
    <x v="0"/>
    <s v="United States"/>
    <s v="San Francisco"/>
    <x v="1"/>
    <n v="94122"/>
    <x v="1"/>
    <s v="OFF-PA-10003893"/>
    <x v="1"/>
    <x v="10"/>
    <s v="Xerox 1962"/>
    <n v="12.84"/>
    <n v="3"/>
    <n v="0"/>
    <n v="5.7779999999999987"/>
  </r>
  <r>
    <n v="2805"/>
    <s v="CA-2012-159380"/>
    <x v="1"/>
    <x v="793"/>
    <d v="2012-05-16T00:00:00"/>
    <s v="Standard Class"/>
    <x v="473"/>
    <s v="Cindy Stewart"/>
    <x v="0"/>
    <s v="United States"/>
    <s v="San Francisco"/>
    <x v="1"/>
    <n v="94122"/>
    <x v="1"/>
    <s v="OFF-PA-10004239"/>
    <x v="1"/>
    <x v="10"/>
    <s v="Xerox 1953"/>
    <n v="25.68"/>
    <n v="6"/>
    <n v="0"/>
    <n v="11.555999999999997"/>
  </r>
  <r>
    <n v="2806"/>
    <s v="CA-2012-122623"/>
    <x v="1"/>
    <x v="67"/>
    <d v="2012-09-11T00:00:00"/>
    <s v="Standard Class"/>
    <x v="230"/>
    <s v="Charles Crestani"/>
    <x v="0"/>
    <s v="United States"/>
    <s v="El Paso"/>
    <x v="5"/>
    <n v="79907"/>
    <x v="2"/>
    <s v="FUR-CH-10000553"/>
    <x v="0"/>
    <x v="1"/>
    <s v="Metal Folding Chairs, Beige, 4/Carton"/>
    <n v="47.515999999999991"/>
    <n v="2"/>
    <n v="0.3"/>
    <n v="-2.0364000000000004"/>
  </r>
  <r>
    <n v="2807"/>
    <s v="CA-2012-148635"/>
    <x v="1"/>
    <x v="395"/>
    <d v="2012-07-27T00:00:00"/>
    <s v="Second Class"/>
    <x v="659"/>
    <s v="Michelle Huthwaite"/>
    <x v="0"/>
    <s v="United States"/>
    <s v="Seattle"/>
    <x v="4"/>
    <n v="98115"/>
    <x v="1"/>
    <s v="OFF-FA-10004395"/>
    <x v="1"/>
    <x v="13"/>
    <s v="Plymouth Boxed Rubber Bands by Plymouth"/>
    <n v="9.42"/>
    <n v="2"/>
    <n v="0"/>
    <n v="0.47100000000000009"/>
  </r>
  <r>
    <n v="2808"/>
    <s v="CA-2012-148635"/>
    <x v="1"/>
    <x v="395"/>
    <d v="2012-07-27T00:00:00"/>
    <s v="Second Class"/>
    <x v="659"/>
    <s v="Michelle Huthwaite"/>
    <x v="0"/>
    <s v="United States"/>
    <s v="Seattle"/>
    <x v="4"/>
    <n v="98115"/>
    <x v="1"/>
    <s v="OFF-PA-10004782"/>
    <x v="1"/>
    <x v="10"/>
    <s v="Xerox 228"/>
    <n v="12.96"/>
    <n v="2"/>
    <n v="0"/>
    <n v="6.2208000000000006"/>
  </r>
  <r>
    <n v="2809"/>
    <s v="CA-2012-148635"/>
    <x v="1"/>
    <x v="395"/>
    <d v="2012-07-27T00:00:00"/>
    <s v="Second Class"/>
    <x v="659"/>
    <s v="Michelle Huthwaite"/>
    <x v="0"/>
    <s v="United States"/>
    <s v="Seattle"/>
    <x v="4"/>
    <n v="98115"/>
    <x v="1"/>
    <s v="FUR-BO-10002213"/>
    <x v="0"/>
    <x v="0"/>
    <s v="Sauder Forest Hills Library, Woodland Oak Finish"/>
    <n v="704.9"/>
    <n v="5"/>
    <n v="0"/>
    <n v="56.392000000000024"/>
  </r>
  <r>
    <n v="2810"/>
    <s v="CA-2012-148635"/>
    <x v="1"/>
    <x v="395"/>
    <d v="2012-07-27T00:00:00"/>
    <s v="Second Class"/>
    <x v="659"/>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x v="486"/>
    <s v="Mike Pelletier"/>
    <x v="2"/>
    <s v="United States"/>
    <s v="Milwaukee"/>
    <x v="6"/>
    <n v="53209"/>
    <x v="2"/>
    <s v="OFF-PA-10000157"/>
    <x v="1"/>
    <x v="10"/>
    <s v="Xerox 191"/>
    <n v="179.82"/>
    <n v="9"/>
    <n v="0"/>
    <n v="84.5154"/>
  </r>
  <r>
    <n v="2812"/>
    <s v="CA-2012-135685"/>
    <x v="1"/>
    <x v="547"/>
    <d v="2012-11-18T00:00:00"/>
    <s v="Second Class"/>
    <x v="486"/>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x v="486"/>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x v="486"/>
    <s v="Mike Pelletier"/>
    <x v="2"/>
    <s v="United States"/>
    <s v="Milwaukee"/>
    <x v="6"/>
    <n v="53209"/>
    <x v="2"/>
    <s v="TEC-AC-10004145"/>
    <x v="2"/>
    <x v="11"/>
    <s v="Logitech diNovo Edge Keyboard"/>
    <n v="999.96"/>
    <n v="4"/>
    <n v="0"/>
    <n v="229.99080000000004"/>
  </r>
  <r>
    <n v="2815"/>
    <s v="CA-2012-135685"/>
    <x v="1"/>
    <x v="547"/>
    <d v="2012-11-18T00:00:00"/>
    <s v="Second Class"/>
    <x v="486"/>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x v="660"/>
    <s v="Daniel Raglin"/>
    <x v="2"/>
    <s v="United States"/>
    <s v="Franklin"/>
    <x v="31"/>
    <n v="2038"/>
    <x v="3"/>
    <s v="OFF-BI-10001510"/>
    <x v="1"/>
    <x v="8"/>
    <s v="Deluxe Heavy-Duty Vinyl Round Ring Binder"/>
    <n v="114.60000000000001"/>
    <n v="5"/>
    <n v="0"/>
    <n v="51.57"/>
  </r>
  <r>
    <n v="2817"/>
    <s v="CA-2012-104626"/>
    <x v="1"/>
    <x v="135"/>
    <d v="2012-09-08T00:00:00"/>
    <s v="Standard Class"/>
    <x v="660"/>
    <s v="Daniel Raglin"/>
    <x v="2"/>
    <s v="United States"/>
    <s v="Franklin"/>
    <x v="31"/>
    <n v="2038"/>
    <x v="3"/>
    <s v="FUR-CH-10003817"/>
    <x v="0"/>
    <x v="1"/>
    <s v="Global Value Steno Chair, Gray"/>
    <n v="60.74"/>
    <n v="1"/>
    <n v="0"/>
    <n v="15.185000000000002"/>
  </r>
  <r>
    <n v="2818"/>
    <s v="CA-2012-104626"/>
    <x v="1"/>
    <x v="135"/>
    <d v="2012-09-08T00:00:00"/>
    <s v="Standard Class"/>
    <x v="660"/>
    <s v="Daniel Raglin"/>
    <x v="2"/>
    <s v="United States"/>
    <s v="Franklin"/>
    <x v="31"/>
    <n v="2038"/>
    <x v="3"/>
    <s v="FUR-FU-10000308"/>
    <x v="0"/>
    <x v="5"/>
    <s v="Deflect-o Glass Clear Studded Chair Mats"/>
    <n v="124.36"/>
    <n v="2"/>
    <n v="0"/>
    <n v="27.359200000000001"/>
  </r>
  <r>
    <n v="2819"/>
    <s v="CA-2012-104626"/>
    <x v="1"/>
    <x v="135"/>
    <d v="2012-09-08T00:00:00"/>
    <s v="Standard Class"/>
    <x v="660"/>
    <s v="Daniel Raglin"/>
    <x v="2"/>
    <s v="United States"/>
    <s v="Franklin"/>
    <x v="31"/>
    <n v="2038"/>
    <x v="3"/>
    <s v="OFF-ST-10003208"/>
    <x v="1"/>
    <x v="4"/>
    <s v="Adjustable Depth Letter/Legal Cart"/>
    <n v="1088.76"/>
    <n v="6"/>
    <n v="0"/>
    <n v="315.74039999999985"/>
  </r>
  <r>
    <n v="2820"/>
    <s v="CA-2013-160500"/>
    <x v="0"/>
    <x v="465"/>
    <d v="2013-05-09T00:00:00"/>
    <s v="First Class"/>
    <x v="661"/>
    <s v="Darrin Martin"/>
    <x v="0"/>
    <s v="United States"/>
    <s v="Encinitas"/>
    <x v="1"/>
    <n v="92024"/>
    <x v="1"/>
    <s v="OFF-BI-10003784"/>
    <x v="1"/>
    <x v="8"/>
    <s v="Computer Printout Index Tabs"/>
    <n v="6.7200000000000006"/>
    <n v="5"/>
    <n v="0.2"/>
    <n v="2.351999999999999"/>
  </r>
  <r>
    <n v="2821"/>
    <s v="CA-2013-160500"/>
    <x v="0"/>
    <x v="465"/>
    <d v="2013-05-09T00:00:00"/>
    <s v="First Class"/>
    <x v="661"/>
    <s v="Darrin Martin"/>
    <x v="0"/>
    <s v="United States"/>
    <s v="Encinitas"/>
    <x v="1"/>
    <n v="92024"/>
    <x v="1"/>
    <s v="FUR-TA-10003748"/>
    <x v="0"/>
    <x v="3"/>
    <s v="Bevis 36 x 72 Conference Tables"/>
    <n v="298.77600000000001"/>
    <n v="3"/>
    <n v="0.2"/>
    <n v="7.4693999999999932"/>
  </r>
  <r>
    <n v="2822"/>
    <s v="CA-2014-100202"/>
    <x v="3"/>
    <x v="413"/>
    <d v="2014-01-06T00:00:00"/>
    <s v="Standard Class"/>
    <x v="379"/>
    <s v="Brian DeCherney"/>
    <x v="0"/>
    <s v="United States"/>
    <s v="Anaheim"/>
    <x v="1"/>
    <n v="92804"/>
    <x v="1"/>
    <s v="TEC-PH-10002563"/>
    <x v="2"/>
    <x v="7"/>
    <s v="Adtran 1202752G1"/>
    <n v="302.37599999999998"/>
    <n v="3"/>
    <n v="0.2"/>
    <n v="22.678200000000018"/>
  </r>
  <r>
    <n v="2823"/>
    <s v="CA-2014-131016"/>
    <x v="3"/>
    <x v="65"/>
    <d v="2014-09-21T00:00:00"/>
    <s v="First Class"/>
    <x v="419"/>
    <s v="Dan Campbell"/>
    <x v="0"/>
    <s v="United States"/>
    <s v="Arlington"/>
    <x v="5"/>
    <n v="76017"/>
    <x v="2"/>
    <s v="OFF-AR-10000122"/>
    <x v="1"/>
    <x v="6"/>
    <s v="Newell 314"/>
    <n v="8.9280000000000008"/>
    <n v="2"/>
    <n v="0.2"/>
    <n v="0.55799999999999894"/>
  </r>
  <r>
    <n v="2824"/>
    <s v="CA-2014-131016"/>
    <x v="3"/>
    <x v="65"/>
    <d v="2014-09-21T00:00:00"/>
    <s v="First Class"/>
    <x v="419"/>
    <s v="Dan Campbell"/>
    <x v="0"/>
    <s v="United States"/>
    <s v="Arlington"/>
    <x v="5"/>
    <n v="76017"/>
    <x v="2"/>
    <s v="OFF-ST-10000352"/>
    <x v="1"/>
    <x v="4"/>
    <s v="Acco Perma 2700 Stacking Storage Drawers"/>
    <n v="47.584000000000003"/>
    <n v="2"/>
    <n v="0.2"/>
    <n v="-2.9739999999999966"/>
  </r>
  <r>
    <n v="2825"/>
    <s v="US-2011-112914"/>
    <x v="2"/>
    <x v="794"/>
    <d v="2011-09-30T00:00:00"/>
    <s v="Standard Class"/>
    <x v="192"/>
    <s v="Michelle Tran"/>
    <x v="2"/>
    <s v="United States"/>
    <s v="Houston"/>
    <x v="5"/>
    <n v="77041"/>
    <x v="2"/>
    <s v="OFF-PA-10003270"/>
    <x v="1"/>
    <x v="10"/>
    <s v="Xerox 1954"/>
    <n v="33.792000000000002"/>
    <n v="8"/>
    <n v="0.2"/>
    <n v="10.559999999999999"/>
  </r>
  <r>
    <n v="2826"/>
    <s v="US-2011-112914"/>
    <x v="2"/>
    <x v="794"/>
    <d v="2011-09-30T00:00:00"/>
    <s v="Standard Class"/>
    <x v="192"/>
    <s v="Michelle Tran"/>
    <x v="2"/>
    <s v="United States"/>
    <s v="Houston"/>
    <x v="5"/>
    <n v="77041"/>
    <x v="2"/>
    <s v="FUR-BO-10003272"/>
    <x v="0"/>
    <x v="0"/>
    <s v="O'Sullivan Living Dimensions 5-Shelf Bookcases"/>
    <n v="300.53279999999995"/>
    <n v="2"/>
    <n v="0.32"/>
    <n v="-97.23120000000003"/>
  </r>
  <r>
    <n v="2827"/>
    <s v="US-2011-112914"/>
    <x v="2"/>
    <x v="794"/>
    <d v="2011-09-30T00:00:00"/>
    <s v="Standard Class"/>
    <x v="192"/>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x v="192"/>
    <s v="Michelle Tran"/>
    <x v="2"/>
    <s v="United States"/>
    <s v="Houston"/>
    <x v="5"/>
    <n v="77041"/>
    <x v="2"/>
    <s v="OFF-EN-10001509"/>
    <x v="1"/>
    <x v="12"/>
    <s v="Poly String Tie Envelopes"/>
    <n v="3.2640000000000002"/>
    <n v="2"/>
    <n v="0.2"/>
    <n v="1.1015999999999997"/>
  </r>
  <r>
    <n v="2829"/>
    <s v="CA-2013-124149"/>
    <x v="0"/>
    <x v="131"/>
    <d v="2013-04-27T00:00:00"/>
    <s v="First Class"/>
    <x v="77"/>
    <s v="Max Jones"/>
    <x v="0"/>
    <s v="United States"/>
    <s v="Lancaster"/>
    <x v="24"/>
    <n v="43130"/>
    <x v="3"/>
    <s v="OFF-PA-10002421"/>
    <x v="1"/>
    <x v="10"/>
    <s v="Embossed Ink Jet Note Cards"/>
    <n v="108.33600000000001"/>
    <n v="6"/>
    <n v="0.2"/>
    <n v="37.917599999999993"/>
  </r>
  <r>
    <n v="2830"/>
    <s v="CA-2013-124149"/>
    <x v="0"/>
    <x v="131"/>
    <d v="2013-04-27T00:00:00"/>
    <s v="First Class"/>
    <x v="77"/>
    <s v="Max Jones"/>
    <x v="0"/>
    <s v="United States"/>
    <s v="Lancaster"/>
    <x v="24"/>
    <n v="43130"/>
    <x v="3"/>
    <s v="OFF-ST-10000760"/>
    <x v="1"/>
    <x v="4"/>
    <s v="Eldon Fold 'N Roll Cart System"/>
    <n v="55.92"/>
    <n v="5"/>
    <n v="0.2"/>
    <n v="6.2910000000000004"/>
  </r>
  <r>
    <n v="2831"/>
    <s v="CA-2013-124149"/>
    <x v="0"/>
    <x v="131"/>
    <d v="2013-04-27T00:00:00"/>
    <s v="First Class"/>
    <x v="77"/>
    <s v="Max Jones"/>
    <x v="0"/>
    <s v="United States"/>
    <s v="Lancaster"/>
    <x v="24"/>
    <n v="43130"/>
    <x v="3"/>
    <s v="OFF-PA-10002923"/>
    <x v="1"/>
    <x v="10"/>
    <s v="Xerox 1942"/>
    <n v="78.304000000000002"/>
    <n v="2"/>
    <n v="0.2"/>
    <n v="29.363999999999997"/>
  </r>
  <r>
    <n v="2832"/>
    <s v="CA-2011-148915"/>
    <x v="2"/>
    <x v="301"/>
    <d v="2011-11-05T00:00:00"/>
    <s v="Standard Class"/>
    <x v="444"/>
    <s v="Natalie DeCherney"/>
    <x v="0"/>
    <s v="United States"/>
    <s v="Portland"/>
    <x v="21"/>
    <n v="97206"/>
    <x v="1"/>
    <s v="OFF-ST-10001128"/>
    <x v="1"/>
    <x v="4"/>
    <s v="Carina Mini System Audio Rack, Model AR050B"/>
    <n v="443.92"/>
    <n v="5"/>
    <n v="0.2"/>
    <n v="-94.33299999999997"/>
  </r>
  <r>
    <n v="2833"/>
    <s v="CA-2011-148915"/>
    <x v="2"/>
    <x v="301"/>
    <d v="2011-11-05T00:00:00"/>
    <s v="Standard Class"/>
    <x v="444"/>
    <s v="Natalie DeCherney"/>
    <x v="0"/>
    <s v="United States"/>
    <s v="Portland"/>
    <x v="21"/>
    <n v="97206"/>
    <x v="1"/>
    <s v="TEC-PH-10000673"/>
    <x v="2"/>
    <x v="7"/>
    <s v="Plantronics Voyager Pro HD - Bluetooth Headset"/>
    <n v="155.976"/>
    <n v="3"/>
    <n v="0.2"/>
    <n v="54.5916"/>
  </r>
  <r>
    <n v="2834"/>
    <s v="CA-2014-134649"/>
    <x v="3"/>
    <x v="795"/>
    <d v="2014-02-01T00:00:00"/>
    <s v="Second Class"/>
    <x v="662"/>
    <s v="Carol Adams"/>
    <x v="1"/>
    <s v="United States"/>
    <s v="Hoover"/>
    <x v="19"/>
    <n v="35244"/>
    <x v="0"/>
    <s v="OFF-AR-10001547"/>
    <x v="1"/>
    <x v="6"/>
    <s v="Newell 311"/>
    <n v="15.469999999999999"/>
    <n v="7"/>
    <n v="0"/>
    <n v="4.1768999999999998"/>
  </r>
  <r>
    <n v="2835"/>
    <s v="CA-2014-134649"/>
    <x v="3"/>
    <x v="795"/>
    <d v="2014-02-01T00:00:00"/>
    <s v="Second Class"/>
    <x v="662"/>
    <s v="Carol Adams"/>
    <x v="1"/>
    <s v="United States"/>
    <s v="Hoover"/>
    <x v="19"/>
    <n v="35244"/>
    <x v="0"/>
    <s v="OFF-BI-10001890"/>
    <x v="1"/>
    <x v="8"/>
    <s v="Avery Poly Binder Pockets"/>
    <n v="7.16"/>
    <n v="2"/>
    <n v="0"/>
    <n v="3.4367999999999999"/>
  </r>
  <r>
    <n v="2836"/>
    <s v="CA-2014-110842"/>
    <x v="3"/>
    <x v="343"/>
    <d v="2014-11-17T00:00:00"/>
    <s v="Standard Class"/>
    <x v="315"/>
    <s v="Guy Armstrong"/>
    <x v="0"/>
    <s v="United States"/>
    <s v="Los Angeles"/>
    <x v="1"/>
    <n v="90036"/>
    <x v="1"/>
    <s v="OFF-AP-10003971"/>
    <x v="1"/>
    <x v="9"/>
    <s v="Belkin 6 Outlet Metallic Surge Strip"/>
    <n v="10.89"/>
    <n v="1"/>
    <n v="0"/>
    <n v="2.8314000000000004"/>
  </r>
  <r>
    <n v="2837"/>
    <s v="CA-2014-110842"/>
    <x v="3"/>
    <x v="343"/>
    <d v="2014-11-17T00:00:00"/>
    <s v="Standard Class"/>
    <x v="315"/>
    <s v="Guy Armstrong"/>
    <x v="0"/>
    <s v="United States"/>
    <s v="Los Angeles"/>
    <x v="1"/>
    <n v="90036"/>
    <x v="1"/>
    <s v="OFF-PA-10000520"/>
    <x v="1"/>
    <x v="10"/>
    <s v="Xerox 201"/>
    <n v="19.440000000000001"/>
    <n v="3"/>
    <n v="0"/>
    <n v="9.3312000000000008"/>
  </r>
  <r>
    <n v="2838"/>
    <s v="CA-2014-110842"/>
    <x v="3"/>
    <x v="343"/>
    <d v="2014-11-17T00:00:00"/>
    <s v="Standard Class"/>
    <x v="315"/>
    <s v="Guy Armstrong"/>
    <x v="0"/>
    <s v="United States"/>
    <s v="Los Angeles"/>
    <x v="1"/>
    <n v="90036"/>
    <x v="1"/>
    <s v="OFF-BI-10000977"/>
    <x v="1"/>
    <x v="8"/>
    <s v="Ibico Plastic Spiral Binding Combs"/>
    <n v="121.6"/>
    <n v="5"/>
    <n v="0.2"/>
    <n v="39.519999999999989"/>
  </r>
  <r>
    <n v="2839"/>
    <s v="CA-2013-147368"/>
    <x v="0"/>
    <x v="632"/>
    <d v="2013-06-13T00:00:00"/>
    <s v="First Class"/>
    <x v="646"/>
    <s v="Toby Carlisle"/>
    <x v="0"/>
    <s v="United States"/>
    <s v="Tallahassee"/>
    <x v="2"/>
    <n v="32303"/>
    <x v="0"/>
    <s v="TEC-MA-10002178"/>
    <x v="2"/>
    <x v="15"/>
    <s v="Cisco CP-7937G Unified IP Conference Station Phone"/>
    <n v="695.7"/>
    <n v="2"/>
    <n v="0.5"/>
    <n v="-27.827999999999975"/>
  </r>
  <r>
    <n v="2840"/>
    <s v="US-2012-104185"/>
    <x v="1"/>
    <x v="37"/>
    <d v="2012-09-08T00:00:00"/>
    <s v="Second Class"/>
    <x v="80"/>
    <s v="Jennifer Braxton"/>
    <x v="1"/>
    <s v="United States"/>
    <s v="New York City"/>
    <x v="15"/>
    <n v="10009"/>
    <x v="3"/>
    <s v="OFF-ST-10001526"/>
    <x v="1"/>
    <x v="4"/>
    <s v="Iceberg Mobile Mega Data/Printer Cart "/>
    <n v="120.33"/>
    <n v="1"/>
    <n v="0"/>
    <n v="31.285799999999995"/>
  </r>
  <r>
    <n v="2841"/>
    <s v="US-2011-125521"/>
    <x v="2"/>
    <x v="619"/>
    <d v="2011-03-19T00:00:00"/>
    <s v="Standard Class"/>
    <x v="278"/>
    <s v="Christine Kargatis"/>
    <x v="2"/>
    <s v="United States"/>
    <s v="Chesapeake"/>
    <x v="17"/>
    <n v="23320"/>
    <x v="0"/>
    <s v="FUR-CH-10003379"/>
    <x v="0"/>
    <x v="1"/>
    <s v="Global Commerce Series High-Back Swivel/Tilt Chairs"/>
    <n v="1139.92"/>
    <n v="4"/>
    <n v="0"/>
    <n v="284.98"/>
  </r>
  <r>
    <n v="2842"/>
    <s v="US-2014-135062"/>
    <x v="3"/>
    <x v="515"/>
    <d v="2014-09-05T00:00:00"/>
    <s v="Second Class"/>
    <x v="210"/>
    <s v="Rob Lucas"/>
    <x v="0"/>
    <s v="United States"/>
    <s v="Fayetteville"/>
    <x v="3"/>
    <n v="28314"/>
    <x v="0"/>
    <s v="OFF-PA-10000100"/>
    <x v="1"/>
    <x v="10"/>
    <s v="Xerox 1945"/>
    <n v="229.54400000000001"/>
    <n v="7"/>
    <n v="0.2"/>
    <n v="83.209699999999998"/>
  </r>
  <r>
    <n v="2843"/>
    <s v="CA-2014-135650"/>
    <x v="3"/>
    <x v="721"/>
    <d v="2014-03-28T00:00:00"/>
    <s v="Standard Class"/>
    <x v="663"/>
    <s v="Anna Chung"/>
    <x v="0"/>
    <s v="United States"/>
    <s v="Huntsville"/>
    <x v="5"/>
    <n v="77340"/>
    <x v="2"/>
    <s v="OFF-ST-10001809"/>
    <x v="1"/>
    <x v="4"/>
    <s v="Fellowes Officeware Wire Shelving"/>
    <n v="143.72800000000001"/>
    <n v="2"/>
    <n v="0.2"/>
    <n v="-32.338800000000006"/>
  </r>
  <r>
    <n v="2844"/>
    <s v="CA-2014-112865"/>
    <x v="3"/>
    <x v="796"/>
    <d v="2014-05-23T00:00:00"/>
    <s v="Standard Class"/>
    <x v="3"/>
    <s v="Brosina Hoffman"/>
    <x v="0"/>
    <s v="United States"/>
    <s v="Philadelphia"/>
    <x v="9"/>
    <n v="19140"/>
    <x v="3"/>
    <s v="TEC-AC-10000387"/>
    <x v="2"/>
    <x v="11"/>
    <s v="KeyTronic KT800P2 - Keyboard - Black"/>
    <n v="36.048000000000002"/>
    <n v="3"/>
    <n v="0.2"/>
    <n v="-0.90120000000000111"/>
  </r>
  <r>
    <n v="2845"/>
    <s v="US-2013-162852"/>
    <x v="0"/>
    <x v="797"/>
    <d v="2014-01-01T00:00:00"/>
    <s v="Standard Class"/>
    <x v="410"/>
    <s v="Brooke Gillingham"/>
    <x v="1"/>
    <s v="United States"/>
    <s v="Woodstock"/>
    <x v="10"/>
    <n v="60098"/>
    <x v="2"/>
    <s v="FUR-CH-10004853"/>
    <x v="0"/>
    <x v="1"/>
    <s v="Global Manager's Adjustable Task Chair, Storm"/>
    <n v="845.48799999999994"/>
    <n v="8"/>
    <n v="0.3"/>
    <n v="-12.078400000000101"/>
  </r>
  <r>
    <n v="2846"/>
    <s v="CA-2014-138163"/>
    <x v="3"/>
    <x v="701"/>
    <d v="2014-11-21T00:00:00"/>
    <s v="First Class"/>
    <x v="190"/>
    <s v="Xylona Preis"/>
    <x v="0"/>
    <s v="United States"/>
    <s v="Everett"/>
    <x v="31"/>
    <n v="2149"/>
    <x v="3"/>
    <s v="OFF-AR-10001958"/>
    <x v="1"/>
    <x v="6"/>
    <s v="Stanley Bostitch Contemporary Electric Pencil Sharpeners"/>
    <n v="50.94"/>
    <n v="3"/>
    <n v="0"/>
    <n v="14.263200000000001"/>
  </r>
  <r>
    <n v="2847"/>
    <s v="CA-2014-152093"/>
    <x v="3"/>
    <x v="18"/>
    <d v="2014-09-16T00:00:00"/>
    <s v="Standard Class"/>
    <x v="381"/>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x v="664"/>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x v="664"/>
    <s v="Denise Monton"/>
    <x v="1"/>
    <s v="United States"/>
    <s v="Roswell"/>
    <x v="32"/>
    <n v="30076"/>
    <x v="0"/>
    <s v="OFF-BI-10001359"/>
    <x v="1"/>
    <x v="8"/>
    <s v="GBC DocuBind TL300 Electric Binding System"/>
    <n v="2690.9700000000003"/>
    <n v="3"/>
    <n v="0"/>
    <n v="1264.7558999999999"/>
  </r>
  <r>
    <n v="2850"/>
    <s v="CA-2013-123617"/>
    <x v="0"/>
    <x v="85"/>
    <d v="2013-12-04T00:00:00"/>
    <s v="Standard Class"/>
    <x v="321"/>
    <s v="Anthony Jacobs"/>
    <x v="1"/>
    <s v="United States"/>
    <s v="Palm Coast"/>
    <x v="2"/>
    <n v="32137"/>
    <x v="0"/>
    <s v="OFF-BI-10002976"/>
    <x v="1"/>
    <x v="8"/>
    <s v="ACCOHIDE Binder by Acco"/>
    <n v="7.4340000000000011"/>
    <n v="6"/>
    <n v="0.7"/>
    <n v="-5.6993999999999971"/>
  </r>
  <r>
    <n v="2851"/>
    <s v="US-2013-128293"/>
    <x v="0"/>
    <x v="799"/>
    <d v="2013-06-06T00:00:00"/>
    <s v="First Class"/>
    <x v="346"/>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x v="665"/>
    <s v="Vicky Freymann"/>
    <x v="2"/>
    <s v="United States"/>
    <s v="Columbus"/>
    <x v="14"/>
    <n v="47201"/>
    <x v="2"/>
    <s v="OFF-PA-10001745"/>
    <x v="1"/>
    <x v="10"/>
    <s v="Wirebound Message Books, 2 7/8&quot; x 5&quot;, 3 Forms per Page"/>
    <n v="28.16"/>
    <n v="4"/>
    <n v="0"/>
    <n v="13.235199999999999"/>
  </r>
  <r>
    <n v="2853"/>
    <s v="CA-2013-136371"/>
    <x v="0"/>
    <x v="690"/>
    <d v="2013-03-22T00:00:00"/>
    <s v="Second Class"/>
    <x v="603"/>
    <s v="Susan Vittorini"/>
    <x v="0"/>
    <s v="United States"/>
    <s v="Oceanside"/>
    <x v="15"/>
    <n v="11572"/>
    <x v="3"/>
    <s v="FUR-FU-10000409"/>
    <x v="0"/>
    <x v="5"/>
    <s v="GE 4 Foot Flourescent Tube, 40 Watt"/>
    <n v="14.98"/>
    <n v="1"/>
    <n v="0"/>
    <n v="6.8908000000000005"/>
  </r>
  <r>
    <n v="2854"/>
    <s v="CA-2013-136371"/>
    <x v="0"/>
    <x v="690"/>
    <d v="2013-03-22T00:00:00"/>
    <s v="Second Class"/>
    <x v="603"/>
    <s v="Susan Vittorini"/>
    <x v="0"/>
    <s v="United States"/>
    <s v="Oceanside"/>
    <x v="15"/>
    <n v="11572"/>
    <x v="3"/>
    <s v="FUR-FU-10000221"/>
    <x v="0"/>
    <x v="5"/>
    <s v="Master Caster Door Stop, Brown"/>
    <n v="20.32"/>
    <n v="4"/>
    <n v="0"/>
    <n v="6.9087999999999994"/>
  </r>
  <r>
    <n v="2855"/>
    <s v="CA-2014-137344"/>
    <x v="3"/>
    <x v="648"/>
    <d v="2014-08-21T00:00:00"/>
    <s v="Same Day"/>
    <x v="613"/>
    <s v="Eleni McCrary"/>
    <x v="1"/>
    <s v="United States"/>
    <s v="Franklin"/>
    <x v="31"/>
    <n v="2038"/>
    <x v="3"/>
    <s v="OFF-ST-10000344"/>
    <x v="1"/>
    <x v="4"/>
    <s v="Neat Ideas Personal Hanging Folder Files, Black"/>
    <n v="40.29"/>
    <n v="3"/>
    <n v="0"/>
    <n v="10.475399999999999"/>
  </r>
  <r>
    <n v="2856"/>
    <s v="CA-2014-169810"/>
    <x v="3"/>
    <x v="800"/>
    <d v="2014-08-01T00:00:00"/>
    <s v="Standard Class"/>
    <x v="181"/>
    <s v="Raymond Buch"/>
    <x v="0"/>
    <s v="United States"/>
    <s v="Sioux Falls"/>
    <x v="44"/>
    <n v="57103"/>
    <x v="2"/>
    <s v="OFF-LA-10003663"/>
    <x v="1"/>
    <x v="2"/>
    <s v="Avery 498"/>
    <n v="20.23"/>
    <n v="7"/>
    <n v="0"/>
    <n v="9.5081000000000007"/>
  </r>
  <r>
    <n v="2857"/>
    <s v="CA-2013-128594"/>
    <x v="0"/>
    <x v="370"/>
    <d v="2013-08-30T00:00:00"/>
    <s v="First Class"/>
    <x v="137"/>
    <s v="Don Jones"/>
    <x v="1"/>
    <s v="United States"/>
    <s v="San Diego"/>
    <x v="1"/>
    <n v="92037"/>
    <x v="1"/>
    <s v="FUR-CH-10001215"/>
    <x v="0"/>
    <x v="1"/>
    <s v="Global Troy Executive Leather Low-Back Tilter"/>
    <n v="1603.1360000000002"/>
    <n v="4"/>
    <n v="0.2"/>
    <n v="100.19599999999997"/>
  </r>
  <r>
    <n v="2858"/>
    <s v="CA-2013-154690"/>
    <x v="0"/>
    <x v="243"/>
    <d v="2013-08-18T00:00:00"/>
    <s v="Second Class"/>
    <x v="666"/>
    <s v="Christopher Conant"/>
    <x v="0"/>
    <s v="United States"/>
    <s v="Fayetteville"/>
    <x v="3"/>
    <n v="28314"/>
    <x v="0"/>
    <s v="FUR-CH-10000988"/>
    <x v="0"/>
    <x v="1"/>
    <s v="Hon Olson Stacker Stools"/>
    <n v="225.29600000000002"/>
    <n v="2"/>
    <n v="0.2"/>
    <n v="22.529599999999995"/>
  </r>
  <r>
    <n v="2859"/>
    <s v="CA-2014-138975"/>
    <x v="3"/>
    <x v="240"/>
    <d v="2014-05-24T00:00:00"/>
    <s v="Standard Class"/>
    <x v="618"/>
    <s v="Shahid Collister"/>
    <x v="0"/>
    <s v="United States"/>
    <s v="Atlanta"/>
    <x v="32"/>
    <n v="30318"/>
    <x v="0"/>
    <s v="TEC-AC-10003441"/>
    <x v="2"/>
    <x v="11"/>
    <s v="Kingston Digital DataTraveler 32GB USB 2.0"/>
    <n v="67.8"/>
    <n v="4"/>
    <n v="0"/>
    <n v="4.0679999999999978"/>
  </r>
  <r>
    <n v="2860"/>
    <s v="CA-2014-138975"/>
    <x v="3"/>
    <x v="240"/>
    <d v="2014-05-24T00:00:00"/>
    <s v="Standard Class"/>
    <x v="618"/>
    <s v="Shahid Collister"/>
    <x v="0"/>
    <s v="United States"/>
    <s v="Atlanta"/>
    <x v="32"/>
    <n v="30318"/>
    <x v="0"/>
    <s v="TEC-PH-10004389"/>
    <x v="2"/>
    <x v="7"/>
    <s v="Nokia Lumia 925"/>
    <n v="377.96999999999997"/>
    <n v="3"/>
    <n v="0"/>
    <n v="98.272200000000012"/>
  </r>
  <r>
    <n v="2861"/>
    <s v="CA-2014-138975"/>
    <x v="3"/>
    <x v="240"/>
    <d v="2014-05-24T00:00:00"/>
    <s v="Standard Class"/>
    <x v="618"/>
    <s v="Shahid Collister"/>
    <x v="0"/>
    <s v="United States"/>
    <s v="Atlanta"/>
    <x v="32"/>
    <n v="30318"/>
    <x v="0"/>
    <s v="FUR-BO-10004695"/>
    <x v="0"/>
    <x v="0"/>
    <s v="O'Sullivan 2-Door Barrister Bookcase in Odessa Pine"/>
    <n v="1628.82"/>
    <n v="9"/>
    <n v="0"/>
    <n v="374.62859999999989"/>
  </r>
  <r>
    <n v="2862"/>
    <s v="CA-2014-138975"/>
    <x v="3"/>
    <x v="240"/>
    <d v="2014-05-24T00:00:00"/>
    <s v="Standard Class"/>
    <x v="618"/>
    <s v="Shahid Collister"/>
    <x v="0"/>
    <s v="United States"/>
    <s v="Atlanta"/>
    <x v="32"/>
    <n v="30318"/>
    <x v="0"/>
    <s v="OFF-PA-10000100"/>
    <x v="1"/>
    <x v="10"/>
    <s v="Xerox 1945"/>
    <n v="286.93"/>
    <n v="7"/>
    <n v="0"/>
    <n v="140.59569999999999"/>
  </r>
  <r>
    <n v="2863"/>
    <s v="CA-2014-106537"/>
    <x v="3"/>
    <x v="801"/>
    <d v="2014-08-18T00:00:00"/>
    <s v="Standard Class"/>
    <x v="302"/>
    <s v="Rick Hansen"/>
    <x v="0"/>
    <s v="United States"/>
    <s v="Orlando"/>
    <x v="2"/>
    <n v="32839"/>
    <x v="0"/>
    <s v="OFF-PA-10000223"/>
    <x v="1"/>
    <x v="10"/>
    <s v="Xerox 2000"/>
    <n v="20.736000000000004"/>
    <n v="4"/>
    <n v="0.2"/>
    <n v="7.2576000000000001"/>
  </r>
  <r>
    <n v="2864"/>
    <s v="US-2014-103828"/>
    <x v="3"/>
    <x v="802"/>
    <d v="2014-08-14T00:00:00"/>
    <s v="Same Day"/>
    <x v="271"/>
    <s v="Jay Kimmel"/>
    <x v="0"/>
    <s v="United States"/>
    <s v="San Francisco"/>
    <x v="1"/>
    <n v="94122"/>
    <x v="1"/>
    <s v="OFF-ST-10001325"/>
    <x v="1"/>
    <x v="4"/>
    <s v="Sterilite Officeware Hinged File Box"/>
    <n v="31.44"/>
    <n v="3"/>
    <n v="0"/>
    <n v="8.4888000000000012"/>
  </r>
  <r>
    <n v="2865"/>
    <s v="US-2014-103828"/>
    <x v="3"/>
    <x v="802"/>
    <d v="2014-08-14T00:00:00"/>
    <s v="Same Day"/>
    <x v="271"/>
    <s v="Jay Kimmel"/>
    <x v="0"/>
    <s v="United States"/>
    <s v="San Francisco"/>
    <x v="1"/>
    <n v="94122"/>
    <x v="1"/>
    <s v="OFF-AP-10004249"/>
    <x v="1"/>
    <x v="9"/>
    <s v="Staples"/>
    <n v="83.79"/>
    <n v="7"/>
    <n v="0"/>
    <n v="22.623299999999997"/>
  </r>
  <r>
    <n v="2866"/>
    <s v="US-2014-103828"/>
    <x v="3"/>
    <x v="802"/>
    <d v="2014-08-14T00:00:00"/>
    <s v="Same Day"/>
    <x v="271"/>
    <s v="Jay Kimmel"/>
    <x v="0"/>
    <s v="United States"/>
    <s v="San Francisco"/>
    <x v="1"/>
    <n v="94122"/>
    <x v="1"/>
    <s v="OFF-AR-10000588"/>
    <x v="1"/>
    <x v="6"/>
    <s v="Newell 345"/>
    <n v="59.519999999999996"/>
    <n v="3"/>
    <n v="0"/>
    <n v="15.475200000000001"/>
  </r>
  <r>
    <n v="2867"/>
    <s v="US-2014-103828"/>
    <x v="3"/>
    <x v="802"/>
    <d v="2014-08-14T00:00:00"/>
    <s v="Same Day"/>
    <x v="271"/>
    <s v="Jay Kimmel"/>
    <x v="0"/>
    <s v="United States"/>
    <s v="San Francisco"/>
    <x v="1"/>
    <n v="94122"/>
    <x v="1"/>
    <s v="OFF-SU-10000946"/>
    <x v="1"/>
    <x v="14"/>
    <s v="Staples"/>
    <n v="31.92"/>
    <n v="4"/>
    <n v="0"/>
    <n v="9.2567999999999984"/>
  </r>
  <r>
    <n v="2868"/>
    <s v="CA-2013-115588"/>
    <x v="0"/>
    <x v="338"/>
    <d v="2013-11-13T00:00:00"/>
    <s v="Second Class"/>
    <x v="314"/>
    <s v="Art Foster"/>
    <x v="0"/>
    <s v="United States"/>
    <s v="Toledo"/>
    <x v="24"/>
    <n v="43615"/>
    <x v="3"/>
    <s v="OFF-SU-10001225"/>
    <x v="1"/>
    <x v="14"/>
    <s v="Staples"/>
    <n v="14.720000000000002"/>
    <n v="5"/>
    <n v="0.2"/>
    <n v="-3.3120000000000012"/>
  </r>
  <r>
    <n v="2869"/>
    <s v="CA-2013-115588"/>
    <x v="0"/>
    <x v="338"/>
    <d v="2013-11-13T00:00:00"/>
    <s v="Second Class"/>
    <x v="314"/>
    <s v="Art Foster"/>
    <x v="0"/>
    <s v="United States"/>
    <s v="Toledo"/>
    <x v="24"/>
    <n v="43615"/>
    <x v="3"/>
    <s v="OFF-ST-10001558"/>
    <x v="1"/>
    <x v="4"/>
    <s v="Acco Perma 4000 Stacking Storage Drawers"/>
    <n v="38.975999999999999"/>
    <n v="3"/>
    <n v="0.2"/>
    <n v="-2.4359999999999999"/>
  </r>
  <r>
    <n v="2870"/>
    <s v="CA-2014-143861"/>
    <x v="3"/>
    <x v="492"/>
    <d v="2014-06-20T00:00:00"/>
    <s v="Standard Class"/>
    <x v="62"/>
    <s v="Lena Creighton"/>
    <x v="0"/>
    <s v="United States"/>
    <s v="Saint Petersburg"/>
    <x v="2"/>
    <n v="33710"/>
    <x v="0"/>
    <s v="FUR-FU-10001546"/>
    <x v="0"/>
    <x v="5"/>
    <s v="Dana Swing-Arm Lamps"/>
    <n v="17.088000000000001"/>
    <n v="2"/>
    <n v="0.2"/>
    <n v="1.0679999999999996"/>
  </r>
  <r>
    <n v="2871"/>
    <s v="CA-2011-148040"/>
    <x v="2"/>
    <x v="579"/>
    <d v="2011-03-26T00:00:00"/>
    <s v="Standard Class"/>
    <x v="667"/>
    <s v="Beth Fritzler"/>
    <x v="1"/>
    <s v="United States"/>
    <s v="Tucson"/>
    <x v="16"/>
    <n v="85705"/>
    <x v="1"/>
    <s v="OFF-PA-10002581"/>
    <x v="1"/>
    <x v="10"/>
    <s v="Xerox 1951"/>
    <n v="74.352000000000004"/>
    <n v="3"/>
    <n v="0.2"/>
    <n v="23.234999999999992"/>
  </r>
  <r>
    <n v="2872"/>
    <s v="CA-2011-148040"/>
    <x v="2"/>
    <x v="579"/>
    <d v="2011-03-26T00:00:00"/>
    <s v="Standard Class"/>
    <x v="667"/>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x v="561"/>
    <s v="Stuart Calhoun"/>
    <x v="0"/>
    <s v="United States"/>
    <s v="Los Angeles"/>
    <x v="1"/>
    <n v="90036"/>
    <x v="1"/>
    <s v="OFF-AR-10002399"/>
    <x v="1"/>
    <x v="6"/>
    <s v="Dixon Prang Watercolor Pencils, 10-Color Set with Brush"/>
    <n v="4.26"/>
    <n v="1"/>
    <n v="0"/>
    <n v="1.7465999999999999"/>
  </r>
  <r>
    <n v="2874"/>
    <s v="CA-2014-137022"/>
    <x v="3"/>
    <x v="673"/>
    <d v="2014-11-23T00:00:00"/>
    <s v="Standard Class"/>
    <x v="349"/>
    <s v="Scott Williamson"/>
    <x v="0"/>
    <s v="United States"/>
    <s v="San Diego"/>
    <x v="1"/>
    <n v="92105"/>
    <x v="1"/>
    <s v="OFF-ST-10001963"/>
    <x v="1"/>
    <x v="4"/>
    <s v="Tennsco Regal Shelving Units"/>
    <n v="811.28"/>
    <n v="8"/>
    <n v="0"/>
    <n v="24.338399999999979"/>
  </r>
  <r>
    <n v="2875"/>
    <s v="US-2014-102638"/>
    <x v="3"/>
    <x v="614"/>
    <d v="2015-01-01T00:00:00"/>
    <s v="First Class"/>
    <x v="266"/>
    <s v="Michael Chen"/>
    <x v="0"/>
    <s v="United States"/>
    <s v="New York City"/>
    <x v="15"/>
    <n v="10035"/>
    <x v="3"/>
    <s v="OFF-FA-10002988"/>
    <x v="1"/>
    <x v="13"/>
    <s v="Ideal Clamps"/>
    <n v="6.0299999999999994"/>
    <n v="3"/>
    <n v="0"/>
    <n v="2.9546999999999999"/>
  </r>
  <r>
    <n v="2876"/>
    <s v="US-2013-167339"/>
    <x v="0"/>
    <x v="803"/>
    <d v="2013-01-23T00:00:00"/>
    <s v="Second Class"/>
    <x v="143"/>
    <s v="Tamara Dahlen"/>
    <x v="0"/>
    <s v="United States"/>
    <s v="San Diego"/>
    <x v="1"/>
    <n v="92037"/>
    <x v="1"/>
    <s v="FUR-CH-10004289"/>
    <x v="0"/>
    <x v="1"/>
    <s v="Global Super Steno Chair"/>
    <n v="153.56800000000001"/>
    <n v="2"/>
    <n v="0.2"/>
    <n v="-5.758800000000015"/>
  </r>
  <r>
    <n v="2877"/>
    <s v="US-2013-167339"/>
    <x v="0"/>
    <x v="803"/>
    <d v="2013-01-23T00:00:00"/>
    <s v="Second Class"/>
    <x v="143"/>
    <s v="Tamara Dahlen"/>
    <x v="0"/>
    <s v="United States"/>
    <s v="San Diego"/>
    <x v="1"/>
    <n v="92037"/>
    <x v="1"/>
    <s v="FUR-CH-10000785"/>
    <x v="0"/>
    <x v="1"/>
    <s v="Global Ergonomic Managers Chair"/>
    <n v="1013.4879999999999"/>
    <n v="7"/>
    <n v="0.2"/>
    <n v="76.011600000000016"/>
  </r>
  <r>
    <n v="2878"/>
    <s v="CA-2013-152072"/>
    <x v="0"/>
    <x v="804"/>
    <d v="2013-01-19T00:00:00"/>
    <s v="Standard Class"/>
    <x v="656"/>
    <s v="Dean percer"/>
    <x v="2"/>
    <s v="United States"/>
    <s v="Westfield"/>
    <x v="30"/>
    <n v="7090"/>
    <x v="3"/>
    <s v="OFF-EN-10003040"/>
    <x v="1"/>
    <x v="12"/>
    <s v="Quality Park Security Envelopes"/>
    <n v="52.34"/>
    <n v="2"/>
    <n v="0"/>
    <n v="24.599800000000002"/>
  </r>
  <r>
    <n v="2879"/>
    <s v="CA-2013-152072"/>
    <x v="0"/>
    <x v="804"/>
    <d v="2013-01-19T00:00:00"/>
    <s v="Standard Class"/>
    <x v="656"/>
    <s v="Dean percer"/>
    <x v="2"/>
    <s v="United States"/>
    <s v="Westfield"/>
    <x v="30"/>
    <n v="7090"/>
    <x v="3"/>
    <s v="OFF-AR-10001573"/>
    <x v="1"/>
    <x v="6"/>
    <s v="American Pencil"/>
    <n v="4.66"/>
    <n v="2"/>
    <n v="0"/>
    <n v="1.3513999999999995"/>
  </r>
  <r>
    <n v="2880"/>
    <s v="CA-2013-152072"/>
    <x v="0"/>
    <x v="804"/>
    <d v="2013-01-19T00:00:00"/>
    <s v="Standard Class"/>
    <x v="656"/>
    <s v="Dean percer"/>
    <x v="2"/>
    <s v="United States"/>
    <s v="Westfield"/>
    <x v="30"/>
    <n v="7090"/>
    <x v="3"/>
    <s v="TEC-AC-10000844"/>
    <x v="2"/>
    <x v="11"/>
    <s v="Logitech Gaming G510s - Keyboard"/>
    <n v="254.96999999999997"/>
    <n v="3"/>
    <n v="0"/>
    <n v="91.789199999999994"/>
  </r>
  <r>
    <n v="2881"/>
    <s v="CA-2013-102932"/>
    <x v="0"/>
    <x v="251"/>
    <d v="2013-09-24T00:00:00"/>
    <s v="Second Class"/>
    <x v="174"/>
    <s v="Shirley Daniels"/>
    <x v="2"/>
    <s v="United States"/>
    <s v="Orange"/>
    <x v="30"/>
    <n v="7050"/>
    <x v="3"/>
    <s v="OFF-BI-10000756"/>
    <x v="1"/>
    <x v="8"/>
    <s v="Storex DuraTech Recycled Plastic Frosted Binders"/>
    <n v="25.44"/>
    <n v="6"/>
    <n v="0"/>
    <n v="12.72"/>
  </r>
  <r>
    <n v="2882"/>
    <s v="CA-2013-102932"/>
    <x v="0"/>
    <x v="251"/>
    <d v="2013-09-24T00:00:00"/>
    <s v="Second Class"/>
    <x v="174"/>
    <s v="Shirley Daniels"/>
    <x v="2"/>
    <s v="United States"/>
    <s v="Orange"/>
    <x v="30"/>
    <n v="7050"/>
    <x v="3"/>
    <s v="OFF-SU-10000381"/>
    <x v="1"/>
    <x v="14"/>
    <s v="Acme Forged Steel Scissors with Black Enamel Handles"/>
    <n v="27.93"/>
    <n v="3"/>
    <n v="0"/>
    <n v="8.0996999999999986"/>
  </r>
  <r>
    <n v="2883"/>
    <s v="CA-2011-165540"/>
    <x v="2"/>
    <x v="805"/>
    <d v="2011-02-26T00:00:00"/>
    <s v="Standard Class"/>
    <x v="612"/>
    <s v="Tamara Manning"/>
    <x v="0"/>
    <s v="United States"/>
    <s v="Woodstock"/>
    <x v="10"/>
    <n v="60098"/>
    <x v="2"/>
    <s v="OFF-BI-10004094"/>
    <x v="1"/>
    <x v="8"/>
    <s v="GBC Standard Plastic Binding Systems Combs"/>
    <n v="8.8499999999999979"/>
    <n v="5"/>
    <n v="0.8"/>
    <n v="-13.717499999999998"/>
  </r>
  <r>
    <n v="2884"/>
    <s v="CA-2013-130799"/>
    <x v="0"/>
    <x v="583"/>
    <d v="2013-11-17T00:00:00"/>
    <s v="Second Class"/>
    <x v="318"/>
    <s v="Berenike Kampe"/>
    <x v="0"/>
    <s v="United States"/>
    <s v="San Francisco"/>
    <x v="1"/>
    <n v="94110"/>
    <x v="1"/>
    <s v="FUR-FU-10001852"/>
    <x v="0"/>
    <x v="5"/>
    <s v="Eldon Regeneration Recycled Desk Accessories, Smoke"/>
    <n v="6.96"/>
    <n v="4"/>
    <n v="0"/>
    <n v="2.2271999999999998"/>
  </r>
  <r>
    <n v="2885"/>
    <s v="CA-2013-164483"/>
    <x v="0"/>
    <x v="806"/>
    <d v="2013-02-03T00:00:00"/>
    <s v="Standard Class"/>
    <x v="223"/>
    <s v="Jeremy Farry"/>
    <x v="0"/>
    <s v="United States"/>
    <s v="San Francisco"/>
    <x v="1"/>
    <n v="94122"/>
    <x v="1"/>
    <s v="OFF-BI-10000014"/>
    <x v="1"/>
    <x v="8"/>
    <s v="Heavy-Duty E-Z-D Binders"/>
    <n v="17.456"/>
    <n v="2"/>
    <n v="0.2"/>
    <n v="5.8914"/>
  </r>
  <r>
    <n v="2886"/>
    <s v="US-2013-159856"/>
    <x v="0"/>
    <x v="807"/>
    <d v="2013-10-23T00:00:00"/>
    <s v="Standard Class"/>
    <x v="212"/>
    <s v="Emily Phan"/>
    <x v="0"/>
    <s v="United States"/>
    <s v="Tempe"/>
    <x v="16"/>
    <n v="85281"/>
    <x v="1"/>
    <s v="FUR-CH-10003396"/>
    <x v="0"/>
    <x v="1"/>
    <s v="Global Deluxe Steno Chair"/>
    <n v="307.92"/>
    <n v="5"/>
    <n v="0.2"/>
    <n v="-34.64100000000002"/>
  </r>
  <r>
    <n v="2887"/>
    <s v="CA-2014-102099"/>
    <x v="3"/>
    <x v="404"/>
    <d v="2014-12-20T00:00:00"/>
    <s v="First Class"/>
    <x v="212"/>
    <s v="Emily Phan"/>
    <x v="0"/>
    <s v="United States"/>
    <s v="Los Angeles"/>
    <x v="1"/>
    <n v="90008"/>
    <x v="1"/>
    <s v="OFF-AR-10003811"/>
    <x v="1"/>
    <x v="6"/>
    <s v="Newell 327"/>
    <n v="6.63"/>
    <n v="3"/>
    <n v="0"/>
    <n v="1.7901"/>
  </r>
  <r>
    <n v="2888"/>
    <s v="CA-2014-102099"/>
    <x v="3"/>
    <x v="404"/>
    <d v="2014-12-20T00:00:00"/>
    <s v="First Class"/>
    <x v="212"/>
    <s v="Emily Phan"/>
    <x v="0"/>
    <s v="United States"/>
    <s v="Los Angeles"/>
    <x v="1"/>
    <n v="90008"/>
    <x v="1"/>
    <s v="OFF-PA-10003172"/>
    <x v="1"/>
    <x v="10"/>
    <s v="Xerox 1996"/>
    <n v="12.96"/>
    <n v="2"/>
    <n v="0"/>
    <n v="6.2208000000000006"/>
  </r>
  <r>
    <n v="2889"/>
    <s v="CA-2014-102099"/>
    <x v="3"/>
    <x v="404"/>
    <d v="2014-12-20T00:00:00"/>
    <s v="First Class"/>
    <x v="212"/>
    <s v="Emily Phan"/>
    <x v="0"/>
    <s v="United States"/>
    <s v="Los Angeles"/>
    <x v="1"/>
    <n v="90008"/>
    <x v="1"/>
    <s v="OFF-PA-10000289"/>
    <x v="1"/>
    <x v="10"/>
    <s v="Xerox 213"/>
    <n v="32.400000000000006"/>
    <n v="5"/>
    <n v="0"/>
    <n v="15.552000000000001"/>
  </r>
  <r>
    <n v="2890"/>
    <s v="CA-2014-164049"/>
    <x v="3"/>
    <x v="808"/>
    <d v="2014-11-07T00:00:00"/>
    <s v="Standard Class"/>
    <x v="175"/>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x v="668"/>
    <s v="Harry Greene"/>
    <x v="0"/>
    <s v="United States"/>
    <s v="Lake Charles"/>
    <x v="28"/>
    <n v="70601"/>
    <x v="0"/>
    <s v="FUR-CH-10002304"/>
    <x v="0"/>
    <x v="1"/>
    <s v="Global Stack Chair without Arms, Black"/>
    <n v="51.96"/>
    <n v="2"/>
    <n v="0"/>
    <n v="12.990000000000002"/>
  </r>
  <r>
    <n v="2892"/>
    <s v="CA-2011-142727"/>
    <x v="2"/>
    <x v="333"/>
    <d v="2011-05-01T00:00:00"/>
    <s v="Second Class"/>
    <x v="668"/>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x v="36"/>
    <s v="Julie Creighton"/>
    <x v="1"/>
    <s v="United States"/>
    <s v="Rochester"/>
    <x v="15"/>
    <n v="14609"/>
    <x v="3"/>
    <s v="OFF-PA-10003739"/>
    <x v="1"/>
    <x v="10"/>
    <s v="Xerox 1969"/>
    <n v="11.56"/>
    <n v="2"/>
    <n v="0"/>
    <n v="5.6644000000000005"/>
  </r>
  <r>
    <n v="2894"/>
    <s v="CA-2014-139913"/>
    <x v="3"/>
    <x v="436"/>
    <d v="2014-10-30T00:00:00"/>
    <s v="Standard Class"/>
    <x v="36"/>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x v="36"/>
    <s v="Julie Creighton"/>
    <x v="1"/>
    <s v="United States"/>
    <s v="Rochester"/>
    <x v="15"/>
    <n v="14609"/>
    <x v="3"/>
    <s v="FUR-FU-10000771"/>
    <x v="0"/>
    <x v="5"/>
    <s v="Eldon 200 Class Desk Accessories, Smoke"/>
    <n v="69.08"/>
    <n v="11"/>
    <n v="0"/>
    <n v="29.013600000000004"/>
  </r>
  <r>
    <n v="2896"/>
    <s v="CA-2014-139913"/>
    <x v="3"/>
    <x v="436"/>
    <d v="2014-10-30T00:00:00"/>
    <s v="Standard Class"/>
    <x v="36"/>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x v="27"/>
    <s v="Kunst Miller"/>
    <x v="0"/>
    <s v="United States"/>
    <s v="Long Beach"/>
    <x v="15"/>
    <n v="11561"/>
    <x v="3"/>
    <s v="OFF-AR-10001915"/>
    <x v="1"/>
    <x v="6"/>
    <s v="Peel-Off China Markers"/>
    <n v="49.65"/>
    <n v="5"/>
    <n v="0"/>
    <n v="20.853000000000002"/>
  </r>
  <r>
    <n v="2898"/>
    <s v="US-2013-164630"/>
    <x v="0"/>
    <x v="810"/>
    <d v="2013-01-09T00:00:00"/>
    <s v="Standard Class"/>
    <x v="424"/>
    <s v="Erica Bern"/>
    <x v="1"/>
    <s v="United States"/>
    <s v="Charlotte"/>
    <x v="3"/>
    <n v="28205"/>
    <x v="0"/>
    <s v="TEC-CO-10000971"/>
    <x v="2"/>
    <x v="16"/>
    <s v="Hewlett Packard 310 Color Digital Copier"/>
    <n v="959.96800000000007"/>
    <n v="4"/>
    <n v="0.2"/>
    <n v="119.99599999999992"/>
  </r>
  <r>
    <n v="2899"/>
    <s v="US-2012-114839"/>
    <x v="1"/>
    <x v="33"/>
    <d v="2012-04-30T00:00:00"/>
    <s v="Standard Class"/>
    <x v="617"/>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x v="38"/>
    <s v="Paul Gonzalez"/>
    <x v="0"/>
    <s v="United States"/>
    <s v="New York City"/>
    <x v="15"/>
    <n v="10035"/>
    <x v="3"/>
    <s v="TEC-CO-10000971"/>
    <x v="2"/>
    <x v="16"/>
    <s v="Hewlett Packard 310 Color Digital Copier"/>
    <n v="479.98400000000004"/>
    <n v="2"/>
    <n v="0.2"/>
    <n v="59.997999999999962"/>
  </r>
  <r>
    <n v="2901"/>
    <s v="CA-2012-166464"/>
    <x v="1"/>
    <x v="811"/>
    <d v="2012-09-17T00:00:00"/>
    <s v="Standard Class"/>
    <x v="38"/>
    <s v="Paul Gonzalez"/>
    <x v="0"/>
    <s v="United States"/>
    <s v="New York City"/>
    <x v="15"/>
    <n v="10035"/>
    <x v="3"/>
    <s v="OFF-LA-10001317"/>
    <x v="1"/>
    <x v="2"/>
    <s v="Avery 520"/>
    <n v="12.6"/>
    <n v="4"/>
    <n v="0"/>
    <n v="6.048"/>
  </r>
  <r>
    <n v="2902"/>
    <s v="CA-2014-124898"/>
    <x v="3"/>
    <x v="220"/>
    <d v="2014-09-16T00:00:00"/>
    <s v="Standard Class"/>
    <x v="626"/>
    <s v="Daniel Byrd"/>
    <x v="2"/>
    <s v="United States"/>
    <s v="Columbus"/>
    <x v="32"/>
    <n v="31907"/>
    <x v="0"/>
    <s v="OFF-PA-10003656"/>
    <x v="1"/>
    <x v="10"/>
    <s v="Xerox 1935"/>
    <n v="184.66"/>
    <n v="7"/>
    <n v="0"/>
    <n v="84.943599999999989"/>
  </r>
  <r>
    <n v="2903"/>
    <s v="CA-2013-164035"/>
    <x v="0"/>
    <x v="1"/>
    <d v="2013-06-18T00:00:00"/>
    <s v="Standard Class"/>
    <x v="257"/>
    <s v="Craig Reiter"/>
    <x v="0"/>
    <s v="United States"/>
    <s v="Chicago"/>
    <x v="10"/>
    <n v="60610"/>
    <x v="2"/>
    <s v="OFF-PA-10002160"/>
    <x v="1"/>
    <x v="10"/>
    <s v="Xerox 1978"/>
    <n v="23.120000000000005"/>
    <n v="5"/>
    <n v="0.2"/>
    <n v="8.3810000000000002"/>
  </r>
  <r>
    <n v="2904"/>
    <s v="CA-2013-153577"/>
    <x v="0"/>
    <x v="812"/>
    <d v="2013-07-02T00:00:00"/>
    <s v="Standard Class"/>
    <x v="542"/>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x v="542"/>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x v="37"/>
    <s v="Christopher Schild"/>
    <x v="2"/>
    <s v="United States"/>
    <s v="Seattle"/>
    <x v="4"/>
    <n v="98115"/>
    <x v="1"/>
    <s v="OFF-ST-10002615"/>
    <x v="1"/>
    <x v="4"/>
    <s v="Dual Level, Single-Width Filing Carts"/>
    <n v="310.12"/>
    <n v="2"/>
    <n v="0"/>
    <n v="80.631200000000007"/>
  </r>
  <r>
    <n v="2907"/>
    <s v="CA-2014-121615"/>
    <x v="3"/>
    <x v="132"/>
    <d v="2014-11-10T00:00:00"/>
    <s v="Standard Class"/>
    <x v="351"/>
    <s v="Daniel Lacy"/>
    <x v="0"/>
    <s v="United States"/>
    <s v="Eagan"/>
    <x v="11"/>
    <n v="55122"/>
    <x v="2"/>
    <s v="OFF-PA-10000327"/>
    <x v="1"/>
    <x v="10"/>
    <s v="Xerox 1971"/>
    <n v="8.56"/>
    <n v="2"/>
    <n v="0"/>
    <n v="3.8519999999999994"/>
  </r>
  <r>
    <n v="2908"/>
    <s v="CA-2014-121615"/>
    <x v="3"/>
    <x v="132"/>
    <d v="2014-11-10T00:00:00"/>
    <s v="Standard Class"/>
    <x v="351"/>
    <s v="Daniel Lacy"/>
    <x v="0"/>
    <s v="United States"/>
    <s v="Eagan"/>
    <x v="11"/>
    <n v="55122"/>
    <x v="2"/>
    <s v="OFF-ST-10001325"/>
    <x v="1"/>
    <x v="4"/>
    <s v="Sterilite Officeware Hinged File Box"/>
    <n v="52.400000000000006"/>
    <n v="5"/>
    <n v="0"/>
    <n v="14.148"/>
  </r>
  <r>
    <n v="2909"/>
    <s v="CA-2014-121615"/>
    <x v="3"/>
    <x v="132"/>
    <d v="2014-11-10T00:00:00"/>
    <s v="Standard Class"/>
    <x v="351"/>
    <s v="Daniel Lacy"/>
    <x v="0"/>
    <s v="United States"/>
    <s v="Eagan"/>
    <x v="11"/>
    <n v="55122"/>
    <x v="2"/>
    <s v="OFF-LA-10001771"/>
    <x v="1"/>
    <x v="2"/>
    <s v="Avery 513"/>
    <n v="14.940000000000001"/>
    <n v="3"/>
    <n v="0"/>
    <n v="6.8723999999999998"/>
  </r>
  <r>
    <n v="2910"/>
    <s v="CA-2014-166415"/>
    <x v="3"/>
    <x v="600"/>
    <d v="2014-02-24T00:00:00"/>
    <s v="Standard Class"/>
    <x v="250"/>
    <s v="Max Engle"/>
    <x v="0"/>
    <s v="United States"/>
    <s v="Seattle"/>
    <x v="4"/>
    <n v="98103"/>
    <x v="1"/>
    <s v="OFF-FA-10004968"/>
    <x v="1"/>
    <x v="13"/>
    <s v="Rubber Band Ball"/>
    <n v="11.22"/>
    <n v="3"/>
    <n v="0"/>
    <n v="0.2244000000000006"/>
  </r>
  <r>
    <n v="2911"/>
    <s v="CA-2012-118444"/>
    <x v="1"/>
    <x v="599"/>
    <d v="2012-11-09T00:00:00"/>
    <s v="Standard Class"/>
    <x v="104"/>
    <s v="Valerie Dominguez"/>
    <x v="0"/>
    <s v="United States"/>
    <s v="Coral Springs"/>
    <x v="2"/>
    <n v="33065"/>
    <x v="0"/>
    <s v="OFF-AP-10000576"/>
    <x v="1"/>
    <x v="9"/>
    <s v="Belkin 325VA UPS Surge Protector, 6'"/>
    <n v="387.13600000000002"/>
    <n v="4"/>
    <n v="0.2"/>
    <n v="24.196000000000012"/>
  </r>
  <r>
    <n v="2912"/>
    <s v="CA-2011-113929"/>
    <x v="2"/>
    <x v="737"/>
    <d v="2011-06-21T00:00:00"/>
    <s v="Standard Class"/>
    <x v="237"/>
    <s v="Chloris Kastensmidt"/>
    <x v="0"/>
    <s v="United States"/>
    <s v="Hempstead"/>
    <x v="15"/>
    <n v="11550"/>
    <x v="3"/>
    <s v="OFF-EN-10003286"/>
    <x v="1"/>
    <x v="12"/>
    <s v="Staples"/>
    <n v="41.4"/>
    <n v="5"/>
    <n v="0"/>
    <n v="19.457999999999998"/>
  </r>
  <r>
    <n v="2913"/>
    <s v="CA-2011-113929"/>
    <x v="2"/>
    <x v="737"/>
    <d v="2011-06-21T00:00:00"/>
    <s v="Standard Class"/>
    <x v="237"/>
    <s v="Chloris Kastensmidt"/>
    <x v="0"/>
    <s v="United States"/>
    <s v="Hempstead"/>
    <x v="15"/>
    <n v="11550"/>
    <x v="3"/>
    <s v="OFF-AR-10003772"/>
    <x v="1"/>
    <x v="6"/>
    <s v="Boston 16750 Black Compact Battery Pencil Sharpener"/>
    <n v="35"/>
    <n v="4"/>
    <n v="0"/>
    <n v="10.499999999999996"/>
  </r>
  <r>
    <n v="2914"/>
    <s v="CA-2011-113929"/>
    <x v="2"/>
    <x v="737"/>
    <d v="2011-06-21T00:00:00"/>
    <s v="Standard Class"/>
    <x v="237"/>
    <s v="Chloris Kastensmidt"/>
    <x v="0"/>
    <s v="United States"/>
    <s v="Hempstead"/>
    <x v="15"/>
    <n v="11550"/>
    <x v="3"/>
    <s v="OFF-BI-10002852"/>
    <x v="1"/>
    <x v="8"/>
    <s v="Ibico Standard Transparent Covers"/>
    <n v="39.552000000000007"/>
    <n v="3"/>
    <n v="0.2"/>
    <n v="14.337599999999998"/>
  </r>
  <r>
    <n v="2915"/>
    <s v="CA-2012-134747"/>
    <x v="1"/>
    <x v="88"/>
    <d v="2012-10-17T00:00:00"/>
    <s v="Second Class"/>
    <x v="351"/>
    <s v="Daniel Lacy"/>
    <x v="0"/>
    <s v="United States"/>
    <s v="Noblesville"/>
    <x v="14"/>
    <n v="46060"/>
    <x v="2"/>
    <s v="TEC-PH-10002890"/>
    <x v="2"/>
    <x v="7"/>
    <s v="AT&amp;T 17929 Lendline Telephone"/>
    <n v="135.72"/>
    <n v="3"/>
    <n v="0"/>
    <n v="35.287199999999999"/>
  </r>
  <r>
    <n v="2916"/>
    <s v="CA-2012-134747"/>
    <x v="1"/>
    <x v="88"/>
    <d v="2012-10-17T00:00:00"/>
    <s v="Second Class"/>
    <x v="351"/>
    <s v="Daniel Lacy"/>
    <x v="0"/>
    <s v="United States"/>
    <s v="Noblesville"/>
    <x v="14"/>
    <n v="46060"/>
    <x v="2"/>
    <s v="OFF-BI-10001308"/>
    <x v="1"/>
    <x v="8"/>
    <s v="GBC Standard Plastic Binding Systems' Combs"/>
    <n v="12.56"/>
    <n v="2"/>
    <n v="0"/>
    <n v="5.6519999999999992"/>
  </r>
  <r>
    <n v="2917"/>
    <s v="CA-2012-134747"/>
    <x v="1"/>
    <x v="88"/>
    <d v="2012-10-17T00:00:00"/>
    <s v="Second Class"/>
    <x v="351"/>
    <s v="Daniel Lacy"/>
    <x v="0"/>
    <s v="United States"/>
    <s v="Noblesville"/>
    <x v="14"/>
    <n v="46060"/>
    <x v="2"/>
    <s v="TEC-PH-10001750"/>
    <x v="2"/>
    <x v="7"/>
    <s v="Samsung Rugby III"/>
    <n v="263.95999999999998"/>
    <n v="4"/>
    <n v="0"/>
    <n v="71.269200000000012"/>
  </r>
  <r>
    <n v="2918"/>
    <s v="CA-2014-155047"/>
    <x v="3"/>
    <x v="151"/>
    <d v="2014-08-31T00:00:00"/>
    <s v="First Class"/>
    <x v="339"/>
    <s v="Sanjit Engle"/>
    <x v="0"/>
    <s v="United States"/>
    <s v="Dallas"/>
    <x v="5"/>
    <n v="75220"/>
    <x v="2"/>
    <s v="OFF-AR-10003338"/>
    <x v="1"/>
    <x v="6"/>
    <s v="Eberhard Faber 3 1/2&quot; Golf Pencils"/>
    <n v="5.9520000000000008"/>
    <n v="1"/>
    <n v="0.2"/>
    <n v="0.37200000000000011"/>
  </r>
  <r>
    <n v="2919"/>
    <s v="CA-2013-160129"/>
    <x v="0"/>
    <x v="813"/>
    <d v="2013-11-24T00:00:00"/>
    <s v="Same Day"/>
    <x v="624"/>
    <s v="Luke Schmidt"/>
    <x v="1"/>
    <s v="United States"/>
    <s v="Philadelphia"/>
    <x v="9"/>
    <n v="19140"/>
    <x v="3"/>
    <s v="OFF-FA-10002763"/>
    <x v="1"/>
    <x v="13"/>
    <s v="Advantus Map Pennant Flags and Round Head Tacks"/>
    <n v="15.8"/>
    <n v="5"/>
    <n v="0.2"/>
    <n v="2.3699999999999983"/>
  </r>
  <r>
    <n v="2920"/>
    <s v="CA-2013-160129"/>
    <x v="0"/>
    <x v="813"/>
    <d v="2013-11-24T00:00:00"/>
    <s v="Same Day"/>
    <x v="624"/>
    <s v="Luke Schmidt"/>
    <x v="1"/>
    <s v="United States"/>
    <s v="Philadelphia"/>
    <x v="9"/>
    <n v="19140"/>
    <x v="3"/>
    <s v="FUR-FU-10002088"/>
    <x v="0"/>
    <x v="5"/>
    <s v="Nu-Dell Float Frame 11 x 14 1/2"/>
    <n v="14.368000000000002"/>
    <n v="2"/>
    <n v="0.2"/>
    <n v="3.9512"/>
  </r>
  <r>
    <n v="2921"/>
    <s v="CA-2013-160129"/>
    <x v="0"/>
    <x v="813"/>
    <d v="2013-11-24T00:00:00"/>
    <s v="Same Day"/>
    <x v="624"/>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x v="462"/>
    <s v="Michael Moore"/>
    <x v="0"/>
    <s v="United States"/>
    <s v="San Francisco"/>
    <x v="1"/>
    <n v="94109"/>
    <x v="1"/>
    <s v="OFF-ST-10001511"/>
    <x v="1"/>
    <x v="4"/>
    <s v="Space Solutions Commercial Steel Shelving"/>
    <n v="129.30000000000001"/>
    <n v="2"/>
    <n v="0"/>
    <n v="6.4649999999999892"/>
  </r>
  <r>
    <n v="2923"/>
    <s v="US-2012-141453"/>
    <x v="1"/>
    <x v="672"/>
    <d v="2012-12-03T00:00:00"/>
    <s v="Second Class"/>
    <x v="489"/>
    <s v="Deborah Brumfield"/>
    <x v="2"/>
    <s v="United States"/>
    <s v="Austin"/>
    <x v="5"/>
    <n v="78745"/>
    <x v="2"/>
    <s v="OFF-BI-10000301"/>
    <x v="1"/>
    <x v="8"/>
    <s v="GBC Instant Report Kit"/>
    <n v="3.8819999999999988"/>
    <n v="3"/>
    <n v="0.8"/>
    <n v="-5.8230000000000004"/>
  </r>
  <r>
    <n v="2924"/>
    <s v="CA-2011-156993"/>
    <x v="2"/>
    <x v="307"/>
    <d v="2011-07-04T00:00:00"/>
    <s v="Standard Class"/>
    <x v="338"/>
    <s v="Rob Williams"/>
    <x v="1"/>
    <s v="United States"/>
    <s v="Detroit"/>
    <x v="12"/>
    <n v="48234"/>
    <x v="2"/>
    <s v="OFF-FA-10003495"/>
    <x v="1"/>
    <x v="13"/>
    <s v="Staples"/>
    <n v="6.08"/>
    <n v="1"/>
    <n v="0"/>
    <n v="3.04"/>
  </r>
  <r>
    <n v="2925"/>
    <s v="CA-2011-157721"/>
    <x v="2"/>
    <x v="814"/>
    <d v="2011-09-05T00:00:00"/>
    <s v="First Class"/>
    <x v="594"/>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x v="594"/>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x v="669"/>
    <s v="Becky Pak"/>
    <x v="0"/>
    <s v="United States"/>
    <s v="Columbus"/>
    <x v="32"/>
    <n v="31907"/>
    <x v="0"/>
    <s v="FUR-FU-10000771"/>
    <x v="0"/>
    <x v="5"/>
    <s v="Eldon 200 Class Desk Accessories, Smoke"/>
    <n v="18.84"/>
    <n v="3"/>
    <n v="0"/>
    <n v="7.9128000000000007"/>
  </r>
  <r>
    <n v="2928"/>
    <s v="CA-2014-158106"/>
    <x v="3"/>
    <x v="400"/>
    <d v="2014-06-11T00:00:00"/>
    <s v="Standard Class"/>
    <x v="564"/>
    <s v="Carol Triggs"/>
    <x v="0"/>
    <s v="United States"/>
    <s v="Apple Valley"/>
    <x v="11"/>
    <n v="55124"/>
    <x v="2"/>
    <s v="OFF-AR-10002255"/>
    <x v="1"/>
    <x v="6"/>
    <s v="Newell 346"/>
    <n v="8.64"/>
    <n v="3"/>
    <n v="0"/>
    <n v="2.5055999999999998"/>
  </r>
  <r>
    <n v="2929"/>
    <s v="US-2014-120390"/>
    <x v="3"/>
    <x v="15"/>
    <d v="2014-10-27T00:00:00"/>
    <s v="Standard Class"/>
    <x v="274"/>
    <s v="Tracy Hopkins"/>
    <x v="2"/>
    <s v="United States"/>
    <s v="Burlington"/>
    <x v="3"/>
    <n v="27217"/>
    <x v="0"/>
    <s v="OFF-BI-10004995"/>
    <x v="1"/>
    <x v="8"/>
    <s v="GBC DocuBind P400 Electric Binding System"/>
    <n v="1633.1880000000003"/>
    <n v="4"/>
    <n v="0.7"/>
    <n v="-1306.5504000000001"/>
  </r>
  <r>
    <n v="2930"/>
    <s v="CA-2014-143434"/>
    <x v="3"/>
    <x v="551"/>
    <d v="2014-11-25T00:00:00"/>
    <s v="Standard Class"/>
    <x v="467"/>
    <s v="Maria Etezadi"/>
    <x v="2"/>
    <s v="United States"/>
    <s v="Saginaw"/>
    <x v="12"/>
    <n v="48601"/>
    <x v="2"/>
    <s v="FUR-FU-10002597"/>
    <x v="0"/>
    <x v="5"/>
    <s v="C-Line Magnetic Cubicle Keepers, Clear Polypropylene"/>
    <n v="19.760000000000002"/>
    <n v="4"/>
    <n v="0"/>
    <n v="8.2992000000000008"/>
  </r>
  <r>
    <n v="2931"/>
    <s v="CA-2012-168564"/>
    <x v="1"/>
    <x v="816"/>
    <d v="2012-08-08T00:00:00"/>
    <s v="Same Day"/>
    <x v="627"/>
    <s v="Thomas Thornton"/>
    <x v="0"/>
    <s v="United States"/>
    <s v="San Francisco"/>
    <x v="1"/>
    <n v="94109"/>
    <x v="1"/>
    <s v="OFF-BI-10004970"/>
    <x v="1"/>
    <x v="8"/>
    <s v="ACCOHIDE 3-Ring Binder, Blue, 1&quot;"/>
    <n v="6.6080000000000005"/>
    <n v="2"/>
    <n v="0.2"/>
    <n v="2.2302"/>
  </r>
  <r>
    <n v="2932"/>
    <s v="CA-2012-168564"/>
    <x v="1"/>
    <x v="816"/>
    <d v="2012-08-08T00:00:00"/>
    <s v="Same Day"/>
    <x v="627"/>
    <s v="Thomas Thornton"/>
    <x v="0"/>
    <s v="United States"/>
    <s v="San Francisco"/>
    <x v="1"/>
    <n v="94109"/>
    <x v="1"/>
    <s v="OFF-BI-10002557"/>
    <x v="1"/>
    <x v="8"/>
    <s v="Presstex Flexible Ring Binders"/>
    <n v="7.28"/>
    <n v="2"/>
    <n v="0.2"/>
    <n v="2.7299999999999995"/>
  </r>
  <r>
    <n v="2933"/>
    <s v="CA-2012-168564"/>
    <x v="1"/>
    <x v="816"/>
    <d v="2012-08-08T00:00:00"/>
    <s v="Same Day"/>
    <x v="627"/>
    <s v="Thomas Thornton"/>
    <x v="0"/>
    <s v="United States"/>
    <s v="San Francisco"/>
    <x v="1"/>
    <n v="94109"/>
    <x v="1"/>
    <s v="FUR-CH-10000785"/>
    <x v="0"/>
    <x v="1"/>
    <s v="Global Ergonomic Managers Chair"/>
    <n v="144.78399999999999"/>
    <n v="1"/>
    <n v="0.2"/>
    <n v="10.858800000000002"/>
  </r>
  <r>
    <n v="2934"/>
    <s v="US-2013-169040"/>
    <x v="0"/>
    <x v="409"/>
    <d v="2013-12-13T00:00:00"/>
    <s v="Standard Class"/>
    <x v="218"/>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x v="218"/>
    <s v="Greg Tran"/>
    <x v="0"/>
    <s v="United States"/>
    <s v="Seattle"/>
    <x v="4"/>
    <n v="98105"/>
    <x v="1"/>
    <s v="TEC-PH-10002834"/>
    <x v="2"/>
    <x v="7"/>
    <s v="Google Nexus 5"/>
    <n v="431.97600000000006"/>
    <n v="3"/>
    <n v="0.2"/>
    <n v="26.998499999999993"/>
  </r>
  <r>
    <n v="2936"/>
    <s v="US-2013-169040"/>
    <x v="0"/>
    <x v="409"/>
    <d v="2013-12-13T00:00:00"/>
    <s v="Standard Class"/>
    <x v="218"/>
    <s v="Greg Tran"/>
    <x v="0"/>
    <s v="United States"/>
    <s v="Seattle"/>
    <x v="4"/>
    <n v="98105"/>
    <x v="1"/>
    <s v="OFF-EN-10000927"/>
    <x v="1"/>
    <x v="12"/>
    <s v="Jet-Pak Recycled Peel 'N' Seal Padded Mailers"/>
    <n v="35.89"/>
    <n v="1"/>
    <n v="0"/>
    <n v="16.150499999999997"/>
  </r>
  <r>
    <n v="2937"/>
    <s v="US-2013-169040"/>
    <x v="0"/>
    <x v="409"/>
    <d v="2013-12-13T00:00:00"/>
    <s v="Standard Class"/>
    <x v="218"/>
    <s v="Greg Tran"/>
    <x v="0"/>
    <s v="United States"/>
    <s v="Seattle"/>
    <x v="4"/>
    <n v="98105"/>
    <x v="1"/>
    <s v="OFF-BI-10001636"/>
    <x v="1"/>
    <x v="8"/>
    <s v="Ibico Plastic and Wire Spiral Binding Combs"/>
    <n v="47.207999999999998"/>
    <n v="7"/>
    <n v="0.2"/>
    <n v="15.342599999999997"/>
  </r>
  <r>
    <n v="2938"/>
    <s v="US-2013-169040"/>
    <x v="0"/>
    <x v="409"/>
    <d v="2013-12-13T00:00:00"/>
    <s v="Standard Class"/>
    <x v="218"/>
    <s v="Greg Tran"/>
    <x v="0"/>
    <s v="United States"/>
    <s v="Seattle"/>
    <x v="4"/>
    <n v="98105"/>
    <x v="1"/>
    <s v="OFF-PA-10001736"/>
    <x v="1"/>
    <x v="10"/>
    <s v="Xerox 1880"/>
    <n v="248.07999999999998"/>
    <n v="7"/>
    <n v="0"/>
    <n v="116.59759999999997"/>
  </r>
  <r>
    <n v="2939"/>
    <s v="US-2013-169040"/>
    <x v="0"/>
    <x v="409"/>
    <d v="2013-12-13T00:00:00"/>
    <s v="Standard Class"/>
    <x v="218"/>
    <s v="Greg Tran"/>
    <x v="0"/>
    <s v="United States"/>
    <s v="Seattle"/>
    <x v="4"/>
    <n v="98105"/>
    <x v="1"/>
    <s v="OFF-PA-10000482"/>
    <x v="1"/>
    <x v="10"/>
    <s v="Snap-A-Way Black Print Carbonless Ruled Speed Letter, Triplicate"/>
    <n v="189.7"/>
    <n v="5"/>
    <n v="0"/>
    <n v="89.158999999999992"/>
  </r>
  <r>
    <n v="2940"/>
    <s v="US-2013-169040"/>
    <x v="0"/>
    <x v="409"/>
    <d v="2013-12-13T00:00:00"/>
    <s v="Standard Class"/>
    <x v="218"/>
    <s v="Greg Tran"/>
    <x v="0"/>
    <s v="United States"/>
    <s v="Seattle"/>
    <x v="4"/>
    <n v="98105"/>
    <x v="1"/>
    <s v="OFF-BI-10001658"/>
    <x v="1"/>
    <x v="8"/>
    <s v="GBC Standard Therm-A-Bind Covers"/>
    <n v="59.808000000000007"/>
    <n v="3"/>
    <n v="0.2"/>
    <n v="19.4376"/>
  </r>
  <r>
    <n v="2941"/>
    <s v="CA-2014-155880"/>
    <x v="3"/>
    <x v="613"/>
    <d v="2014-04-01T00:00:00"/>
    <s v="Standard Class"/>
    <x v="251"/>
    <s v="Justin Deggeller"/>
    <x v="1"/>
    <s v="United States"/>
    <s v="Milwaukee"/>
    <x v="6"/>
    <n v="53209"/>
    <x v="2"/>
    <s v="FUR-CH-10000422"/>
    <x v="0"/>
    <x v="1"/>
    <s v="Global Highback Leather Tilter in Burgundy"/>
    <n v="90.99"/>
    <n v="1"/>
    <n v="0"/>
    <n v="14.558400000000006"/>
  </r>
  <r>
    <n v="2942"/>
    <s v="CA-2014-155880"/>
    <x v="3"/>
    <x v="613"/>
    <d v="2014-04-01T00:00:00"/>
    <s v="Standard Class"/>
    <x v="251"/>
    <s v="Justin Deggeller"/>
    <x v="1"/>
    <s v="United States"/>
    <s v="Milwaukee"/>
    <x v="6"/>
    <n v="53209"/>
    <x v="2"/>
    <s v="FUR-CH-10004675"/>
    <x v="0"/>
    <x v="1"/>
    <s v="Lifetime Advantage Folding Chairs, 4/Carton"/>
    <n v="1526.5600000000002"/>
    <n v="7"/>
    <n v="0"/>
    <n v="427.43679999999995"/>
  </r>
  <r>
    <n v="2943"/>
    <s v="CA-2014-155880"/>
    <x v="3"/>
    <x v="613"/>
    <d v="2014-04-01T00:00:00"/>
    <s v="Standard Class"/>
    <x v="251"/>
    <s v="Justin Deggeller"/>
    <x v="1"/>
    <s v="United States"/>
    <s v="Milwaukee"/>
    <x v="6"/>
    <n v="53209"/>
    <x v="2"/>
    <s v="FUR-CH-10002880"/>
    <x v="0"/>
    <x v="1"/>
    <s v="Global High-Back Leather Tilter, Burgundy"/>
    <n v="368.96999999999997"/>
    <n v="3"/>
    <n v="0"/>
    <n v="40.586699999999979"/>
  </r>
  <r>
    <n v="2944"/>
    <s v="CA-2014-126242"/>
    <x v="3"/>
    <x v="123"/>
    <d v="2014-11-25T00:00:00"/>
    <s v="Standard Class"/>
    <x v="498"/>
    <s v="Mick Crebagga"/>
    <x v="0"/>
    <s v="United States"/>
    <s v="Los Angeles"/>
    <x v="1"/>
    <n v="90049"/>
    <x v="1"/>
    <s v="OFF-ST-10000675"/>
    <x v="1"/>
    <x v="4"/>
    <s v="File Shuttle II and Handi-File, Black"/>
    <n v="305.01"/>
    <n v="9"/>
    <n v="0"/>
    <n v="76.252499999999998"/>
  </r>
  <r>
    <n v="2945"/>
    <s v="CA-2014-126242"/>
    <x v="3"/>
    <x v="123"/>
    <d v="2014-11-25T00:00:00"/>
    <s v="Standard Class"/>
    <x v="498"/>
    <s v="Mick Crebagga"/>
    <x v="0"/>
    <s v="United States"/>
    <s v="Los Angeles"/>
    <x v="1"/>
    <n v="90049"/>
    <x v="1"/>
    <s v="FUR-FU-10002685"/>
    <x v="0"/>
    <x v="5"/>
    <s v="Executive Impressions 13-1/2&quot; Indoor/Outdoor Wall Clock"/>
    <n v="18.7"/>
    <n v="1"/>
    <n v="0"/>
    <n v="7.1059999999999999"/>
  </r>
  <r>
    <n v="2946"/>
    <s v="CA-2013-166443"/>
    <x v="0"/>
    <x v="254"/>
    <d v="2013-11-06T00:00:00"/>
    <s v="First Class"/>
    <x v="293"/>
    <s v="Lisa Hazard"/>
    <x v="0"/>
    <s v="United States"/>
    <s v="San Francisco"/>
    <x v="1"/>
    <n v="94122"/>
    <x v="1"/>
    <s v="FUR-FU-10004020"/>
    <x v="0"/>
    <x v="5"/>
    <s v="Advantus Panel Wall Acrylic Frame"/>
    <n v="38.29"/>
    <n v="7"/>
    <n v="0"/>
    <n v="16.464700000000001"/>
  </r>
  <r>
    <n v="2947"/>
    <s v="CA-2014-169859"/>
    <x v="3"/>
    <x v="817"/>
    <d v="2014-12-19T00:00:00"/>
    <s v="Standard Class"/>
    <x v="486"/>
    <s v="Mike Pelletier"/>
    <x v="2"/>
    <s v="United States"/>
    <s v="San Diego"/>
    <x v="1"/>
    <n v="92024"/>
    <x v="1"/>
    <s v="FUR-FU-10004963"/>
    <x v="0"/>
    <x v="5"/>
    <s v="Eldon 400 Class Desk Accessories, Black Carbon"/>
    <n v="26.25"/>
    <n v="3"/>
    <n v="0"/>
    <n v="11.025000000000002"/>
  </r>
  <r>
    <n v="2948"/>
    <s v="CA-2014-169859"/>
    <x v="3"/>
    <x v="817"/>
    <d v="2014-12-19T00:00:00"/>
    <s v="Standard Class"/>
    <x v="486"/>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x v="486"/>
    <s v="Mike Pelletier"/>
    <x v="2"/>
    <s v="United States"/>
    <s v="San Diego"/>
    <x v="1"/>
    <n v="92024"/>
    <x v="1"/>
    <s v="OFF-EN-10000461"/>
    <x v="1"/>
    <x v="12"/>
    <s v="#10- 4 1/8&quot; x 9 1/2&quot; Recycled Envelopes"/>
    <n v="43.7"/>
    <n v="5"/>
    <n v="0"/>
    <n v="20.539000000000001"/>
  </r>
  <r>
    <n v="2950"/>
    <s v="CA-2014-134915"/>
    <x v="3"/>
    <x v="105"/>
    <d v="2014-11-13T00:00:00"/>
    <s v="Same Day"/>
    <x v="670"/>
    <s v="Eugene Moren"/>
    <x v="2"/>
    <s v="United States"/>
    <s v="Glendale"/>
    <x v="16"/>
    <n v="85301"/>
    <x v="1"/>
    <s v="TEC-AC-10001266"/>
    <x v="2"/>
    <x v="11"/>
    <s v="Memorex Micro Travel Drive 8 GB"/>
    <n v="41.6"/>
    <n v="4"/>
    <n v="0.2"/>
    <n v="12.999999999999998"/>
  </r>
  <r>
    <n v="2951"/>
    <s v="CA-2014-134915"/>
    <x v="3"/>
    <x v="105"/>
    <d v="2014-11-13T00:00:00"/>
    <s v="Same Day"/>
    <x v="670"/>
    <s v="Eugene Moren"/>
    <x v="2"/>
    <s v="United States"/>
    <s v="Glendale"/>
    <x v="16"/>
    <n v="85301"/>
    <x v="1"/>
    <s v="OFF-PA-10002160"/>
    <x v="1"/>
    <x v="10"/>
    <s v="Xerox 1978"/>
    <n v="23.120000000000005"/>
    <n v="5"/>
    <n v="0.2"/>
    <n v="8.3810000000000002"/>
  </r>
  <r>
    <n v="2952"/>
    <s v="CA-2014-134915"/>
    <x v="3"/>
    <x v="105"/>
    <d v="2014-11-13T00:00:00"/>
    <s v="Same Day"/>
    <x v="670"/>
    <s v="Eugene Moren"/>
    <x v="2"/>
    <s v="United States"/>
    <s v="Glendale"/>
    <x v="16"/>
    <n v="85301"/>
    <x v="1"/>
    <s v="FUR-CH-10004875"/>
    <x v="0"/>
    <x v="1"/>
    <s v="Harbour Creations 67200 Series Stacking Chairs"/>
    <n v="113.88800000000002"/>
    <n v="2"/>
    <n v="0.2"/>
    <n v="9.9651999999999994"/>
  </r>
  <r>
    <n v="2953"/>
    <s v="CA-2014-134915"/>
    <x v="3"/>
    <x v="105"/>
    <d v="2014-11-13T00:00:00"/>
    <s v="Same Day"/>
    <x v="67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x v="67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x v="670"/>
    <s v="Eugene Moren"/>
    <x v="2"/>
    <s v="United States"/>
    <s v="Glendale"/>
    <x v="16"/>
    <n v="85301"/>
    <x v="1"/>
    <s v="TEC-PH-10001459"/>
    <x v="2"/>
    <x v="7"/>
    <s v="Samsung Galaxy Mega 6.3"/>
    <n v="671.98400000000004"/>
    <n v="2"/>
    <n v="0.2"/>
    <n v="50.398800000000023"/>
  </r>
  <r>
    <n v="2956"/>
    <s v="CA-2013-153353"/>
    <x v="0"/>
    <x v="298"/>
    <d v="2013-08-25T00:00:00"/>
    <s v="Standard Class"/>
    <x v="55"/>
    <s v="Greg Guthrie"/>
    <x v="1"/>
    <s v="United States"/>
    <s v="New York City"/>
    <x v="15"/>
    <n v="10035"/>
    <x v="3"/>
    <s v="TEC-PH-10000439"/>
    <x v="2"/>
    <x v="7"/>
    <s v="GE DSL Phone Line Filter"/>
    <n v="39.99"/>
    <n v="1"/>
    <n v="0"/>
    <n v="11.597099999999998"/>
  </r>
  <r>
    <n v="2957"/>
    <s v="CA-2014-123638"/>
    <x v="3"/>
    <x v="818"/>
    <d v="2014-07-05T00:00:00"/>
    <s v="Standard Class"/>
    <x v="671"/>
    <s v="Michelle Arnett"/>
    <x v="2"/>
    <s v="United States"/>
    <s v="Watertown"/>
    <x v="15"/>
    <n v="13601"/>
    <x v="3"/>
    <s v="FUR-CH-10002647"/>
    <x v="0"/>
    <x v="1"/>
    <s v="Situations Contoured Folding Chairs, 4/Set"/>
    <n v="191.64600000000002"/>
    <n v="3"/>
    <n v="0.1"/>
    <n v="31.94100000000001"/>
  </r>
  <r>
    <n v="2958"/>
    <s v="CA-2014-168900"/>
    <x v="3"/>
    <x v="464"/>
    <d v="2014-05-10T00:00:00"/>
    <s v="Standard Class"/>
    <x v="129"/>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x v="446"/>
    <s v="Kean Takahito"/>
    <x v="0"/>
    <s v="United States"/>
    <s v="Los Angeles"/>
    <x v="1"/>
    <n v="90032"/>
    <x v="1"/>
    <s v="OFF-BI-10001097"/>
    <x v="1"/>
    <x v="8"/>
    <s v="Avery Hole Reinforcements"/>
    <n v="19.936000000000003"/>
    <n v="4"/>
    <n v="0.2"/>
    <n v="7.2267999999999999"/>
  </r>
  <r>
    <n v="2960"/>
    <s v="CA-2012-158456"/>
    <x v="1"/>
    <x v="100"/>
    <d v="2012-12-29T00:00:00"/>
    <s v="Standard Class"/>
    <x v="446"/>
    <s v="Kean Takahito"/>
    <x v="0"/>
    <s v="United States"/>
    <s v="Los Angeles"/>
    <x v="1"/>
    <n v="90032"/>
    <x v="1"/>
    <s v="OFF-FA-10004854"/>
    <x v="1"/>
    <x v="13"/>
    <s v="Vinyl Coated Wire Paper Clips in Organizer Box, 800/Box"/>
    <n v="45.92"/>
    <n v="4"/>
    <n v="0"/>
    <n v="21.5824"/>
  </r>
  <r>
    <n v="2961"/>
    <s v="CA-2014-143665"/>
    <x v="3"/>
    <x v="466"/>
    <d v="2014-05-02T00:00:00"/>
    <s v="Standard Class"/>
    <x v="178"/>
    <s v="Philisse Overcash"/>
    <x v="2"/>
    <s v="United States"/>
    <s v="Seattle"/>
    <x v="4"/>
    <n v="98115"/>
    <x v="1"/>
    <s v="OFF-PA-10003673"/>
    <x v="1"/>
    <x v="10"/>
    <s v="Strathmore Photo Mount Cards"/>
    <n v="20.34"/>
    <n v="3"/>
    <n v="0"/>
    <n v="9.3563999999999989"/>
  </r>
  <r>
    <n v="2962"/>
    <s v="CA-2014-143665"/>
    <x v="3"/>
    <x v="466"/>
    <d v="2014-05-02T00:00:00"/>
    <s v="Standard Class"/>
    <x v="178"/>
    <s v="Philisse Overcash"/>
    <x v="2"/>
    <s v="United States"/>
    <s v="Seattle"/>
    <x v="4"/>
    <n v="98115"/>
    <x v="1"/>
    <s v="OFF-LA-10002034"/>
    <x v="1"/>
    <x v="2"/>
    <s v="Avery 478"/>
    <n v="39.28"/>
    <n v="8"/>
    <n v="0"/>
    <n v="19.247199999999999"/>
  </r>
  <r>
    <n v="2963"/>
    <s v="CA-2014-137428"/>
    <x v="3"/>
    <x v="819"/>
    <d v="2014-12-22T00:00:00"/>
    <s v="Second Class"/>
    <x v="672"/>
    <s v="Andy Yotov"/>
    <x v="1"/>
    <s v="United States"/>
    <s v="Oceanside"/>
    <x v="1"/>
    <n v="92054"/>
    <x v="1"/>
    <s v="FUR-CH-10002774"/>
    <x v="0"/>
    <x v="1"/>
    <s v="Global Deluxe Stacking Chair, Gray"/>
    <n v="81.567999999999998"/>
    <n v="2"/>
    <n v="0.2"/>
    <n v="9.1763999999999974"/>
  </r>
  <r>
    <n v="2964"/>
    <s v="CA-2014-137428"/>
    <x v="3"/>
    <x v="819"/>
    <d v="2014-12-22T00:00:00"/>
    <s v="Second Class"/>
    <x v="672"/>
    <s v="Andy Yotov"/>
    <x v="1"/>
    <s v="United States"/>
    <s v="Oceanside"/>
    <x v="1"/>
    <n v="92054"/>
    <x v="1"/>
    <s v="FUR-CH-10003817"/>
    <x v="0"/>
    <x v="1"/>
    <s v="Global Value Steno Chair, Gray"/>
    <n v="97.184000000000012"/>
    <n v="2"/>
    <n v="0.2"/>
    <n v="6.0740000000000016"/>
  </r>
  <r>
    <n v="2965"/>
    <s v="CA-2014-137428"/>
    <x v="3"/>
    <x v="819"/>
    <d v="2014-12-22T00:00:00"/>
    <s v="Second Class"/>
    <x v="672"/>
    <s v="Andy Yotov"/>
    <x v="1"/>
    <s v="United States"/>
    <s v="Oceanside"/>
    <x v="1"/>
    <n v="92054"/>
    <x v="1"/>
    <s v="OFF-BI-10002949"/>
    <x v="1"/>
    <x v="8"/>
    <s v="Prestige Round Ring Binders"/>
    <n v="24.320000000000004"/>
    <n v="5"/>
    <n v="0.2"/>
    <n v="8.2079999999999984"/>
  </r>
  <r>
    <n v="2966"/>
    <s v="CA-2014-137428"/>
    <x v="3"/>
    <x v="819"/>
    <d v="2014-12-22T00:00:00"/>
    <s v="Second Class"/>
    <x v="672"/>
    <s v="Andy Yotov"/>
    <x v="1"/>
    <s v="United States"/>
    <s v="Oceanside"/>
    <x v="1"/>
    <n v="92054"/>
    <x v="1"/>
    <s v="FUR-FU-10002445"/>
    <x v="0"/>
    <x v="5"/>
    <s v="DAX Two-Tone Rosewood/Black Document Frame, Desktop, 5 x 7"/>
    <n v="18.96"/>
    <n v="2"/>
    <n v="0"/>
    <n v="7.5840000000000014"/>
  </r>
  <r>
    <n v="2967"/>
    <s v="CA-2011-162866"/>
    <x v="2"/>
    <x v="422"/>
    <d v="2011-12-31T00:00:00"/>
    <s v="Standard Class"/>
    <x v="476"/>
    <s v="Corey-Lock"/>
    <x v="0"/>
    <s v="United States"/>
    <s v="Skokie"/>
    <x v="10"/>
    <n v="60076"/>
    <x v="2"/>
    <s v="FUR-FU-10001473"/>
    <x v="0"/>
    <x v="5"/>
    <s v="DAX Wood Document Frame"/>
    <n v="32.952000000000005"/>
    <n v="6"/>
    <n v="0.6"/>
    <n v="-19.771199999999997"/>
  </r>
  <r>
    <n v="2968"/>
    <s v="CA-2011-162866"/>
    <x v="2"/>
    <x v="422"/>
    <d v="2011-12-31T00:00:00"/>
    <s v="Standard Class"/>
    <x v="476"/>
    <s v="Corey-Lock"/>
    <x v="0"/>
    <s v="United States"/>
    <s v="Skokie"/>
    <x v="10"/>
    <n v="60076"/>
    <x v="2"/>
    <s v="OFF-ST-10002562"/>
    <x v="1"/>
    <x v="4"/>
    <s v="Staples"/>
    <n v="30.016000000000005"/>
    <n v="4"/>
    <n v="0.2"/>
    <n v="3.0015999999999998"/>
  </r>
  <r>
    <n v="2969"/>
    <s v="CA-2014-167941"/>
    <x v="3"/>
    <x v="44"/>
    <d v="2014-11-10T00:00:00"/>
    <s v="Second Class"/>
    <x v="53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x v="535"/>
    <s v="Jill Fjeld"/>
    <x v="0"/>
    <s v="United States"/>
    <s v="Fayetteville"/>
    <x v="3"/>
    <n v="28314"/>
    <x v="0"/>
    <s v="OFF-PA-10001800"/>
    <x v="1"/>
    <x v="10"/>
    <s v="Xerox 220"/>
    <n v="31.104000000000006"/>
    <n v="6"/>
    <n v="0.2"/>
    <n v="10.8864"/>
  </r>
  <r>
    <n v="2971"/>
    <s v="CA-2014-167941"/>
    <x v="3"/>
    <x v="44"/>
    <d v="2014-11-10T00:00:00"/>
    <s v="Second Class"/>
    <x v="535"/>
    <s v="Jill Fjeld"/>
    <x v="0"/>
    <s v="United States"/>
    <s v="Fayetteville"/>
    <x v="3"/>
    <n v="28314"/>
    <x v="0"/>
    <s v="OFF-BI-10002827"/>
    <x v="1"/>
    <x v="8"/>
    <s v="Avery Durable Poly Binders"/>
    <n v="13.272000000000002"/>
    <n v="8"/>
    <n v="0.7"/>
    <n v="-10.617599999999999"/>
  </r>
  <r>
    <n v="2972"/>
    <s v="CA-2014-167941"/>
    <x v="3"/>
    <x v="44"/>
    <d v="2014-11-10T00:00:00"/>
    <s v="Second Class"/>
    <x v="535"/>
    <s v="Jill Fjeld"/>
    <x v="0"/>
    <s v="United States"/>
    <s v="Fayetteville"/>
    <x v="3"/>
    <n v="28314"/>
    <x v="0"/>
    <s v="FUR-FU-10004671"/>
    <x v="0"/>
    <x v="5"/>
    <s v="Executive Impressions 12&quot; Wall Clock"/>
    <n v="28.272000000000006"/>
    <n v="2"/>
    <n v="0.2"/>
    <n v="6.3612000000000002"/>
  </r>
  <r>
    <n v="2973"/>
    <s v="CA-2014-167941"/>
    <x v="3"/>
    <x v="44"/>
    <d v="2014-11-10T00:00:00"/>
    <s v="Second Class"/>
    <x v="53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x v="239"/>
    <s v="Andrew Roberts"/>
    <x v="0"/>
    <s v="United States"/>
    <s v="Tulsa"/>
    <x v="26"/>
    <n v="74133"/>
    <x v="2"/>
    <s v="OFF-BI-10004656"/>
    <x v="1"/>
    <x v="8"/>
    <s v="Peel &amp; Stick Add-On Corner Pockets"/>
    <n v="10.8"/>
    <n v="5"/>
    <n v="0"/>
    <n v="5.1839999999999993"/>
  </r>
  <r>
    <n v="2975"/>
    <s v="CA-2012-137512"/>
    <x v="1"/>
    <x v="820"/>
    <d v="2012-05-12T00:00:00"/>
    <s v="Standard Class"/>
    <x v="165"/>
    <s v="Anna Gayman"/>
    <x v="0"/>
    <s v="United States"/>
    <s v="Allen"/>
    <x v="5"/>
    <n v="75002"/>
    <x v="2"/>
    <s v="FUR-TA-10001095"/>
    <x v="0"/>
    <x v="3"/>
    <s v="Chromcraft Round Conference Tables"/>
    <n v="244.00599999999997"/>
    <n v="2"/>
    <n v="0.3"/>
    <n v="-31.372200000000007"/>
  </r>
  <r>
    <n v="2976"/>
    <s v="CA-2012-137512"/>
    <x v="1"/>
    <x v="820"/>
    <d v="2012-05-12T00:00:00"/>
    <s v="Standard Class"/>
    <x v="165"/>
    <s v="Anna Gayman"/>
    <x v="0"/>
    <s v="United States"/>
    <s v="Allen"/>
    <x v="5"/>
    <n v="75002"/>
    <x v="2"/>
    <s v="OFF-PA-10000213"/>
    <x v="1"/>
    <x v="10"/>
    <s v="Xerox 198"/>
    <n v="15.936000000000002"/>
    <n v="4"/>
    <n v="0.2"/>
    <n v="5.378400000000001"/>
  </r>
  <r>
    <n v="2977"/>
    <s v="CA-2014-139773"/>
    <x v="3"/>
    <x v="769"/>
    <d v="2014-12-05T00:00:00"/>
    <s v="Same Day"/>
    <x v="1"/>
    <s v="Darrin Van Huff"/>
    <x v="1"/>
    <s v="United States"/>
    <s v="Philadelphia"/>
    <x v="9"/>
    <n v="19143"/>
    <x v="3"/>
    <s v="FUR-CH-10001797"/>
    <x v="0"/>
    <x v="1"/>
    <s v="Safco Chair Connectors, 6/Carton"/>
    <n v="188.55199999999996"/>
    <n v="7"/>
    <n v="0.3"/>
    <n v="-2.693600000000032"/>
  </r>
  <r>
    <n v="2978"/>
    <s v="CA-2014-134607"/>
    <x v="3"/>
    <x v="621"/>
    <d v="2014-10-09T00:00:00"/>
    <s v="Second Class"/>
    <x v="332"/>
    <s v="Hunter Lopez"/>
    <x v="0"/>
    <s v="United States"/>
    <s v="Rochester"/>
    <x v="15"/>
    <n v="14609"/>
    <x v="3"/>
    <s v="OFF-ST-10002214"/>
    <x v="1"/>
    <x v="4"/>
    <s v="X-Rack File for Hanging Folders"/>
    <n v="22.58"/>
    <n v="2"/>
    <n v="0"/>
    <n v="5.8707999999999991"/>
  </r>
  <r>
    <n v="2979"/>
    <s v="CA-2011-109232"/>
    <x v="2"/>
    <x v="286"/>
    <d v="2011-01-17T00:00:00"/>
    <s v="Second Class"/>
    <x v="444"/>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x v="673"/>
    <s v="Giulietta Baptist"/>
    <x v="0"/>
    <s v="United States"/>
    <s v="Philadelphia"/>
    <x v="9"/>
    <n v="19134"/>
    <x v="3"/>
    <s v="OFF-PA-10003848"/>
    <x v="1"/>
    <x v="10"/>
    <s v="Xerox 1997"/>
    <n v="20.736000000000004"/>
    <n v="4"/>
    <n v="0.2"/>
    <n v="7.2576000000000001"/>
  </r>
  <r>
    <n v="2981"/>
    <s v="CA-2012-139850"/>
    <x v="1"/>
    <x v="821"/>
    <d v="2012-06-17T00:00:00"/>
    <s v="Standard Class"/>
    <x v="673"/>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x v="52"/>
    <s v="Clay Ludtke"/>
    <x v="0"/>
    <s v="United States"/>
    <s v="Seattle"/>
    <x v="4"/>
    <n v="98115"/>
    <x v="1"/>
    <s v="FUR-CH-10001797"/>
    <x v="0"/>
    <x v="1"/>
    <s v="Safco Chair Connectors, 6/Carton"/>
    <n v="123.136"/>
    <n v="4"/>
    <n v="0.2"/>
    <n v="13.852799999999981"/>
  </r>
  <r>
    <n v="2983"/>
    <s v="CA-2011-131310"/>
    <x v="2"/>
    <x v="136"/>
    <d v="2011-07-18T00:00:00"/>
    <s v="Standard Class"/>
    <x v="52"/>
    <s v="Clay Ludtke"/>
    <x v="0"/>
    <s v="United States"/>
    <s v="Seattle"/>
    <x v="4"/>
    <n v="98115"/>
    <x v="1"/>
    <s v="OFF-BI-10003094"/>
    <x v="1"/>
    <x v="8"/>
    <s v="Self-Adhesive Ring Binder Labels"/>
    <n v="11.264000000000001"/>
    <n v="4"/>
    <n v="0.2"/>
    <n v="3.8015999999999992"/>
  </r>
  <r>
    <n v="2984"/>
    <s v="US-2011-112872"/>
    <x v="2"/>
    <x v="776"/>
    <d v="2011-12-11T00:00:00"/>
    <s v="Second Class"/>
    <x v="53"/>
    <s v="Ryan Crowe"/>
    <x v="0"/>
    <s v="United States"/>
    <s v="Springfield"/>
    <x v="21"/>
    <n v="97477"/>
    <x v="1"/>
    <s v="OFF-ST-10002205"/>
    <x v="1"/>
    <x v="4"/>
    <s v="File Shuttle I and Handi-File"/>
    <n v="53.424000000000007"/>
    <n v="3"/>
    <n v="0.2"/>
    <n v="4.6746000000000016"/>
  </r>
  <r>
    <n v="2985"/>
    <s v="US-2011-112872"/>
    <x v="2"/>
    <x v="776"/>
    <d v="2011-12-11T00:00:00"/>
    <s v="Second Class"/>
    <x v="53"/>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x v="674"/>
    <s v="Julia Barnett"/>
    <x v="2"/>
    <s v="United States"/>
    <s v="Columbus"/>
    <x v="32"/>
    <n v="31907"/>
    <x v="0"/>
    <s v="FUR-FU-10000755"/>
    <x v="0"/>
    <x v="5"/>
    <s v="Eldon Expressions Mahogany Wood Desk Collection"/>
    <n v="24.96"/>
    <n v="4"/>
    <n v="0"/>
    <n v="6.240000000000002"/>
  </r>
  <r>
    <n v="2987"/>
    <s v="CA-2013-139269"/>
    <x v="0"/>
    <x v="822"/>
    <d v="2013-05-31T00:00:00"/>
    <s v="Standard Class"/>
    <x v="674"/>
    <s v="Julia Barnett"/>
    <x v="2"/>
    <s v="United States"/>
    <s v="Columbus"/>
    <x v="32"/>
    <n v="31907"/>
    <x v="0"/>
    <s v="OFF-PA-10002893"/>
    <x v="1"/>
    <x v="10"/>
    <s v="Wirebound Service Call Books, 5 1/2&quot; x 4&quot;"/>
    <n v="19.36"/>
    <n v="2"/>
    <n v="0"/>
    <n v="9.2927999999999997"/>
  </r>
  <r>
    <n v="2988"/>
    <s v="CA-2013-139269"/>
    <x v="0"/>
    <x v="822"/>
    <d v="2013-05-31T00:00:00"/>
    <s v="Standard Class"/>
    <x v="674"/>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x v="637"/>
    <s v="Matthew Clasen"/>
    <x v="1"/>
    <s v="United States"/>
    <s v="Los Angeles"/>
    <x v="1"/>
    <n v="90032"/>
    <x v="1"/>
    <s v="TEC-AC-10004227"/>
    <x v="2"/>
    <x v="11"/>
    <s v="SanDisk Ultra 16 GB MicroSDHC Class 10 Memory Card"/>
    <n v="12.99"/>
    <n v="1"/>
    <n v="0"/>
    <n v="0.77939999999999898"/>
  </r>
  <r>
    <n v="2990"/>
    <s v="CA-2013-139010"/>
    <x v="0"/>
    <x v="823"/>
    <d v="2013-02-26T00:00:00"/>
    <s v="Second Class"/>
    <x v="637"/>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x v="637"/>
    <s v="Matthew Clasen"/>
    <x v="1"/>
    <s v="United States"/>
    <s v="Los Angeles"/>
    <x v="1"/>
    <n v="90032"/>
    <x v="1"/>
    <s v="OFF-ST-10001809"/>
    <x v="1"/>
    <x v="4"/>
    <s v="Fellowes Officeware Wire Shelving"/>
    <n v="449.15"/>
    <n v="5"/>
    <n v="0"/>
    <n v="8.9829999999999899"/>
  </r>
  <r>
    <n v="2992"/>
    <s v="CA-2013-139010"/>
    <x v="0"/>
    <x v="823"/>
    <d v="2013-02-26T00:00:00"/>
    <s v="Second Class"/>
    <x v="637"/>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x v="640"/>
    <s v="Tim Taslimi"/>
    <x v="1"/>
    <s v="United States"/>
    <s v="New York City"/>
    <x v="15"/>
    <n v="10024"/>
    <x v="3"/>
    <s v="OFF-AP-10004532"/>
    <x v="1"/>
    <x v="9"/>
    <s v="Kensington 6 Outlet Guardian Standard Surge Protector"/>
    <n v="61.44"/>
    <n v="3"/>
    <n v="0"/>
    <n v="16.588799999999999"/>
  </r>
  <r>
    <n v="2994"/>
    <s v="CA-2014-147291"/>
    <x v="3"/>
    <x v="825"/>
    <d v="2014-03-18T00:00:00"/>
    <s v="Standard Class"/>
    <x v="77"/>
    <s v="Max Jones"/>
    <x v="0"/>
    <s v="United States"/>
    <s v="Detroit"/>
    <x v="12"/>
    <n v="48227"/>
    <x v="2"/>
    <s v="OFF-BI-10003091"/>
    <x v="1"/>
    <x v="8"/>
    <s v="GBC DocuBind TL200 Manual Binding Machine"/>
    <n v="895.92"/>
    <n v="4"/>
    <n v="0"/>
    <n v="421.08239999999995"/>
  </r>
  <r>
    <n v="2995"/>
    <s v="CA-2013-112893"/>
    <x v="0"/>
    <x v="369"/>
    <d v="2013-09-14T00:00:00"/>
    <s v="Second Class"/>
    <x v="247"/>
    <s v="Annie Thurman"/>
    <x v="0"/>
    <s v="United States"/>
    <s v="Stockton"/>
    <x v="1"/>
    <n v="95207"/>
    <x v="1"/>
    <s v="OFF-BI-10004654"/>
    <x v="1"/>
    <x v="8"/>
    <s v="VariCap6 Expandable Binder"/>
    <n v="55.360000000000007"/>
    <n v="4"/>
    <n v="0.2"/>
    <n v="18.683999999999997"/>
  </r>
  <r>
    <n v="2996"/>
    <s v="US-2011-150532"/>
    <x v="2"/>
    <x v="686"/>
    <d v="2011-07-21T00:00:00"/>
    <s v="Standard Class"/>
    <x v="171"/>
    <s v="Philip Brown"/>
    <x v="0"/>
    <s v="United States"/>
    <s v="Phoenix"/>
    <x v="16"/>
    <n v="85023"/>
    <x v="1"/>
    <s v="OFF-ST-10000760"/>
    <x v="1"/>
    <x v="4"/>
    <s v="Eldon Fold 'N Roll Cart System"/>
    <n v="55.92"/>
    <n v="5"/>
    <n v="0.2"/>
    <n v="6.2910000000000004"/>
  </r>
  <r>
    <n v="2997"/>
    <s v="CA-2011-138317"/>
    <x v="2"/>
    <x v="261"/>
    <d v="2011-06-25T00:00:00"/>
    <s v="Standard Class"/>
    <x v="508"/>
    <s v="Natalie Webber"/>
    <x v="0"/>
    <s v="United States"/>
    <s v="Philadelphia"/>
    <x v="9"/>
    <n v="19120"/>
    <x v="3"/>
    <s v="OFF-EN-10001539"/>
    <x v="1"/>
    <x v="12"/>
    <s v="Staples"/>
    <n v="24.896000000000001"/>
    <n v="4"/>
    <n v="0.2"/>
    <n v="8.4024000000000001"/>
  </r>
  <r>
    <n v="2998"/>
    <s v="CA-2011-138317"/>
    <x v="2"/>
    <x v="261"/>
    <d v="2011-06-25T00:00:00"/>
    <s v="Standard Class"/>
    <x v="508"/>
    <s v="Natalie Webber"/>
    <x v="0"/>
    <s v="United States"/>
    <s v="Philadelphia"/>
    <x v="9"/>
    <n v="19120"/>
    <x v="3"/>
    <s v="FUR-FU-10000550"/>
    <x v="0"/>
    <x v="5"/>
    <s v="Stacking Trays by OIC"/>
    <n v="3.9840000000000004"/>
    <n v="1"/>
    <n v="0.2"/>
    <n v="0.64739999999999964"/>
  </r>
  <r>
    <n v="2999"/>
    <s v="CA-2011-138317"/>
    <x v="2"/>
    <x v="261"/>
    <d v="2011-06-25T00:00:00"/>
    <s v="Standard Class"/>
    <x v="508"/>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x v="508"/>
    <s v="Natalie Webber"/>
    <x v="0"/>
    <s v="United States"/>
    <s v="Philadelphia"/>
    <x v="9"/>
    <n v="19120"/>
    <x v="3"/>
    <s v="TEC-MA-10004521"/>
    <x v="2"/>
    <x v="15"/>
    <s v="Epson Perfection V600 Photo Scanner"/>
    <n v="206.99100000000004"/>
    <n v="3"/>
    <n v="0.7"/>
    <n v="-172.49250000000001"/>
  </r>
  <r>
    <n v="3001"/>
    <s v="CA-2011-138317"/>
    <x v="2"/>
    <x v="261"/>
    <d v="2011-06-25T00:00:00"/>
    <s v="Standard Class"/>
    <x v="508"/>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x v="508"/>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x v="163"/>
    <s v="Victor Preis"/>
    <x v="2"/>
    <s v="United States"/>
    <s v="Sterling Heights"/>
    <x v="12"/>
    <n v="48310"/>
    <x v="2"/>
    <s v="OFF-BI-10003655"/>
    <x v="1"/>
    <x v="8"/>
    <s v="Durable Pressboard Binders"/>
    <n v="19"/>
    <n v="5"/>
    <n v="0"/>
    <n v="8.93"/>
  </r>
  <r>
    <n v="3004"/>
    <s v="CA-2014-104381"/>
    <x v="3"/>
    <x v="819"/>
    <d v="2014-12-24T00:00:00"/>
    <s v="Standard Class"/>
    <x v="279"/>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x v="6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x v="50"/>
    <s v="Pete Armstrong"/>
    <x v="2"/>
    <s v="United States"/>
    <s v="Eau Claire"/>
    <x v="6"/>
    <n v="54703"/>
    <x v="2"/>
    <s v="OFF-BI-10000666"/>
    <x v="1"/>
    <x v="8"/>
    <s v="Surelock Post Binders"/>
    <n v="91.679999999999993"/>
    <n v="3"/>
    <n v="0"/>
    <n v="45.839999999999996"/>
  </r>
  <r>
    <n v="3007"/>
    <s v="CA-2014-116519"/>
    <x v="3"/>
    <x v="119"/>
    <d v="2014-10-16T00:00:00"/>
    <s v="First Class"/>
    <x v="257"/>
    <s v="Craig Reiter"/>
    <x v="0"/>
    <s v="United States"/>
    <s v="New York City"/>
    <x v="15"/>
    <n v="10009"/>
    <x v="3"/>
    <s v="OFF-AP-10000828"/>
    <x v="1"/>
    <x v="9"/>
    <s v="Avanti 4.4 Cu. Ft. Refrigerator"/>
    <n v="904.9"/>
    <n v="5"/>
    <n v="0"/>
    <n v="253.37199999999996"/>
  </r>
  <r>
    <n v="3008"/>
    <s v="CA-2011-130729"/>
    <x v="2"/>
    <x v="745"/>
    <d v="2011-10-29T00:00:00"/>
    <s v="Standard Class"/>
    <x v="211"/>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x v="506"/>
    <s v="James Galang"/>
    <x v="0"/>
    <s v="United States"/>
    <s v="Murray"/>
    <x v="0"/>
    <n v="42071"/>
    <x v="0"/>
    <s v="FUR-FU-10004748"/>
    <x v="0"/>
    <x v="5"/>
    <s v="Howard Miller 16&quot; Diameter Gallery Wall Clock"/>
    <n v="191.82"/>
    <n v="3"/>
    <n v="0"/>
    <n v="74.809799999999996"/>
  </r>
  <r>
    <n v="3010"/>
    <s v="CA-2013-115525"/>
    <x v="0"/>
    <x v="197"/>
    <d v="2013-07-30T00:00:00"/>
    <s v="Standard Class"/>
    <x v="64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x v="676"/>
    <s v="Sharelle Roach"/>
    <x v="2"/>
    <s v="United States"/>
    <s v="Louisville"/>
    <x v="22"/>
    <n v="80027"/>
    <x v="1"/>
    <s v="OFF-BI-10000773"/>
    <x v="1"/>
    <x v="8"/>
    <s v="Insertable Tab Post Binder Dividers"/>
    <n v="12.030000000000001"/>
    <n v="5"/>
    <n v="0.7"/>
    <n v="-9.222999999999999"/>
  </r>
  <r>
    <n v="3012"/>
    <s v="CA-2014-134845"/>
    <x v="3"/>
    <x v="827"/>
    <d v="2014-04-24T00:00:00"/>
    <s v="Standard Class"/>
    <x v="676"/>
    <s v="Sharelle Roach"/>
    <x v="2"/>
    <s v="United States"/>
    <s v="Louisville"/>
    <x v="22"/>
    <n v="80027"/>
    <x v="1"/>
    <s v="TEC-MA-10000822"/>
    <x v="2"/>
    <x v="15"/>
    <s v="Lexmark MX611dhe Monochrome Laser Printer"/>
    <n v="2549.9850000000006"/>
    <n v="5"/>
    <n v="0.7"/>
    <n v="-3399.9800000000009"/>
  </r>
  <r>
    <n v="3013"/>
    <s v="CA-2014-134845"/>
    <x v="3"/>
    <x v="827"/>
    <d v="2014-04-24T00:00:00"/>
    <s v="Standard Class"/>
    <x v="676"/>
    <s v="Sharelle Roach"/>
    <x v="2"/>
    <s v="United States"/>
    <s v="Louisville"/>
    <x v="22"/>
    <n v="80027"/>
    <x v="1"/>
    <s v="OFF-BI-10001543"/>
    <x v="1"/>
    <x v="8"/>
    <s v="GBC VeloBinder Manual Binding System"/>
    <n v="21.594000000000005"/>
    <n v="2"/>
    <n v="0.7"/>
    <n v="-15.835599999999999"/>
  </r>
  <r>
    <n v="3014"/>
    <s v="CA-2014-134845"/>
    <x v="3"/>
    <x v="827"/>
    <d v="2014-04-24T00:00:00"/>
    <s v="Standard Class"/>
    <x v="676"/>
    <s v="Sharelle Roach"/>
    <x v="2"/>
    <s v="United States"/>
    <s v="Louisville"/>
    <x v="22"/>
    <n v="80027"/>
    <x v="1"/>
    <s v="OFF-BI-10003355"/>
    <x v="1"/>
    <x v="8"/>
    <s v="Cardinal Holdit Business Card Pockets"/>
    <n v="8.9640000000000022"/>
    <n v="6"/>
    <n v="0.7"/>
    <n v="-6.573599999999999"/>
  </r>
  <r>
    <n v="3015"/>
    <s v="CA-2014-134845"/>
    <x v="3"/>
    <x v="827"/>
    <d v="2014-04-24T00:00:00"/>
    <s v="Standard Class"/>
    <x v="676"/>
    <s v="Sharelle Roach"/>
    <x v="2"/>
    <s v="United States"/>
    <s v="Louisville"/>
    <x v="22"/>
    <n v="80027"/>
    <x v="1"/>
    <s v="OFF-PA-10002005"/>
    <x v="1"/>
    <x v="10"/>
    <s v="Xerox 225"/>
    <n v="20.736000000000004"/>
    <n v="4"/>
    <n v="0.2"/>
    <n v="7.2576000000000001"/>
  </r>
  <r>
    <n v="3016"/>
    <s v="US-2012-138919"/>
    <x v="1"/>
    <x v="14"/>
    <d v="2012-09-21T00:00:00"/>
    <s v="Standard Class"/>
    <x v="60"/>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x v="414"/>
    <s v="Mick Hernandez"/>
    <x v="2"/>
    <s v="United States"/>
    <s v="Pharr"/>
    <x v="5"/>
    <n v="78577"/>
    <x v="2"/>
    <s v="OFF-ST-10002743"/>
    <x v="1"/>
    <x v="4"/>
    <s v="SAFCO Boltless Steel Shelving"/>
    <n v="727.29600000000005"/>
    <n v="8"/>
    <n v="0.2"/>
    <n v="-172.73280000000005"/>
  </r>
  <r>
    <n v="3018"/>
    <s v="US-2013-160528"/>
    <x v="0"/>
    <x v="828"/>
    <d v="2013-08-31T00:00:00"/>
    <s v="Standard Class"/>
    <x v="414"/>
    <s v="Mick Hernandez"/>
    <x v="2"/>
    <s v="United States"/>
    <s v="Pharr"/>
    <x v="5"/>
    <n v="78577"/>
    <x v="2"/>
    <s v="FUR-FU-10004973"/>
    <x v="0"/>
    <x v="5"/>
    <s v="Flat Face Poster Frame"/>
    <n v="22.608000000000001"/>
    <n v="3"/>
    <n v="0.6"/>
    <n v="-10.173599999999997"/>
  </r>
  <r>
    <n v="3019"/>
    <s v="US-2013-160528"/>
    <x v="0"/>
    <x v="828"/>
    <d v="2013-08-31T00:00:00"/>
    <s v="Standard Class"/>
    <x v="414"/>
    <s v="Mick Hernandez"/>
    <x v="2"/>
    <s v="United States"/>
    <s v="Pharr"/>
    <x v="5"/>
    <n v="78577"/>
    <x v="2"/>
    <s v="TEC-AC-10002842"/>
    <x v="2"/>
    <x v="11"/>
    <s v="WD My Passport Ultra 2TB Portable External Hard Drive"/>
    <n v="666.4"/>
    <n v="7"/>
    <n v="0.2"/>
    <n v="-33.319999999999965"/>
  </r>
  <r>
    <n v="3020"/>
    <s v="CA-2012-123568"/>
    <x v="1"/>
    <x v="627"/>
    <d v="2012-11-14T00:00:00"/>
    <s v="Standard Class"/>
    <x v="183"/>
    <s v="Sanjit Chand"/>
    <x v="0"/>
    <s v="United States"/>
    <s v="West Jordan"/>
    <x v="7"/>
    <n v="84084"/>
    <x v="1"/>
    <s v="OFF-FA-10002701"/>
    <x v="1"/>
    <x v="13"/>
    <s v="Alliance Rubber Bands"/>
    <n v="5.04"/>
    <n v="3"/>
    <n v="0"/>
    <n v="0.20159999999999978"/>
  </r>
  <r>
    <n v="3021"/>
    <s v="CA-2012-123568"/>
    <x v="1"/>
    <x v="627"/>
    <d v="2012-11-14T00:00:00"/>
    <s v="Standard Class"/>
    <x v="183"/>
    <s v="Sanjit Chand"/>
    <x v="0"/>
    <s v="United States"/>
    <s v="West Jordan"/>
    <x v="7"/>
    <n v="84084"/>
    <x v="1"/>
    <s v="OFF-PA-10001125"/>
    <x v="1"/>
    <x v="10"/>
    <s v="Xerox 1988"/>
    <n v="92.94"/>
    <n v="3"/>
    <n v="0"/>
    <n v="41.822999999999993"/>
  </r>
  <r>
    <n v="3022"/>
    <s v="CA-2012-123568"/>
    <x v="1"/>
    <x v="627"/>
    <d v="2012-11-14T00:00:00"/>
    <s v="Standard Class"/>
    <x v="183"/>
    <s v="Sanjit Chand"/>
    <x v="0"/>
    <s v="United States"/>
    <s v="West Jordan"/>
    <x v="7"/>
    <n v="84084"/>
    <x v="1"/>
    <s v="FUR-FU-10004090"/>
    <x v="0"/>
    <x v="5"/>
    <s v="Executive Impressions 14&quot; Contract Wall Clock"/>
    <n v="66.69"/>
    <n v="3"/>
    <n v="0"/>
    <n v="22.007699999999996"/>
  </r>
  <r>
    <n v="3023"/>
    <s v="CA-2012-123568"/>
    <x v="1"/>
    <x v="627"/>
    <d v="2012-11-14T00:00:00"/>
    <s v="Standard Class"/>
    <x v="183"/>
    <s v="Sanjit Chand"/>
    <x v="0"/>
    <s v="United States"/>
    <s v="West Jordan"/>
    <x v="7"/>
    <n v="84084"/>
    <x v="1"/>
    <s v="OFF-BI-10001510"/>
    <x v="1"/>
    <x v="8"/>
    <s v="Deluxe Heavy-Duty Vinyl Round Ring Binder"/>
    <n v="91.68"/>
    <n v="5"/>
    <n v="0.2"/>
    <n v="28.65"/>
  </r>
  <r>
    <n v="3024"/>
    <s v="CA-2014-124674"/>
    <x v="3"/>
    <x v="701"/>
    <d v="2014-11-24T00:00:00"/>
    <s v="Standard Class"/>
    <x v="677"/>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x v="549"/>
    <s v="Amy Cox"/>
    <x v="0"/>
    <s v="United States"/>
    <s v="New York City"/>
    <x v="15"/>
    <n v="10011"/>
    <x v="3"/>
    <s v="OFF-BI-10001922"/>
    <x v="1"/>
    <x v="8"/>
    <s v="Storex Dura Pro Binders"/>
    <n v="52.272000000000006"/>
    <n v="11"/>
    <n v="0.2"/>
    <n v="17.641799999999996"/>
  </r>
  <r>
    <n v="3026"/>
    <s v="CA-2012-164441"/>
    <x v="1"/>
    <x v="627"/>
    <d v="2012-11-13T00:00:00"/>
    <s v="Standard Class"/>
    <x v="549"/>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x v="246"/>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x v="516"/>
    <s v="Robert Barroso"/>
    <x v="1"/>
    <s v="United States"/>
    <s v="Billings"/>
    <x v="37"/>
    <n v="59102"/>
    <x v="1"/>
    <s v="OFF-BI-10002799"/>
    <x v="1"/>
    <x v="8"/>
    <s v="SlimView Poly Binder, 3/8&quot;"/>
    <n v="8.2880000000000003"/>
    <n v="2"/>
    <n v="0.2"/>
    <n v="2.6935999999999991"/>
  </r>
  <r>
    <n v="3029"/>
    <s v="CA-2014-116855"/>
    <x v="3"/>
    <x v="94"/>
    <d v="2014-12-22T00:00:00"/>
    <s v="Standard Class"/>
    <x v="482"/>
    <s v="Arianne Irving"/>
    <x v="0"/>
    <s v="United States"/>
    <s v="Chesapeake"/>
    <x v="17"/>
    <n v="23320"/>
    <x v="0"/>
    <s v="FUR-CH-10003846"/>
    <x v="0"/>
    <x v="1"/>
    <s v="Hon Valutask Swivel Chairs"/>
    <n v="504.90000000000003"/>
    <n v="5"/>
    <n v="0"/>
    <n v="80.78400000000002"/>
  </r>
  <r>
    <n v="3030"/>
    <s v="US-2013-164189"/>
    <x v="0"/>
    <x v="830"/>
    <d v="2013-03-29T00:00:00"/>
    <s v="Standard Class"/>
    <x v="112"/>
    <s v="Dan Reichenbach"/>
    <x v="1"/>
    <s v="United States"/>
    <s v="Gresham"/>
    <x v="21"/>
    <n v="97030"/>
    <x v="1"/>
    <s v="TEC-PH-10003691"/>
    <x v="2"/>
    <x v="7"/>
    <s v="BlackBerry Q10"/>
    <n v="403.16800000000001"/>
    <n v="4"/>
    <n v="0.2"/>
    <n v="25.198000000000008"/>
  </r>
  <r>
    <n v="3031"/>
    <s v="CA-2012-168480"/>
    <x v="1"/>
    <x v="481"/>
    <d v="2012-09-27T00:00:00"/>
    <s v="Standard Class"/>
    <x v="678"/>
    <s v="Dario Medina"/>
    <x v="1"/>
    <s v="United States"/>
    <s v="Lincoln Park"/>
    <x v="12"/>
    <n v="48146"/>
    <x v="2"/>
    <s v="FUR-BO-10000468"/>
    <x v="0"/>
    <x v="0"/>
    <s v="O'Sullivan 2-Shelf Heavy-Duty Bookcases"/>
    <n v="194.32"/>
    <n v="4"/>
    <n v="0"/>
    <n v="31.091200000000015"/>
  </r>
  <r>
    <n v="3032"/>
    <s v="CA-2012-168480"/>
    <x v="1"/>
    <x v="481"/>
    <d v="2012-09-27T00:00:00"/>
    <s v="Standard Class"/>
    <x v="678"/>
    <s v="Dario Medina"/>
    <x v="1"/>
    <s v="United States"/>
    <s v="Lincoln Park"/>
    <x v="12"/>
    <n v="48146"/>
    <x v="2"/>
    <s v="OFF-AR-10001044"/>
    <x v="1"/>
    <x v="6"/>
    <s v="BOSTON Ranger #55 Pencil Sharpener, Black"/>
    <n v="25.99"/>
    <n v="1"/>
    <n v="0"/>
    <n v="7.5370999999999988"/>
  </r>
  <r>
    <n v="3033"/>
    <s v="US-2013-114293"/>
    <x v="0"/>
    <x v="831"/>
    <d v="2013-11-27T00:00:00"/>
    <s v="Standard Class"/>
    <x v="423"/>
    <s v="Justin Hirsh"/>
    <x v="0"/>
    <s v="United States"/>
    <s v="Gresham"/>
    <x v="21"/>
    <n v="97030"/>
    <x v="1"/>
    <s v="FUR-CH-10003833"/>
    <x v="0"/>
    <x v="1"/>
    <s v="Novimex Fabric Task Chair"/>
    <n v="195.136"/>
    <n v="4"/>
    <n v="0.2"/>
    <n v="-12.196000000000005"/>
  </r>
  <r>
    <n v="3034"/>
    <s v="CA-2014-134173"/>
    <x v="3"/>
    <x v="118"/>
    <d v="2014-09-22T00:00:00"/>
    <s v="Standard Class"/>
    <x v="144"/>
    <s v="Adam Bellavance"/>
    <x v="2"/>
    <s v="United States"/>
    <s v="Philadelphia"/>
    <x v="9"/>
    <n v="19143"/>
    <x v="3"/>
    <s v="OFF-PA-10004355"/>
    <x v="1"/>
    <x v="10"/>
    <s v="Xerox 231"/>
    <n v="20.736000000000004"/>
    <n v="4"/>
    <n v="0.2"/>
    <n v="7.2576000000000001"/>
  </r>
  <r>
    <n v="3035"/>
    <s v="US-2012-123960"/>
    <x v="1"/>
    <x v="832"/>
    <d v="2012-06-16T00:00:00"/>
    <s v="Standard Class"/>
    <x v="205"/>
    <s v="Brian Dahlen"/>
    <x v="0"/>
    <s v="United States"/>
    <s v="Monroe"/>
    <x v="28"/>
    <n v="71203"/>
    <x v="0"/>
    <s v="TEC-AC-10003038"/>
    <x v="2"/>
    <x v="11"/>
    <s v="Kingston Digital DataTraveler 16GB USB 2.0"/>
    <n v="53.699999999999996"/>
    <n v="6"/>
    <n v="0"/>
    <n v="10.202999999999994"/>
  </r>
  <r>
    <n v="3036"/>
    <s v="US-2012-123960"/>
    <x v="1"/>
    <x v="832"/>
    <d v="2012-06-16T00:00:00"/>
    <s v="Standard Class"/>
    <x v="205"/>
    <s v="Brian Dahlen"/>
    <x v="0"/>
    <s v="United States"/>
    <s v="Monroe"/>
    <x v="28"/>
    <n v="71203"/>
    <x v="0"/>
    <s v="OFF-BI-10002799"/>
    <x v="1"/>
    <x v="8"/>
    <s v="SlimView Poly Binder, 3/8&quot;"/>
    <n v="36.26"/>
    <n v="7"/>
    <n v="0"/>
    <n v="16.679599999999997"/>
  </r>
  <r>
    <n v="3037"/>
    <s v="US-2012-123960"/>
    <x v="1"/>
    <x v="832"/>
    <d v="2012-06-16T00:00:00"/>
    <s v="Standard Class"/>
    <x v="205"/>
    <s v="Brian Dahlen"/>
    <x v="0"/>
    <s v="United States"/>
    <s v="Monroe"/>
    <x v="28"/>
    <n v="71203"/>
    <x v="0"/>
    <s v="OFF-AR-10003582"/>
    <x v="1"/>
    <x v="6"/>
    <s v="Boston Electric Pencil Sharpener, Model 1818, Charcoal Black"/>
    <n v="56.3"/>
    <n v="2"/>
    <n v="0"/>
    <n v="15.764000000000003"/>
  </r>
  <r>
    <n v="3038"/>
    <s v="US-2012-123960"/>
    <x v="1"/>
    <x v="832"/>
    <d v="2012-06-16T00:00:00"/>
    <s v="Standard Class"/>
    <x v="205"/>
    <s v="Brian Dahlen"/>
    <x v="0"/>
    <s v="United States"/>
    <s v="Monroe"/>
    <x v="28"/>
    <n v="71203"/>
    <x v="0"/>
    <s v="OFF-PA-10004451"/>
    <x v="1"/>
    <x v="10"/>
    <s v="Xerox 222"/>
    <n v="32.400000000000006"/>
    <n v="5"/>
    <n v="0"/>
    <n v="15.552000000000001"/>
  </r>
  <r>
    <n v="3039"/>
    <s v="US-2012-123960"/>
    <x v="1"/>
    <x v="832"/>
    <d v="2012-06-16T00:00:00"/>
    <s v="Standard Class"/>
    <x v="205"/>
    <s v="Brian Dahlen"/>
    <x v="0"/>
    <s v="United States"/>
    <s v="Monroe"/>
    <x v="28"/>
    <n v="71203"/>
    <x v="0"/>
    <s v="FUR-FU-10004666"/>
    <x v="0"/>
    <x v="5"/>
    <s v="DAX Clear Channel Poster Frame"/>
    <n v="29.16"/>
    <n v="2"/>
    <n v="0"/>
    <n v="10.789200000000001"/>
  </r>
  <r>
    <n v="3040"/>
    <s v="CA-2014-101749"/>
    <x v="3"/>
    <x v="621"/>
    <d v="2014-10-09T00:00:00"/>
    <s v="Standard Class"/>
    <x v="442"/>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x v="9"/>
    <s v="Zuschuss Donatelli"/>
    <x v="0"/>
    <s v="United States"/>
    <s v="Chattanooga"/>
    <x v="18"/>
    <n v="37421"/>
    <x v="0"/>
    <s v="FUR-FU-10004270"/>
    <x v="0"/>
    <x v="5"/>
    <s v="Eldon Image Series Desk Accessories, Burgundy"/>
    <n v="16.72"/>
    <n v="5"/>
    <n v="0.2"/>
    <n v="3.3439999999999994"/>
  </r>
  <r>
    <n v="3042"/>
    <s v="CA-2014-149559"/>
    <x v="3"/>
    <x v="220"/>
    <d v="2014-09-13T00:00:00"/>
    <s v="Same Day"/>
    <x v="580"/>
    <s v="Karen Ferguson"/>
    <x v="2"/>
    <s v="United States"/>
    <s v="Long Beach"/>
    <x v="1"/>
    <n v="90805"/>
    <x v="1"/>
    <s v="OFF-PA-10003172"/>
    <x v="1"/>
    <x v="10"/>
    <s v="Xerox 1996"/>
    <n v="12.96"/>
    <n v="2"/>
    <n v="0"/>
    <n v="6.2208000000000006"/>
  </r>
  <r>
    <n v="3043"/>
    <s v="CA-2014-149559"/>
    <x v="3"/>
    <x v="220"/>
    <d v="2014-09-13T00:00:00"/>
    <s v="Same Day"/>
    <x v="580"/>
    <s v="Karen Ferguson"/>
    <x v="2"/>
    <s v="United States"/>
    <s v="Long Beach"/>
    <x v="1"/>
    <n v="90805"/>
    <x v="1"/>
    <s v="OFF-EN-10002312"/>
    <x v="1"/>
    <x v="12"/>
    <s v="#10 Self-Seal White Envelopes"/>
    <n v="22.18"/>
    <n v="2"/>
    <n v="0"/>
    <n v="10.8682"/>
  </r>
  <r>
    <n v="3044"/>
    <s v="CA-2014-149559"/>
    <x v="3"/>
    <x v="220"/>
    <d v="2014-09-13T00:00:00"/>
    <s v="Same Day"/>
    <x v="580"/>
    <s v="Karen Ferguson"/>
    <x v="2"/>
    <s v="United States"/>
    <s v="Long Beach"/>
    <x v="1"/>
    <n v="90805"/>
    <x v="1"/>
    <s v="FUR-CH-10002320"/>
    <x v="0"/>
    <x v="1"/>
    <s v="Hon Pagoda Stacking Chairs"/>
    <n v="2054.2720000000004"/>
    <n v="8"/>
    <n v="0.2"/>
    <n v="256.78399999999976"/>
  </r>
  <r>
    <n v="3045"/>
    <s v="CA-2012-135174"/>
    <x v="1"/>
    <x v="28"/>
    <d v="2012-05-02T00:00:00"/>
    <s v="Second Class"/>
    <x v="546"/>
    <s v="Benjamin Patterson"/>
    <x v="0"/>
    <s v="United States"/>
    <s v="Troy"/>
    <x v="24"/>
    <n v="45373"/>
    <x v="3"/>
    <s v="TEC-PH-10001530"/>
    <x v="2"/>
    <x v="7"/>
    <s v="Cisco Unified IP Phone 7945G VoIP phone"/>
    <n v="1022.97"/>
    <n v="5"/>
    <n v="0.4"/>
    <n v="-255.74250000000001"/>
  </r>
  <r>
    <n v="3046"/>
    <s v="CA-2014-125290"/>
    <x v="3"/>
    <x v="44"/>
    <d v="2014-11-11T00:00:00"/>
    <s v="Second Class"/>
    <x v="254"/>
    <s v="Chuck Clark"/>
    <x v="2"/>
    <s v="United States"/>
    <s v="Minneapolis"/>
    <x v="11"/>
    <n v="55407"/>
    <x v="2"/>
    <s v="OFF-AR-10001216"/>
    <x v="1"/>
    <x v="6"/>
    <s v="Newell 339"/>
    <n v="13.899999999999999"/>
    <n v="5"/>
    <n v="0"/>
    <n v="3.6139999999999994"/>
  </r>
  <r>
    <n v="3047"/>
    <s v="CA-2014-125290"/>
    <x v="3"/>
    <x v="44"/>
    <d v="2014-11-11T00:00:00"/>
    <s v="Second Class"/>
    <x v="254"/>
    <s v="Chuck Clark"/>
    <x v="2"/>
    <s v="United States"/>
    <s v="Minneapolis"/>
    <x v="11"/>
    <n v="55407"/>
    <x v="2"/>
    <s v="OFF-PA-10003127"/>
    <x v="1"/>
    <x v="10"/>
    <s v="Staples"/>
    <n v="26.38"/>
    <n v="1"/>
    <n v="0"/>
    <n v="12.134799999999998"/>
  </r>
  <r>
    <n v="3048"/>
    <s v="CA-2011-137351"/>
    <x v="2"/>
    <x v="587"/>
    <d v="2011-10-04T00:00:00"/>
    <s v="Standard Class"/>
    <x v="140"/>
    <s v="Doug Bickford"/>
    <x v="0"/>
    <s v="United States"/>
    <s v="Seattle"/>
    <x v="4"/>
    <n v="98105"/>
    <x v="1"/>
    <s v="OFF-BI-10003910"/>
    <x v="1"/>
    <x v="8"/>
    <s v="DXL Angle-View Binders with Locking Rings by Samsill"/>
    <n v="43.176000000000002"/>
    <n v="7"/>
    <n v="0.2"/>
    <n v="13.4925"/>
  </r>
  <r>
    <n v="3049"/>
    <s v="CA-2014-121419"/>
    <x v="3"/>
    <x v="459"/>
    <d v="2014-04-05T00:00:00"/>
    <s v="First Class"/>
    <x v="679"/>
    <s v="Tony Chapman"/>
    <x v="2"/>
    <s v="United States"/>
    <s v="Columbus"/>
    <x v="32"/>
    <n v="31907"/>
    <x v="0"/>
    <s v="FUR-TA-10004534"/>
    <x v="0"/>
    <x v="3"/>
    <s v="Bevis 44 x 96 Conference Tables"/>
    <n v="411.8"/>
    <n v="2"/>
    <n v="0"/>
    <n v="70.005999999999972"/>
  </r>
  <r>
    <n v="3050"/>
    <s v="CA-2014-121419"/>
    <x v="3"/>
    <x v="459"/>
    <d v="2014-04-05T00:00:00"/>
    <s v="First Class"/>
    <x v="679"/>
    <s v="Tony Chapman"/>
    <x v="2"/>
    <s v="United States"/>
    <s v="Columbus"/>
    <x v="32"/>
    <n v="31907"/>
    <x v="0"/>
    <s v="TEC-AC-10000892"/>
    <x v="2"/>
    <x v="11"/>
    <s v="NETGEAR N750 Dual Band Wi-Fi Gigabit Router"/>
    <n v="360"/>
    <n v="4"/>
    <n v="0"/>
    <n v="129.6"/>
  </r>
  <r>
    <n v="3051"/>
    <s v="US-2014-148054"/>
    <x v="3"/>
    <x v="833"/>
    <d v="2014-10-12T00:00:00"/>
    <s v="Standard Class"/>
    <x v="125"/>
    <s v="Nick Zandusky"/>
    <x v="2"/>
    <s v="United States"/>
    <s v="Meridian"/>
    <x v="45"/>
    <n v="83642"/>
    <x v="1"/>
    <s v="FUR-FU-10003247"/>
    <x v="0"/>
    <x v="5"/>
    <s v="36X48 HARDFLOOR CHAIRMAT"/>
    <n v="41.96"/>
    <n v="2"/>
    <n v="0"/>
    <n v="2.9371999999999971"/>
  </r>
  <r>
    <n v="3052"/>
    <s v="US-2014-148054"/>
    <x v="3"/>
    <x v="833"/>
    <d v="2014-10-12T00:00:00"/>
    <s v="Standard Class"/>
    <x v="12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x v="125"/>
    <s v="Nick Zandusky"/>
    <x v="2"/>
    <s v="United States"/>
    <s v="Meridian"/>
    <x v="45"/>
    <n v="83642"/>
    <x v="1"/>
    <s v="OFF-PA-10001295"/>
    <x v="1"/>
    <x v="10"/>
    <s v="Computer Printout Paper with Letter-Trim Perforations"/>
    <n v="37.94"/>
    <n v="2"/>
    <n v="0"/>
    <n v="18.211199999999998"/>
  </r>
  <r>
    <n v="3054"/>
    <s v="CA-2013-128517"/>
    <x v="0"/>
    <x v="526"/>
    <d v="2013-04-15T00:00:00"/>
    <s v="Second Class"/>
    <x v="680"/>
    <s v="Sean Wendt"/>
    <x v="2"/>
    <s v="United States"/>
    <s v="Detroit"/>
    <x v="12"/>
    <n v="48227"/>
    <x v="2"/>
    <s v="TEC-PH-10002555"/>
    <x v="2"/>
    <x v="7"/>
    <s v="Nortel Meridian M5316 Digital phone"/>
    <n v="517.9"/>
    <n v="2"/>
    <n v="0"/>
    <n v="134.654"/>
  </r>
  <r>
    <n v="3055"/>
    <s v="CA-2013-128517"/>
    <x v="0"/>
    <x v="526"/>
    <d v="2013-04-15T00:00:00"/>
    <s v="Second Class"/>
    <x v="680"/>
    <s v="Sean Wendt"/>
    <x v="2"/>
    <s v="United States"/>
    <s v="Detroit"/>
    <x v="12"/>
    <n v="48227"/>
    <x v="2"/>
    <s v="OFF-BI-10000831"/>
    <x v="1"/>
    <x v="8"/>
    <s v="Storex Flexible Poly Binders with Double Pockets"/>
    <n v="5.28"/>
    <n v="2"/>
    <n v="0"/>
    <n v="2.4287999999999998"/>
  </r>
  <r>
    <n v="3056"/>
    <s v="US-2012-100377"/>
    <x v="1"/>
    <x v="834"/>
    <d v="2012-09-01T00:00:00"/>
    <s v="Standard Class"/>
    <x v="477"/>
    <s v="Todd Sumrall"/>
    <x v="1"/>
    <s v="United States"/>
    <s v="Chicago"/>
    <x v="10"/>
    <n v="60623"/>
    <x v="2"/>
    <s v="TEC-CO-10001046"/>
    <x v="2"/>
    <x v="16"/>
    <s v="Canon Imageclass D680 Copier / Fax"/>
    <n v="2799.9600000000005"/>
    <n v="5"/>
    <n v="0.2"/>
    <n v="874.98749999999984"/>
  </r>
  <r>
    <n v="3057"/>
    <s v="CA-2014-131492"/>
    <x v="3"/>
    <x v="15"/>
    <d v="2014-10-25T00:00:00"/>
    <s v="Second Class"/>
    <x v="511"/>
    <s v="Hilary Holden"/>
    <x v="1"/>
    <s v="United States"/>
    <s v="San Francisco"/>
    <x v="1"/>
    <n v="94110"/>
    <x v="1"/>
    <s v="OFF-EN-10002973"/>
    <x v="1"/>
    <x v="12"/>
    <s v="Ampad #10 Peel &amp; Seel Holiday Envelopes"/>
    <n v="8.9600000000000009"/>
    <n v="2"/>
    <n v="0"/>
    <n v="4.3008000000000006"/>
  </r>
  <r>
    <n v="3058"/>
    <s v="CA-2014-131492"/>
    <x v="3"/>
    <x v="15"/>
    <d v="2014-10-25T00:00:00"/>
    <s v="Second Class"/>
    <x v="511"/>
    <s v="Hilary Holden"/>
    <x v="1"/>
    <s v="United States"/>
    <s v="San Francisco"/>
    <x v="1"/>
    <n v="94110"/>
    <x v="1"/>
    <s v="OFF-LA-10001641"/>
    <x v="1"/>
    <x v="2"/>
    <s v="Avery 518"/>
    <n v="31.5"/>
    <n v="10"/>
    <n v="0"/>
    <n v="15.120000000000001"/>
  </r>
  <r>
    <n v="3059"/>
    <s v="CA-2014-131492"/>
    <x v="3"/>
    <x v="15"/>
    <d v="2014-10-25T00:00:00"/>
    <s v="Second Class"/>
    <x v="511"/>
    <s v="Hilary Holden"/>
    <x v="1"/>
    <s v="United States"/>
    <s v="San Francisco"/>
    <x v="1"/>
    <n v="94110"/>
    <x v="1"/>
    <s v="FUR-FU-10003878"/>
    <x v="0"/>
    <x v="5"/>
    <s v="Linden 10&quot; Round Wall Clock, Black"/>
    <n v="30.56"/>
    <n v="2"/>
    <n v="0"/>
    <n v="10.3904"/>
  </r>
  <r>
    <n v="3060"/>
    <s v="CA-2014-131492"/>
    <x v="3"/>
    <x v="15"/>
    <d v="2014-10-25T00:00:00"/>
    <s v="Second Class"/>
    <x v="511"/>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x v="664"/>
    <s v="Denise Monton"/>
    <x v="1"/>
    <s v="United States"/>
    <s v="Newark"/>
    <x v="24"/>
    <n v="43055"/>
    <x v="3"/>
    <s v="TEC-AC-10002800"/>
    <x v="2"/>
    <x v="11"/>
    <s v="Plantronics Audio 478 Stereo USB Headset"/>
    <n v="119.97600000000001"/>
    <n v="3"/>
    <n v="0.2"/>
    <n v="22.495499999999989"/>
  </r>
  <r>
    <n v="3062"/>
    <s v="CA-2014-127621"/>
    <x v="3"/>
    <x v="448"/>
    <d v="2014-03-08T00:00:00"/>
    <s v="Standard Class"/>
    <x v="681"/>
    <s v="Richard Eichhorn"/>
    <x v="0"/>
    <s v="United States"/>
    <s v="Dallas"/>
    <x v="5"/>
    <n v="75081"/>
    <x v="2"/>
    <s v="OFF-PA-10001307"/>
    <x v="1"/>
    <x v="10"/>
    <s v="Important Message Pads, 50 4-1/4 x 5-1/2 Forms per Pad"/>
    <n v="26.880000000000003"/>
    <n v="8"/>
    <n v="0.2"/>
    <n v="9.743999999999998"/>
  </r>
  <r>
    <n v="3063"/>
    <s v="CA-2012-145184"/>
    <x v="1"/>
    <x v="154"/>
    <d v="2012-11-29T00:00:00"/>
    <s v="First Class"/>
    <x v="251"/>
    <s v="Justin Deggeller"/>
    <x v="1"/>
    <s v="United States"/>
    <s v="Newark"/>
    <x v="13"/>
    <n v="19711"/>
    <x v="3"/>
    <s v="TEC-PH-10002350"/>
    <x v="2"/>
    <x v="7"/>
    <s v="Apple EarPods with Remote and Mic"/>
    <n v="83.97"/>
    <n v="3"/>
    <n v="0"/>
    <n v="23.511599999999998"/>
  </r>
  <r>
    <n v="3064"/>
    <s v="CA-2012-145184"/>
    <x v="1"/>
    <x v="154"/>
    <d v="2012-11-29T00:00:00"/>
    <s v="First Class"/>
    <x v="251"/>
    <s v="Justin Deggeller"/>
    <x v="1"/>
    <s v="United States"/>
    <s v="Newark"/>
    <x v="13"/>
    <n v="19711"/>
    <x v="3"/>
    <s v="TEC-AC-10000397"/>
    <x v="2"/>
    <x v="11"/>
    <s v="Perixx PERIBOARD-512B, Ergonomic Split Keyboard"/>
    <n v="104.97"/>
    <n v="3"/>
    <n v="0"/>
    <n v="7.3479000000000028"/>
  </r>
  <r>
    <n v="3065"/>
    <s v="CA-2014-106859"/>
    <x v="3"/>
    <x v="677"/>
    <d v="2014-03-19T00:00:00"/>
    <s v="Second Class"/>
    <x v="682"/>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x v="682"/>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x v="682"/>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x v="682"/>
    <s v="Benjamin Farhat"/>
    <x v="2"/>
    <s v="United States"/>
    <s v="Albuquerque"/>
    <x v="27"/>
    <n v="87105"/>
    <x v="1"/>
    <s v="OFF-PA-10001534"/>
    <x v="1"/>
    <x v="10"/>
    <s v="Xerox 230"/>
    <n v="45.36"/>
    <n v="7"/>
    <n v="0"/>
    <n v="21.772800000000004"/>
  </r>
  <r>
    <n v="3069"/>
    <s v="CA-2014-106859"/>
    <x v="3"/>
    <x v="677"/>
    <d v="2014-03-19T00:00:00"/>
    <s v="Second Class"/>
    <x v="682"/>
    <s v="Benjamin Farhat"/>
    <x v="2"/>
    <s v="United States"/>
    <s v="Albuquerque"/>
    <x v="27"/>
    <n v="87105"/>
    <x v="1"/>
    <s v="OFF-PA-10001815"/>
    <x v="1"/>
    <x v="10"/>
    <s v="Xerox 1885"/>
    <n v="288.24"/>
    <n v="6"/>
    <n v="0"/>
    <n v="138.35519999999997"/>
  </r>
  <r>
    <n v="3070"/>
    <s v="US-2014-120089"/>
    <x v="3"/>
    <x v="329"/>
    <d v="2014-12-01T00:00:00"/>
    <s v="Same Day"/>
    <x v="529"/>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x v="289"/>
    <s v="Yoseph Carroll"/>
    <x v="1"/>
    <s v="United States"/>
    <s v="Newark"/>
    <x v="13"/>
    <n v="19711"/>
    <x v="3"/>
    <s v="OFF-ST-10002011"/>
    <x v="1"/>
    <x v="4"/>
    <s v="Smead Adjustable Mobile File Trolley with Lockable Top"/>
    <n v="2934.33"/>
    <n v="7"/>
    <n v="0"/>
    <n v="792.26910000000021"/>
  </r>
  <r>
    <n v="3072"/>
    <s v="CA-2011-119375"/>
    <x v="2"/>
    <x v="664"/>
    <d v="2011-11-22T00:00:00"/>
    <s v="Standard Class"/>
    <x v="289"/>
    <s v="Yoseph Carroll"/>
    <x v="1"/>
    <s v="United States"/>
    <s v="Newark"/>
    <x v="13"/>
    <n v="19711"/>
    <x v="3"/>
    <s v="FUR-FU-10002379"/>
    <x v="0"/>
    <x v="5"/>
    <s v="Eldon Econocleat Chair Mats for Low Pile Carpets"/>
    <n v="124.41"/>
    <n v="3"/>
    <n v="0"/>
    <n v="14.929199999999994"/>
  </r>
  <r>
    <n v="3073"/>
    <s v="CA-2011-119375"/>
    <x v="2"/>
    <x v="664"/>
    <d v="2011-11-22T00:00:00"/>
    <s v="Standard Class"/>
    <x v="289"/>
    <s v="Yoseph Carroll"/>
    <x v="1"/>
    <s v="United States"/>
    <s v="Newark"/>
    <x v="13"/>
    <n v="19711"/>
    <x v="3"/>
    <s v="OFF-AR-10003752"/>
    <x v="1"/>
    <x v="6"/>
    <s v="Deluxe Chalkboard Eraser Cleaner"/>
    <n v="57.75"/>
    <n v="5"/>
    <n v="0"/>
    <n v="26.564999999999998"/>
  </r>
  <r>
    <n v="3074"/>
    <s v="CA-2013-125206"/>
    <x v="0"/>
    <x v="835"/>
    <d v="2013-01-05T00:00:00"/>
    <s v="First Class"/>
    <x v="235"/>
    <s v="Lena Radford"/>
    <x v="0"/>
    <s v="United States"/>
    <s v="Los Angeles"/>
    <x v="1"/>
    <n v="90045"/>
    <x v="1"/>
    <s v="OFF-ST-10003692"/>
    <x v="1"/>
    <x v="4"/>
    <s v="Recycled Steel Personal File for Hanging File Folders"/>
    <n v="114.46"/>
    <n v="2"/>
    <n v="0"/>
    <n v="28.614999999999995"/>
  </r>
  <r>
    <n v="3075"/>
    <s v="CA-2012-126137"/>
    <x v="1"/>
    <x v="292"/>
    <d v="2012-10-08T00:00:00"/>
    <s v="Standard Class"/>
    <x v="94"/>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x v="454"/>
    <s v="Katherine Murray"/>
    <x v="2"/>
    <s v="United States"/>
    <s v="Dallas"/>
    <x v="5"/>
    <n v="75217"/>
    <x v="2"/>
    <s v="OFF-ST-10003306"/>
    <x v="1"/>
    <x v="4"/>
    <s v="Letter Size Cart"/>
    <n v="342.86400000000003"/>
    <n v="3"/>
    <n v="0.2"/>
    <n v="38.572199999999953"/>
  </r>
  <r>
    <n v="3077"/>
    <s v="CA-2011-143903"/>
    <x v="2"/>
    <x v="836"/>
    <d v="2011-07-24T00:00:00"/>
    <s v="Standard Class"/>
    <x v="454"/>
    <s v="Katherine Murray"/>
    <x v="2"/>
    <s v="United States"/>
    <s v="Dallas"/>
    <x v="5"/>
    <n v="75217"/>
    <x v="2"/>
    <s v="FUR-FU-10003724"/>
    <x v="0"/>
    <x v="5"/>
    <s v="Westinghouse Clip-On Gooseneck Lamps"/>
    <n v="16.739999999999998"/>
    <n v="5"/>
    <n v="0.6"/>
    <n v="-14.228999999999997"/>
  </r>
  <r>
    <n v="3078"/>
    <s v="CA-2011-143903"/>
    <x v="2"/>
    <x v="836"/>
    <d v="2011-07-24T00:00:00"/>
    <s v="Standard Class"/>
    <x v="454"/>
    <s v="Katherine Murray"/>
    <x v="2"/>
    <s v="United States"/>
    <s v="Dallas"/>
    <x v="5"/>
    <n v="75217"/>
    <x v="2"/>
    <s v="FUR-CH-10002024"/>
    <x v="0"/>
    <x v="1"/>
    <s v="HON 5400 Series Task Chairs for Big and Tall"/>
    <n v="981.37199999999996"/>
    <n v="2"/>
    <n v="0.3"/>
    <n v="-140.19599999999997"/>
  </r>
  <r>
    <n v="3079"/>
    <s v="CA-2011-104780"/>
    <x v="2"/>
    <x v="371"/>
    <d v="2011-05-25T00:00:00"/>
    <s v="Standard Class"/>
    <x v="404"/>
    <s v="Bradley Talbott"/>
    <x v="2"/>
    <s v="United States"/>
    <s v="San Diego"/>
    <x v="1"/>
    <n v="92037"/>
    <x v="1"/>
    <s v="OFF-AR-10003514"/>
    <x v="1"/>
    <x v="6"/>
    <s v="4009 Highlighters by Sanford"/>
    <n v="31.84"/>
    <n v="8"/>
    <n v="0"/>
    <n v="10.507199999999997"/>
  </r>
  <r>
    <n v="3080"/>
    <s v="CA-2014-101182"/>
    <x v="3"/>
    <x v="507"/>
    <d v="2014-09-06T00:00:00"/>
    <s v="First Class"/>
    <x v="683"/>
    <s v="Katrina Bavinger"/>
    <x v="2"/>
    <s v="United States"/>
    <s v="Apple Valley"/>
    <x v="1"/>
    <n v="92307"/>
    <x v="1"/>
    <s v="OFF-PA-10001800"/>
    <x v="1"/>
    <x v="10"/>
    <s v="Xerox 220"/>
    <n v="12.96"/>
    <n v="2"/>
    <n v="0"/>
    <n v="6.2208000000000006"/>
  </r>
  <r>
    <n v="3081"/>
    <s v="CA-2014-101182"/>
    <x v="3"/>
    <x v="507"/>
    <d v="2014-09-06T00:00:00"/>
    <s v="First Class"/>
    <x v="683"/>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x v="108"/>
    <s v="Dianna Wilson"/>
    <x v="2"/>
    <s v="United States"/>
    <s v="Louisville"/>
    <x v="0"/>
    <n v="40214"/>
    <x v="0"/>
    <s v="OFF-BI-10003364"/>
    <x v="1"/>
    <x v="8"/>
    <s v="Binding Machine Supplies"/>
    <n v="58.34"/>
    <n v="2"/>
    <n v="0"/>
    <n v="28.0032"/>
  </r>
  <r>
    <n v="3083"/>
    <s v="US-2014-132297"/>
    <x v="3"/>
    <x v="837"/>
    <d v="2014-06-03T00:00:00"/>
    <s v="Standard Class"/>
    <x v="108"/>
    <s v="Dianna Wilson"/>
    <x v="2"/>
    <s v="United States"/>
    <s v="Louisville"/>
    <x v="0"/>
    <n v="40214"/>
    <x v="0"/>
    <s v="TEC-PH-10002834"/>
    <x v="2"/>
    <x v="7"/>
    <s v="Google Nexus 5"/>
    <n v="539.97"/>
    <n v="3"/>
    <n v="0"/>
    <n v="134.99250000000001"/>
  </r>
  <r>
    <n v="3084"/>
    <s v="CA-2011-100328"/>
    <x v="2"/>
    <x v="838"/>
    <d v="2011-02-04T00:00:00"/>
    <s v="Standard Class"/>
    <x v="209"/>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x v="599"/>
    <s v="Tom Prescott"/>
    <x v="0"/>
    <s v="United States"/>
    <s v="Houston"/>
    <x v="5"/>
    <n v="77070"/>
    <x v="2"/>
    <s v="OFF-BI-10004584"/>
    <x v="1"/>
    <x v="8"/>
    <s v="GBC ProClick 150 Presentation Binding System"/>
    <n v="252.78399999999996"/>
    <n v="4"/>
    <n v="0.8"/>
    <n v="-417.09360000000004"/>
  </r>
  <r>
    <n v="3086"/>
    <s v="CA-2014-118773"/>
    <x v="3"/>
    <x v="839"/>
    <d v="2014-02-15T00:00:00"/>
    <s v="Standard Class"/>
    <x v="599"/>
    <s v="Tom Prescott"/>
    <x v="0"/>
    <s v="United States"/>
    <s v="Houston"/>
    <x v="5"/>
    <n v="77070"/>
    <x v="2"/>
    <s v="TEC-AC-10002402"/>
    <x v="2"/>
    <x v="11"/>
    <s v="Razer Kraken PRO Over Ear PC and Music Headset"/>
    <n v="127.98399999999999"/>
    <n v="2"/>
    <n v="0.2"/>
    <n v="15.997999999999987"/>
  </r>
  <r>
    <n v="3087"/>
    <s v="CA-2014-118773"/>
    <x v="3"/>
    <x v="839"/>
    <d v="2014-02-15T00:00:00"/>
    <s v="Standard Class"/>
    <x v="599"/>
    <s v="Tom Prescott"/>
    <x v="0"/>
    <s v="United States"/>
    <s v="Houston"/>
    <x v="5"/>
    <n v="77070"/>
    <x v="2"/>
    <s v="FUR-FU-10000550"/>
    <x v="0"/>
    <x v="5"/>
    <s v="Stacking Trays by OIC"/>
    <n v="3.9840000000000004"/>
    <n v="2"/>
    <n v="0.6"/>
    <n v="-2.6892000000000005"/>
  </r>
  <r>
    <n v="3088"/>
    <s v="CA-2014-118773"/>
    <x v="3"/>
    <x v="839"/>
    <d v="2014-02-15T00:00:00"/>
    <s v="Standard Class"/>
    <x v="599"/>
    <s v="Tom Prescott"/>
    <x v="0"/>
    <s v="United States"/>
    <s v="Houston"/>
    <x v="5"/>
    <n v="77070"/>
    <x v="2"/>
    <s v="OFF-AP-10000055"/>
    <x v="1"/>
    <x v="9"/>
    <s v="Belkin F9S820V06 8 Outlet Surge"/>
    <n v="12.991999999999996"/>
    <n v="2"/>
    <n v="0.8"/>
    <n v="-32.480000000000004"/>
  </r>
  <r>
    <n v="3089"/>
    <s v="US-2014-159205"/>
    <x v="3"/>
    <x v="185"/>
    <d v="2014-04-03T00:00:00"/>
    <s v="Second Class"/>
    <x v="626"/>
    <s v="Daniel Byrd"/>
    <x v="2"/>
    <s v="United States"/>
    <s v="Henderson"/>
    <x v="0"/>
    <n v="42420"/>
    <x v="0"/>
    <s v="FUR-FU-10001591"/>
    <x v="0"/>
    <x v="5"/>
    <s v="Advantus Panel Wall Certificate Holder - 8.5x11"/>
    <n v="61"/>
    <n v="5"/>
    <n v="0"/>
    <n v="25.620000000000005"/>
  </r>
  <r>
    <n v="3090"/>
    <s v="US-2014-159205"/>
    <x v="3"/>
    <x v="185"/>
    <d v="2014-04-03T00:00:00"/>
    <s v="Second Class"/>
    <x v="626"/>
    <s v="Daniel Byrd"/>
    <x v="2"/>
    <s v="United States"/>
    <s v="Henderson"/>
    <x v="0"/>
    <n v="42420"/>
    <x v="0"/>
    <s v="TEC-PH-10000526"/>
    <x v="2"/>
    <x v="7"/>
    <s v="Vtech CS6719"/>
    <n v="671.93"/>
    <n v="7"/>
    <n v="0"/>
    <n v="188.1404"/>
  </r>
  <r>
    <n v="3091"/>
    <s v="CA-2013-112123"/>
    <x v="0"/>
    <x v="840"/>
    <d v="2013-03-09T00:00:00"/>
    <s v="Standard Class"/>
    <x v="3"/>
    <s v="Brosina Hoffman"/>
    <x v="0"/>
    <s v="United States"/>
    <s v="Newark"/>
    <x v="13"/>
    <n v="19711"/>
    <x v="3"/>
    <s v="OFF-BI-10001071"/>
    <x v="1"/>
    <x v="8"/>
    <s v="GBC ProClick Punch Binding System"/>
    <n v="447.85999999999996"/>
    <n v="7"/>
    <n v="0"/>
    <n v="219.45140000000001"/>
  </r>
  <r>
    <n v="3092"/>
    <s v="CA-2013-112123"/>
    <x v="0"/>
    <x v="840"/>
    <d v="2013-03-09T00:00:00"/>
    <s v="Standard Class"/>
    <x v="3"/>
    <s v="Brosina Hoffman"/>
    <x v="0"/>
    <s v="United States"/>
    <s v="Newark"/>
    <x v="13"/>
    <n v="19711"/>
    <x v="3"/>
    <s v="TEC-PH-10001557"/>
    <x v="2"/>
    <x v="7"/>
    <s v="Pyle PMP37LED"/>
    <n v="479.95"/>
    <n v="5"/>
    <n v="0"/>
    <n v="129.5865"/>
  </r>
  <r>
    <n v="3093"/>
    <s v="CA-2013-112123"/>
    <x v="0"/>
    <x v="840"/>
    <d v="2013-03-09T00:00:00"/>
    <s v="Standard Class"/>
    <x v="3"/>
    <s v="Brosina Hoffman"/>
    <x v="0"/>
    <s v="United States"/>
    <s v="Newark"/>
    <x v="13"/>
    <n v="19711"/>
    <x v="3"/>
    <s v="OFF-PA-10001977"/>
    <x v="1"/>
    <x v="10"/>
    <s v="Xerox 194"/>
    <n v="166.44"/>
    <n v="3"/>
    <n v="0"/>
    <n v="79.891199999999998"/>
  </r>
  <r>
    <n v="3094"/>
    <s v="CA-2012-114468"/>
    <x v="1"/>
    <x v="841"/>
    <d v="2012-08-23T00:00:00"/>
    <s v="Same Day"/>
    <x v="143"/>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x v="143"/>
    <s v="Tamara Dahlen"/>
    <x v="0"/>
    <s v="United States"/>
    <s v="Bolingbrook"/>
    <x v="10"/>
    <n v="60440"/>
    <x v="2"/>
    <s v="OFF-PA-10000809"/>
    <x v="1"/>
    <x v="10"/>
    <s v="Xerox 206"/>
    <n v="10.368000000000002"/>
    <n v="2"/>
    <n v="0.2"/>
    <n v="3.6288"/>
  </r>
  <r>
    <n v="3096"/>
    <s v="CA-2012-114468"/>
    <x v="1"/>
    <x v="841"/>
    <d v="2012-08-23T00:00:00"/>
    <s v="Same Day"/>
    <x v="143"/>
    <s v="Tamara Dahlen"/>
    <x v="0"/>
    <s v="United States"/>
    <s v="Bolingbrook"/>
    <x v="10"/>
    <n v="60440"/>
    <x v="2"/>
    <s v="OFF-FA-10003021"/>
    <x v="1"/>
    <x v="13"/>
    <s v="Staples"/>
    <n v="12.032"/>
    <n v="8"/>
    <n v="0.2"/>
    <n v="2.2559999999999993"/>
  </r>
  <r>
    <n v="3097"/>
    <s v="CA-2012-114468"/>
    <x v="1"/>
    <x v="841"/>
    <d v="2012-08-23T00:00:00"/>
    <s v="Same Day"/>
    <x v="143"/>
    <s v="Tamara Dahlen"/>
    <x v="0"/>
    <s v="United States"/>
    <s v="Bolingbrook"/>
    <x v="10"/>
    <n v="60440"/>
    <x v="2"/>
    <s v="OFF-AP-10000696"/>
    <x v="1"/>
    <x v="9"/>
    <s v="Holmes Odor Grabber"/>
    <n v="5.7679999999999989"/>
    <n v="2"/>
    <n v="0.8"/>
    <n v="-13.554800000000004"/>
  </r>
  <r>
    <n v="3098"/>
    <s v="CA-2014-135692"/>
    <x v="3"/>
    <x v="842"/>
    <d v="2014-05-02T00:00:00"/>
    <s v="Standard Class"/>
    <x v="51"/>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x v="51"/>
    <s v="Cynthia Voltz"/>
    <x v="1"/>
    <s v="United States"/>
    <s v="Fort Worth"/>
    <x v="5"/>
    <n v="76106"/>
    <x v="2"/>
    <s v="FUR-BO-10002268"/>
    <x v="0"/>
    <x v="0"/>
    <s v="Sauder Barrister Bookcases"/>
    <n v="220.26559999999998"/>
    <n v="4"/>
    <n v="0.32"/>
    <n v="-42.1096"/>
  </r>
  <r>
    <n v="3100"/>
    <s v="CA-2014-131233"/>
    <x v="3"/>
    <x v="349"/>
    <d v="2014-04-20T00:00:00"/>
    <s v="Standard Class"/>
    <x v="394"/>
    <s v="Christine Sundaresam"/>
    <x v="0"/>
    <s v="United States"/>
    <s v="New York City"/>
    <x v="15"/>
    <n v="10024"/>
    <x v="3"/>
    <s v="OFF-BI-10000829"/>
    <x v="1"/>
    <x v="8"/>
    <s v="Avery Non-Stick Binders"/>
    <n v="10.776000000000002"/>
    <n v="3"/>
    <n v="0.2"/>
    <n v="3.5021999999999989"/>
  </r>
  <r>
    <n v="3101"/>
    <s v="CA-2014-131233"/>
    <x v="3"/>
    <x v="349"/>
    <d v="2014-04-20T00:00:00"/>
    <s v="Standard Class"/>
    <x v="394"/>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x v="684"/>
    <s v="Jason Gross"/>
    <x v="1"/>
    <s v="United States"/>
    <s v="Providence"/>
    <x v="34"/>
    <n v="2908"/>
    <x v="3"/>
    <s v="OFF-SU-10003505"/>
    <x v="1"/>
    <x v="14"/>
    <s v="Premier Electric Letter Opener"/>
    <n v="695.16"/>
    <n v="6"/>
    <n v="0"/>
    <n v="34.757999999999953"/>
  </r>
  <r>
    <n v="3103"/>
    <s v="CA-2014-119578"/>
    <x v="3"/>
    <x v="66"/>
    <d v="2014-12-28T00:00:00"/>
    <s v="Second Class"/>
    <x v="684"/>
    <s v="Jason Gross"/>
    <x v="1"/>
    <s v="United States"/>
    <s v="Providence"/>
    <x v="34"/>
    <n v="2908"/>
    <x v="3"/>
    <s v="FUR-BO-10003660"/>
    <x v="0"/>
    <x v="0"/>
    <s v="Bush Cubix Collection Bookcases, Fully Assembled"/>
    <n v="220.98"/>
    <n v="1"/>
    <n v="0"/>
    <n v="50.825400000000002"/>
  </r>
  <r>
    <n v="3104"/>
    <s v="CA-2013-124562"/>
    <x v="0"/>
    <x v="16"/>
    <d v="2013-12-13T00:00:00"/>
    <s v="Standard Class"/>
    <x v="65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x v="685"/>
    <s v="Erin Creighton"/>
    <x v="0"/>
    <s v="United States"/>
    <s v="New York City"/>
    <x v="15"/>
    <n v="10024"/>
    <x v="3"/>
    <s v="OFF-PA-10002741"/>
    <x v="1"/>
    <x v="10"/>
    <s v="Xerox 1980"/>
    <n v="25.68"/>
    <n v="6"/>
    <n v="0"/>
    <n v="11.555999999999997"/>
  </r>
  <r>
    <n v="3106"/>
    <s v="CA-2013-103037"/>
    <x v="0"/>
    <x v="197"/>
    <d v="2013-07-30T00:00:00"/>
    <s v="Standard Class"/>
    <x v="175"/>
    <s v="Ken Heidel"/>
    <x v="1"/>
    <s v="United States"/>
    <s v="Houston"/>
    <x v="5"/>
    <n v="77070"/>
    <x v="2"/>
    <s v="OFF-LA-10004345"/>
    <x v="1"/>
    <x v="2"/>
    <s v="Avery 493"/>
    <n v="15.712000000000002"/>
    <n v="4"/>
    <n v="0.2"/>
    <n v="5.6955999999999989"/>
  </r>
  <r>
    <n v="3107"/>
    <s v="CA-2014-127460"/>
    <x v="3"/>
    <x v="815"/>
    <d v="2014-07-15T00:00:00"/>
    <s v="Standard Class"/>
    <x v="435"/>
    <s v="Frank Gastineau"/>
    <x v="2"/>
    <s v="United States"/>
    <s v="Aurora"/>
    <x v="10"/>
    <n v="60505"/>
    <x v="2"/>
    <s v="OFF-ST-10004340"/>
    <x v="1"/>
    <x v="4"/>
    <s v="Fellowes Mobile File Cart, Black"/>
    <n v="298.464"/>
    <n v="6"/>
    <n v="0.2"/>
    <n v="26.115600000000015"/>
  </r>
  <r>
    <n v="3108"/>
    <s v="CA-2013-121671"/>
    <x v="0"/>
    <x v="19"/>
    <d v="2013-07-23T00:00:00"/>
    <s v="Standard Class"/>
    <x v="4"/>
    <s v="Andrew Allen"/>
    <x v="0"/>
    <s v="United States"/>
    <s v="Springfield"/>
    <x v="25"/>
    <n v="65807"/>
    <x v="2"/>
    <s v="OFF-PA-10001471"/>
    <x v="1"/>
    <x v="10"/>
    <s v="Strathmore Photo Frame Cards"/>
    <n v="21.93"/>
    <n v="3"/>
    <n v="0"/>
    <n v="10.087799999999998"/>
  </r>
  <r>
    <n v="3109"/>
    <s v="CA-2013-121671"/>
    <x v="0"/>
    <x v="19"/>
    <d v="2013-07-23T00:00:00"/>
    <s v="Standard Class"/>
    <x v="4"/>
    <s v="Andrew Allen"/>
    <x v="0"/>
    <s v="United States"/>
    <s v="Springfield"/>
    <x v="25"/>
    <n v="65807"/>
    <x v="2"/>
    <s v="OFF-ST-10002344"/>
    <x v="1"/>
    <x v="4"/>
    <s v="Carina 42&quot;Hx23 3/4&quot;W Media Storage Unit"/>
    <n v="242.94"/>
    <n v="3"/>
    <n v="0"/>
    <n v="4.8588000000000164"/>
  </r>
  <r>
    <n v="3110"/>
    <s v="CA-2013-121671"/>
    <x v="0"/>
    <x v="19"/>
    <d v="2013-07-23T00:00:00"/>
    <s v="Standard Class"/>
    <x v="4"/>
    <s v="Andrew Allen"/>
    <x v="0"/>
    <s v="United States"/>
    <s v="Springfield"/>
    <x v="25"/>
    <n v="65807"/>
    <x v="2"/>
    <s v="OFF-PA-10001892"/>
    <x v="1"/>
    <x v="10"/>
    <s v="Rediform Wirebound &quot;Phone Memo&quot; Message Book, 11 x 5-3/4"/>
    <n v="7.64"/>
    <n v="1"/>
    <n v="0"/>
    <n v="3.7435999999999998"/>
  </r>
  <r>
    <n v="3111"/>
    <s v="CA-2013-121671"/>
    <x v="0"/>
    <x v="19"/>
    <d v="2013-07-23T00:00:00"/>
    <s v="Standard Class"/>
    <x v="4"/>
    <s v="Andrew Allen"/>
    <x v="0"/>
    <s v="United States"/>
    <s v="Springfield"/>
    <x v="25"/>
    <n v="65807"/>
    <x v="2"/>
    <s v="OFF-PA-10001934"/>
    <x v="1"/>
    <x v="10"/>
    <s v="Xerox 1993"/>
    <n v="51.84"/>
    <n v="8"/>
    <n v="0"/>
    <n v="25.401600000000002"/>
  </r>
  <r>
    <n v="3112"/>
    <s v="CA-2013-121671"/>
    <x v="0"/>
    <x v="19"/>
    <d v="2013-07-23T00:00:00"/>
    <s v="Standard Class"/>
    <x v="4"/>
    <s v="Andrew Allen"/>
    <x v="0"/>
    <s v="United States"/>
    <s v="Springfield"/>
    <x v="25"/>
    <n v="65807"/>
    <x v="2"/>
    <s v="OFF-ST-10000078"/>
    <x v="1"/>
    <x v="4"/>
    <s v="Tennsco 6- and 18-Compartment Lockers"/>
    <n v="265.17"/>
    <n v="1"/>
    <n v="0"/>
    <n v="47.730599999999981"/>
  </r>
  <r>
    <n v="3113"/>
    <s v="CA-2013-150350"/>
    <x v="0"/>
    <x v="828"/>
    <d v="2013-08-31T00:00:00"/>
    <s v="Standard Class"/>
    <x v="474"/>
    <s v="Maxwell Schwartz"/>
    <x v="0"/>
    <s v="United States"/>
    <s v="Seattle"/>
    <x v="4"/>
    <n v="98105"/>
    <x v="1"/>
    <s v="TEC-MA-10001972"/>
    <x v="2"/>
    <x v="15"/>
    <s v="Okidata C331dn Printer"/>
    <n v="837.59999999999991"/>
    <n v="3"/>
    <n v="0.2"/>
    <n v="62.82000000000005"/>
  </r>
  <r>
    <n v="3114"/>
    <s v="CA-2013-150350"/>
    <x v="0"/>
    <x v="828"/>
    <d v="2013-08-31T00:00:00"/>
    <s v="Standard Class"/>
    <x v="474"/>
    <s v="Maxwell Schwartz"/>
    <x v="0"/>
    <s v="United States"/>
    <s v="Seattle"/>
    <x v="4"/>
    <n v="98105"/>
    <x v="1"/>
    <s v="OFF-EN-10002504"/>
    <x v="1"/>
    <x v="12"/>
    <s v="Tyvek  Top-Opening Peel &amp; Seel Envelopes, Plain White"/>
    <n v="135.9"/>
    <n v="5"/>
    <n v="0"/>
    <n v="63.872999999999998"/>
  </r>
  <r>
    <n v="3115"/>
    <s v="CA-2013-150350"/>
    <x v="0"/>
    <x v="828"/>
    <d v="2013-08-31T00:00:00"/>
    <s v="Standard Class"/>
    <x v="474"/>
    <s v="Maxwell Schwartz"/>
    <x v="0"/>
    <s v="United States"/>
    <s v="Seattle"/>
    <x v="4"/>
    <n v="98105"/>
    <x v="1"/>
    <s v="OFF-PA-10002160"/>
    <x v="1"/>
    <x v="10"/>
    <s v="Xerox 1978"/>
    <n v="34.68"/>
    <n v="6"/>
    <n v="0"/>
    <n v="16.993200000000002"/>
  </r>
  <r>
    <n v="3116"/>
    <s v="CA-2013-150350"/>
    <x v="0"/>
    <x v="828"/>
    <d v="2013-08-31T00:00:00"/>
    <s v="Standard Class"/>
    <x v="474"/>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x v="474"/>
    <s v="Maxwell Schwartz"/>
    <x v="0"/>
    <s v="United States"/>
    <s v="Seattle"/>
    <x v="4"/>
    <n v="98105"/>
    <x v="1"/>
    <s v="OFF-AP-10001492"/>
    <x v="1"/>
    <x v="9"/>
    <s v="Acco Six-Outlet Power Strip, 4' Cord Length"/>
    <n v="43.099999999999994"/>
    <n v="5"/>
    <n v="0"/>
    <n v="11.206"/>
  </r>
  <r>
    <n v="3118"/>
    <s v="CA-2013-150350"/>
    <x v="0"/>
    <x v="828"/>
    <d v="2013-08-31T00:00:00"/>
    <s v="Standard Class"/>
    <x v="474"/>
    <s v="Maxwell Schwartz"/>
    <x v="0"/>
    <s v="United States"/>
    <s v="Seattle"/>
    <x v="4"/>
    <n v="98105"/>
    <x v="1"/>
    <s v="OFF-SU-10002189"/>
    <x v="1"/>
    <x v="14"/>
    <s v="Acme Rosewood Handle Letter Opener"/>
    <n v="15.88"/>
    <n v="4"/>
    <n v="0"/>
    <n v="0.15879999999999939"/>
  </r>
  <r>
    <n v="3119"/>
    <s v="CA-2012-121720"/>
    <x v="1"/>
    <x v="832"/>
    <d v="2012-06-12T00:00:00"/>
    <s v="First Class"/>
    <x v="531"/>
    <s v="Jim Epp"/>
    <x v="1"/>
    <s v="United States"/>
    <s v="Lakeland"/>
    <x v="2"/>
    <n v="33801"/>
    <x v="0"/>
    <s v="FUR-CH-10003312"/>
    <x v="0"/>
    <x v="1"/>
    <s v="Hon 2090 “Pillow Soft” Series Mid Back Swivel/Tilt Chairs"/>
    <n v="1123.92"/>
    <n v="5"/>
    <n v="0.2"/>
    <n v="-182.63700000000017"/>
  </r>
  <r>
    <n v="3120"/>
    <s v="CA-2012-121720"/>
    <x v="1"/>
    <x v="832"/>
    <d v="2012-06-12T00:00:00"/>
    <s v="First Class"/>
    <x v="531"/>
    <s v="Jim Epp"/>
    <x v="1"/>
    <s v="United States"/>
    <s v="Lakeland"/>
    <x v="2"/>
    <n v="33801"/>
    <x v="0"/>
    <s v="TEC-PH-10002496"/>
    <x v="2"/>
    <x v="7"/>
    <s v="Cisco SPA301"/>
    <n v="249.58400000000003"/>
    <n v="2"/>
    <n v="0.2"/>
    <n v="31.197999999999986"/>
  </r>
  <r>
    <n v="3121"/>
    <s v="CA-2012-121720"/>
    <x v="1"/>
    <x v="832"/>
    <d v="2012-06-12T00:00:00"/>
    <s v="First Class"/>
    <x v="531"/>
    <s v="Jim Epp"/>
    <x v="1"/>
    <s v="United States"/>
    <s v="Lakeland"/>
    <x v="2"/>
    <n v="33801"/>
    <x v="0"/>
    <s v="FUR-FU-10003464"/>
    <x v="0"/>
    <x v="5"/>
    <s v="Seth Thomas 8 1/2&quot; Cubicle Clock"/>
    <n v="48.671999999999997"/>
    <n v="3"/>
    <n v="0.2"/>
    <n v="7.3007999999999988"/>
  </r>
  <r>
    <n v="3122"/>
    <s v="CA-2012-121720"/>
    <x v="1"/>
    <x v="832"/>
    <d v="2012-06-12T00:00:00"/>
    <s v="First Class"/>
    <x v="531"/>
    <s v="Jim Epp"/>
    <x v="1"/>
    <s v="United States"/>
    <s v="Lakeland"/>
    <x v="2"/>
    <n v="33801"/>
    <x v="0"/>
    <s v="OFF-AR-10000380"/>
    <x v="1"/>
    <x v="6"/>
    <s v="Hunt PowerHouse Electric Pencil Sharpener, Blue"/>
    <n v="60.768000000000001"/>
    <n v="2"/>
    <n v="0.2"/>
    <n v="7.5959999999999894"/>
  </r>
  <r>
    <n v="3123"/>
    <s v="CA-2012-121720"/>
    <x v="1"/>
    <x v="832"/>
    <d v="2012-06-12T00:00:00"/>
    <s v="First Class"/>
    <x v="531"/>
    <s v="Jim Epp"/>
    <x v="1"/>
    <s v="United States"/>
    <s v="Lakeland"/>
    <x v="2"/>
    <n v="33801"/>
    <x v="0"/>
    <s v="OFF-BI-10004593"/>
    <x v="1"/>
    <x v="8"/>
    <s v="Ibico Laser Imprintable Binding System Covers"/>
    <n v="78.600000000000009"/>
    <n v="5"/>
    <n v="0.7"/>
    <n v="-62.88000000000001"/>
  </r>
  <r>
    <n v="3124"/>
    <s v="CA-2012-121720"/>
    <x v="1"/>
    <x v="832"/>
    <d v="2012-06-12T00:00:00"/>
    <s v="First Class"/>
    <x v="531"/>
    <s v="Jim Epp"/>
    <x v="1"/>
    <s v="United States"/>
    <s v="Lakeland"/>
    <x v="2"/>
    <n v="33801"/>
    <x v="0"/>
    <s v="OFF-BI-10001308"/>
    <x v="1"/>
    <x v="8"/>
    <s v="GBC Standard Plastic Binding Systems' Combs"/>
    <n v="3.7680000000000007"/>
    <n v="2"/>
    <n v="0.7"/>
    <n v="-3.1400000000000006"/>
  </r>
  <r>
    <n v="3125"/>
    <s v="CA-2012-121720"/>
    <x v="1"/>
    <x v="832"/>
    <d v="2012-06-12T00:00:00"/>
    <s v="First Class"/>
    <x v="531"/>
    <s v="Jim Epp"/>
    <x v="1"/>
    <s v="United States"/>
    <s v="Lakeland"/>
    <x v="2"/>
    <n v="33801"/>
    <x v="0"/>
    <s v="OFF-ST-10001780"/>
    <x v="1"/>
    <x v="4"/>
    <s v="Tennsco 16-Compartment Lockers with Coat Rack"/>
    <n v="1036.624"/>
    <n v="2"/>
    <n v="0.2"/>
    <n v="51.831200000000024"/>
  </r>
  <r>
    <n v="3126"/>
    <s v="CA-2012-121720"/>
    <x v="1"/>
    <x v="832"/>
    <d v="2012-06-12T00:00:00"/>
    <s v="First Class"/>
    <x v="531"/>
    <s v="Jim Epp"/>
    <x v="1"/>
    <s v="United States"/>
    <s v="Lakeland"/>
    <x v="2"/>
    <n v="33801"/>
    <x v="0"/>
    <s v="OFF-ST-10003816"/>
    <x v="1"/>
    <x v="4"/>
    <s v="Fellowes High-Stak Drawer Files"/>
    <n v="563.80799999999999"/>
    <n v="4"/>
    <n v="0.2"/>
    <n v="21.142799999999966"/>
  </r>
  <r>
    <n v="3127"/>
    <s v="CA-2014-149895"/>
    <x v="3"/>
    <x v="565"/>
    <d v="2014-09-13T00:00:00"/>
    <s v="Standard Class"/>
    <x v="686"/>
    <s v="Eugene Barchas"/>
    <x v="0"/>
    <s v="United States"/>
    <s v="Philadelphia"/>
    <x v="9"/>
    <n v="19134"/>
    <x v="3"/>
    <s v="TEC-PH-10002200"/>
    <x v="2"/>
    <x v="7"/>
    <s v="Aastra 6757i CT Wireless VoIP phone"/>
    <n v="258.52799999999996"/>
    <n v="2"/>
    <n v="0.4"/>
    <n v="-47.396800000000013"/>
  </r>
  <r>
    <n v="3128"/>
    <s v="CA-2014-147564"/>
    <x v="3"/>
    <x v="280"/>
    <d v="2014-10-07T00:00:00"/>
    <s v="Standard Class"/>
    <x v="669"/>
    <s v="Becky Pak"/>
    <x v="0"/>
    <s v="United States"/>
    <s v="New York City"/>
    <x v="15"/>
    <n v="10011"/>
    <x v="3"/>
    <s v="OFF-PA-10004438"/>
    <x v="1"/>
    <x v="10"/>
    <s v="Xerox 1907"/>
    <n v="49.12"/>
    <n v="4"/>
    <n v="0"/>
    <n v="23.086399999999998"/>
  </r>
  <r>
    <n v="3129"/>
    <s v="CA-2011-136399"/>
    <x v="2"/>
    <x v="757"/>
    <d v="2011-12-17T00:00:00"/>
    <s v="First Class"/>
    <x v="385"/>
    <s v="Chad Cunningham"/>
    <x v="2"/>
    <s v="United States"/>
    <s v="Los Angeles"/>
    <x v="1"/>
    <n v="90049"/>
    <x v="1"/>
    <s v="FUR-FU-10004090"/>
    <x v="0"/>
    <x v="5"/>
    <s v="Executive Impressions 14&quot; Contract Wall Clock"/>
    <n v="44.46"/>
    <n v="2"/>
    <n v="0"/>
    <n v="14.671799999999998"/>
  </r>
  <r>
    <n v="3130"/>
    <s v="CA-2011-136399"/>
    <x v="2"/>
    <x v="757"/>
    <d v="2011-12-17T00:00:00"/>
    <s v="First Class"/>
    <x v="385"/>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x v="385"/>
    <s v="Chad Cunningham"/>
    <x v="2"/>
    <s v="United States"/>
    <s v="Los Angeles"/>
    <x v="1"/>
    <n v="90049"/>
    <x v="1"/>
    <s v="TEC-AC-10001142"/>
    <x v="2"/>
    <x v="11"/>
    <s v="First Data FD10 PIN Pad"/>
    <n v="395"/>
    <n v="5"/>
    <n v="0"/>
    <n v="39.499999999999957"/>
  </r>
  <r>
    <n v="3132"/>
    <s v="CA-2011-136399"/>
    <x v="2"/>
    <x v="757"/>
    <d v="2011-12-17T00:00:00"/>
    <s v="First Class"/>
    <x v="385"/>
    <s v="Chad Cunningham"/>
    <x v="2"/>
    <s v="United States"/>
    <s v="Los Angeles"/>
    <x v="1"/>
    <n v="90049"/>
    <x v="1"/>
    <s v="TEC-PH-10004977"/>
    <x v="2"/>
    <x v="7"/>
    <s v="GE 30524EE4"/>
    <n v="627.16800000000012"/>
    <n v="4"/>
    <n v="0.2"/>
    <n v="70.55639999999994"/>
  </r>
  <r>
    <n v="3133"/>
    <s v="CA-2011-107916"/>
    <x v="2"/>
    <x v="829"/>
    <d v="2011-08-26T00:00:00"/>
    <s v="First Class"/>
    <x v="687"/>
    <s v="Jennifer Patt"/>
    <x v="1"/>
    <s v="United States"/>
    <s v="Oceanside"/>
    <x v="15"/>
    <n v="11572"/>
    <x v="3"/>
    <s v="FUR-FU-10004586"/>
    <x v="0"/>
    <x v="5"/>
    <s v="G.E. Longer-Life Indoor Recessed Floodlight Bulbs"/>
    <n v="13.28"/>
    <n v="2"/>
    <n v="0"/>
    <n v="6.3743999999999996"/>
  </r>
  <r>
    <n v="3134"/>
    <s v="CA-2011-107916"/>
    <x v="2"/>
    <x v="829"/>
    <d v="2011-08-26T00:00:00"/>
    <s v="First Class"/>
    <x v="687"/>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x v="60"/>
    <s v="Lindsay Shagiari"/>
    <x v="2"/>
    <s v="United States"/>
    <s v="Dallas"/>
    <x v="5"/>
    <n v="75081"/>
    <x v="2"/>
    <s v="OFF-BI-10000666"/>
    <x v="1"/>
    <x v="8"/>
    <s v="Surelock Post Binders"/>
    <n v="30.559999999999992"/>
    <n v="5"/>
    <n v="0.8"/>
    <n v="-45.840000000000018"/>
  </r>
  <r>
    <n v="3136"/>
    <s v="CA-2014-164168"/>
    <x v="3"/>
    <x v="105"/>
    <d v="2014-11-19T00:00:00"/>
    <s v="Standard Class"/>
    <x v="60"/>
    <s v="Lindsay Shagiari"/>
    <x v="2"/>
    <s v="United States"/>
    <s v="Dallas"/>
    <x v="5"/>
    <n v="75081"/>
    <x v="2"/>
    <s v="OFF-ST-10002583"/>
    <x v="1"/>
    <x v="4"/>
    <s v="Fellowes Neat Ideas Storage Cubes"/>
    <n v="77.951999999999998"/>
    <n v="3"/>
    <n v="0.2"/>
    <n v="-15.590400000000002"/>
  </r>
  <r>
    <n v="3137"/>
    <s v="CA-2014-164168"/>
    <x v="3"/>
    <x v="105"/>
    <d v="2014-11-19T00:00:00"/>
    <s v="Standard Class"/>
    <x v="60"/>
    <s v="Lindsay Shagiari"/>
    <x v="2"/>
    <s v="United States"/>
    <s v="Dallas"/>
    <x v="5"/>
    <n v="75081"/>
    <x v="2"/>
    <s v="TEC-PH-10004908"/>
    <x v="2"/>
    <x v="7"/>
    <s v="Panasonic KX TS3282W Corded phone"/>
    <n v="67.992000000000004"/>
    <n v="1"/>
    <n v="0.2"/>
    <n v="8.4989999999999917"/>
  </r>
  <r>
    <n v="3138"/>
    <s v="CA-2014-164168"/>
    <x v="3"/>
    <x v="105"/>
    <d v="2014-11-19T00:00:00"/>
    <s v="Standard Class"/>
    <x v="60"/>
    <s v="Lindsay Shagiari"/>
    <x v="2"/>
    <s v="United States"/>
    <s v="Dallas"/>
    <x v="5"/>
    <n v="75081"/>
    <x v="2"/>
    <s v="OFF-EN-10001219"/>
    <x v="1"/>
    <x v="12"/>
    <s v="#10- 4 1/8&quot; x 9 1/2&quot; Security-Tint Envelopes"/>
    <n v="12.224"/>
    <n v="2"/>
    <n v="0.2"/>
    <n v="4.4311999999999996"/>
  </r>
  <r>
    <n v="3139"/>
    <s v="CA-2014-164168"/>
    <x v="3"/>
    <x v="105"/>
    <d v="2014-11-19T00:00:00"/>
    <s v="Standard Class"/>
    <x v="60"/>
    <s v="Lindsay Shagiari"/>
    <x v="2"/>
    <s v="United States"/>
    <s v="Dallas"/>
    <x v="5"/>
    <n v="75081"/>
    <x v="2"/>
    <s v="TEC-AC-10004568"/>
    <x v="2"/>
    <x v="11"/>
    <s v="Maxell LTO Ultrium - 800 GB"/>
    <n v="44.783999999999999"/>
    <n v="2"/>
    <n v="0.2"/>
    <n v="-0.55980000000000452"/>
  </r>
  <r>
    <n v="3140"/>
    <s v="CA-2014-164168"/>
    <x v="3"/>
    <x v="105"/>
    <d v="2014-11-19T00:00:00"/>
    <s v="Standard Class"/>
    <x v="60"/>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x v="139"/>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x v="388"/>
    <s v="Craig Yedwab"/>
    <x v="1"/>
    <s v="United States"/>
    <s v="San Antonio"/>
    <x v="5"/>
    <n v="78207"/>
    <x v="2"/>
    <s v="OFF-BI-10003650"/>
    <x v="1"/>
    <x v="8"/>
    <s v="GBC DocuBind 300 Electric Binding Machine"/>
    <n v="210.39199999999997"/>
    <n v="2"/>
    <n v="0.8"/>
    <n v="-336.62720000000013"/>
  </r>
  <r>
    <n v="3143"/>
    <s v="CA-2014-162572"/>
    <x v="3"/>
    <x v="145"/>
    <d v="2014-09-28T00:00:00"/>
    <s v="Second Class"/>
    <x v="181"/>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x v="181"/>
    <s v="Raymond Buch"/>
    <x v="0"/>
    <s v="United States"/>
    <s v="Cincinnati"/>
    <x v="24"/>
    <n v="45231"/>
    <x v="3"/>
    <s v="OFF-AR-10001547"/>
    <x v="1"/>
    <x v="6"/>
    <s v="Newell 311"/>
    <n v="10.608000000000001"/>
    <n v="6"/>
    <n v="0.2"/>
    <n v="0.92819999999999991"/>
  </r>
  <r>
    <n v="3145"/>
    <s v="US-2013-148110"/>
    <x v="0"/>
    <x v="64"/>
    <d v="2013-09-12T00:00:00"/>
    <s v="Standard Class"/>
    <x v="255"/>
    <s v="Anthony Rawles"/>
    <x v="1"/>
    <s v="United States"/>
    <s v="Austin"/>
    <x v="5"/>
    <n v="78745"/>
    <x v="2"/>
    <s v="FUR-CH-10002647"/>
    <x v="0"/>
    <x v="1"/>
    <s v="Situations Contoured Folding Chairs, 4/Set"/>
    <n v="347.80200000000002"/>
    <n v="7"/>
    <n v="0.3"/>
    <n v="-24.842999999999961"/>
  </r>
  <r>
    <n v="3146"/>
    <s v="CA-2014-131828"/>
    <x v="3"/>
    <x v="512"/>
    <d v="2014-02-14T00:00:00"/>
    <s v="Second Class"/>
    <x v="688"/>
    <s v="Cari Sayre"/>
    <x v="1"/>
    <s v="United States"/>
    <s v="Seattle"/>
    <x v="4"/>
    <n v="98105"/>
    <x v="1"/>
    <s v="FUR-CH-10004495"/>
    <x v="0"/>
    <x v="1"/>
    <s v="Global Leather and Oak Executive Chair, Black"/>
    <n v="963.13600000000008"/>
    <n v="4"/>
    <n v="0.2"/>
    <n v="108.35279999999986"/>
  </r>
  <r>
    <n v="3147"/>
    <s v="CA-2014-131828"/>
    <x v="3"/>
    <x v="512"/>
    <d v="2014-02-14T00:00:00"/>
    <s v="Second Class"/>
    <x v="688"/>
    <s v="Cari Sayre"/>
    <x v="1"/>
    <s v="United States"/>
    <s v="Seattle"/>
    <x v="4"/>
    <n v="98105"/>
    <x v="1"/>
    <s v="TEC-PH-10002923"/>
    <x v="2"/>
    <x v="7"/>
    <s v="Logitech B530 USB Headset - headset - Full size, Binaural"/>
    <n v="88.77600000000001"/>
    <n v="3"/>
    <n v="0.2"/>
    <n v="7.7679000000000009"/>
  </r>
  <r>
    <n v="3148"/>
    <s v="CA-2011-109218"/>
    <x v="2"/>
    <x v="479"/>
    <d v="2011-07-03T00:00:00"/>
    <s v="Second Class"/>
    <x v="255"/>
    <s v="Anthony Rawles"/>
    <x v="1"/>
    <s v="United States"/>
    <s v="Los Angeles"/>
    <x v="1"/>
    <n v="90004"/>
    <x v="1"/>
    <s v="OFF-AR-10001374"/>
    <x v="1"/>
    <x v="6"/>
    <s v="BIC Brite Liner Highlighters, Chisel Tip"/>
    <n v="32.400000000000006"/>
    <n v="5"/>
    <n v="0"/>
    <n v="10.367999999999999"/>
  </r>
  <r>
    <n v="3149"/>
    <s v="CA-2013-120558"/>
    <x v="0"/>
    <x v="843"/>
    <d v="2013-06-11T00:00:00"/>
    <s v="First Class"/>
    <x v="279"/>
    <s v="Ross DeVincentis"/>
    <x v="2"/>
    <s v="United States"/>
    <s v="New York City"/>
    <x v="15"/>
    <n v="10035"/>
    <x v="3"/>
    <s v="OFF-PA-10003441"/>
    <x v="1"/>
    <x v="10"/>
    <s v="Xerox 226"/>
    <n v="32.400000000000006"/>
    <n v="5"/>
    <n v="0"/>
    <n v="15.552000000000001"/>
  </r>
  <r>
    <n v="3150"/>
    <s v="US-2011-109036"/>
    <x v="2"/>
    <x v="414"/>
    <d v="2011-12-25T00:00:00"/>
    <s v="Standard Class"/>
    <x v="168"/>
    <s v="Keith Herrera"/>
    <x v="0"/>
    <s v="United States"/>
    <s v="Seattle"/>
    <x v="4"/>
    <n v="98103"/>
    <x v="1"/>
    <s v="OFF-LA-10002043"/>
    <x v="1"/>
    <x v="2"/>
    <s v="Avery 489"/>
    <n v="31.049999999999997"/>
    <n v="3"/>
    <n v="0"/>
    <n v="14.904"/>
  </r>
  <r>
    <n v="3151"/>
    <s v="CA-2012-147830"/>
    <x v="1"/>
    <x v="83"/>
    <d v="2012-12-18T00:00:00"/>
    <s v="First Class"/>
    <x v="173"/>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x v="173"/>
    <s v="Natalie Fritzler"/>
    <x v="0"/>
    <s v="United States"/>
    <s v="Newark"/>
    <x v="24"/>
    <n v="43055"/>
    <x v="3"/>
    <s v="TEC-MA-10000418"/>
    <x v="2"/>
    <x v="15"/>
    <s v="Cubify CubeX 3D Printer Double Head Print"/>
    <n v="1799.9940000000001"/>
    <n v="2"/>
    <n v="0.7"/>
    <n v="-2639.9912000000004"/>
  </r>
  <r>
    <n v="3153"/>
    <s v="CA-2012-147830"/>
    <x v="1"/>
    <x v="83"/>
    <d v="2012-12-18T00:00:00"/>
    <s v="First Class"/>
    <x v="173"/>
    <s v="Natalie Fritzler"/>
    <x v="0"/>
    <s v="United States"/>
    <s v="Newark"/>
    <x v="24"/>
    <n v="43055"/>
    <x v="3"/>
    <s v="TEC-PH-10004908"/>
    <x v="2"/>
    <x v="7"/>
    <s v="Panasonic KX TS3282W Corded phone"/>
    <n v="101.98799999999999"/>
    <n v="2"/>
    <n v="0.4"/>
    <n v="-16.998000000000019"/>
  </r>
  <r>
    <n v="3154"/>
    <s v="CA-2012-147830"/>
    <x v="1"/>
    <x v="83"/>
    <d v="2012-12-18T00:00:00"/>
    <s v="First Class"/>
    <x v="173"/>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x v="416"/>
    <s v="Suzanne McNair"/>
    <x v="1"/>
    <s v="United States"/>
    <s v="Maple Grove"/>
    <x v="11"/>
    <n v="55369"/>
    <x v="2"/>
    <s v="OFF-BI-10004600"/>
    <x v="1"/>
    <x v="8"/>
    <s v="Ibico Ibimaster 300 Manual Binding System"/>
    <n v="735.98"/>
    <n v="2"/>
    <n v="0"/>
    <n v="331.19099999999997"/>
  </r>
  <r>
    <n v="3156"/>
    <s v="CA-2011-128986"/>
    <x v="2"/>
    <x v="93"/>
    <d v="2011-08-05T00:00:00"/>
    <s v="Second Class"/>
    <x v="689"/>
    <s v="Gary Hansen"/>
    <x v="2"/>
    <s v="United States"/>
    <s v="Glendale"/>
    <x v="16"/>
    <n v="85301"/>
    <x v="1"/>
    <s v="OFF-PA-10001289"/>
    <x v="1"/>
    <x v="10"/>
    <s v="White Computer Printout Paper by Universal"/>
    <n v="93.024000000000001"/>
    <n v="3"/>
    <n v="0.2"/>
    <n v="33.721199999999996"/>
  </r>
  <r>
    <n v="3157"/>
    <s v="CA-2012-139584"/>
    <x v="1"/>
    <x v="252"/>
    <d v="2012-08-28T00:00:00"/>
    <s v="Standard Class"/>
    <x v="613"/>
    <s v="Eleni McCrary"/>
    <x v="1"/>
    <s v="United States"/>
    <s v="New York City"/>
    <x v="15"/>
    <n v="10009"/>
    <x v="3"/>
    <s v="FUR-TA-10001539"/>
    <x v="0"/>
    <x v="3"/>
    <s v="Chromcraft Rectangular Conference Tables"/>
    <n v="284.36399999999998"/>
    <n v="2"/>
    <n v="0.4"/>
    <n v="-75.830400000000054"/>
  </r>
  <r>
    <n v="3158"/>
    <s v="CA-2012-139584"/>
    <x v="1"/>
    <x v="252"/>
    <d v="2012-08-28T00:00:00"/>
    <s v="Standard Class"/>
    <x v="613"/>
    <s v="Eleni McCrary"/>
    <x v="1"/>
    <s v="United States"/>
    <s v="New York City"/>
    <x v="15"/>
    <n v="10009"/>
    <x v="3"/>
    <s v="TEC-AC-10001266"/>
    <x v="2"/>
    <x v="11"/>
    <s v="Memorex Micro Travel Drive 8 GB"/>
    <n v="26"/>
    <n v="2"/>
    <n v="0"/>
    <n v="11.7"/>
  </r>
  <r>
    <n v="3159"/>
    <s v="US-2013-162677"/>
    <x v="0"/>
    <x v="253"/>
    <d v="2013-03-28T00:00:00"/>
    <s v="First Class"/>
    <x v="203"/>
    <s v="Dean Braden"/>
    <x v="0"/>
    <s v="United States"/>
    <s v="Jacksonville"/>
    <x v="3"/>
    <n v="28540"/>
    <x v="0"/>
    <s v="OFF-ST-10001291"/>
    <x v="1"/>
    <x v="4"/>
    <s v="Tenex Personal Self-Stacking Standard File Box, Black/Gray"/>
    <n v="67.64"/>
    <n v="5"/>
    <n v="0.2"/>
    <n v="5.9184999999999981"/>
  </r>
  <r>
    <n v="3160"/>
    <s v="US-2013-162677"/>
    <x v="0"/>
    <x v="253"/>
    <d v="2013-03-28T00:00:00"/>
    <s v="First Class"/>
    <x v="203"/>
    <s v="Dean Braden"/>
    <x v="0"/>
    <s v="United States"/>
    <s v="Jacksonville"/>
    <x v="3"/>
    <n v="28540"/>
    <x v="0"/>
    <s v="TEC-AC-10001314"/>
    <x v="2"/>
    <x v="11"/>
    <s v="Case Logic 2.4GHz Wireless Keyboard"/>
    <n v="119.97600000000001"/>
    <n v="3"/>
    <n v="0.2"/>
    <n v="-17.996400000000019"/>
  </r>
  <r>
    <n v="3161"/>
    <s v="US-2011-150924"/>
    <x v="2"/>
    <x v="171"/>
    <d v="2011-09-16T00:00:00"/>
    <s v="Second Class"/>
    <x v="690"/>
    <s v="Pete Takahito"/>
    <x v="0"/>
    <s v="United States"/>
    <s v="Houston"/>
    <x v="5"/>
    <n v="77070"/>
    <x v="2"/>
    <s v="OFF-BI-10004040"/>
    <x v="1"/>
    <x v="8"/>
    <s v="Wilson Jones Impact Binders"/>
    <n v="5.1799999999999988"/>
    <n v="5"/>
    <n v="0.8"/>
    <n v="-8.0289999999999999"/>
  </r>
  <r>
    <n v="3162"/>
    <s v="CA-2011-153969"/>
    <x v="2"/>
    <x v="158"/>
    <d v="2011-09-25T00:00:00"/>
    <s v="Standard Class"/>
    <x v="520"/>
    <s v="Herbert Flentye"/>
    <x v="0"/>
    <s v="United States"/>
    <s v="San Francisco"/>
    <x v="1"/>
    <n v="94109"/>
    <x v="1"/>
    <s v="OFF-EN-10001539"/>
    <x v="1"/>
    <x v="12"/>
    <s v="Staples"/>
    <n v="15.56"/>
    <n v="2"/>
    <n v="0"/>
    <n v="7.3132000000000001"/>
  </r>
  <r>
    <n v="3163"/>
    <s v="CA-2011-153969"/>
    <x v="2"/>
    <x v="158"/>
    <d v="2011-09-25T00:00:00"/>
    <s v="Standard Class"/>
    <x v="520"/>
    <s v="Herbert Flentye"/>
    <x v="0"/>
    <s v="United States"/>
    <s v="San Francisco"/>
    <x v="1"/>
    <n v="94109"/>
    <x v="1"/>
    <s v="OFF-EN-10004483"/>
    <x v="1"/>
    <x v="12"/>
    <s v="#10 White Business Envelopes,4 1/8 x 9 1/2"/>
    <n v="78.349999999999994"/>
    <n v="5"/>
    <n v="0"/>
    <n v="36.824499999999993"/>
  </r>
  <r>
    <n v="3164"/>
    <s v="CA-2011-153969"/>
    <x v="2"/>
    <x v="158"/>
    <d v="2011-09-25T00:00:00"/>
    <s v="Standard Class"/>
    <x v="520"/>
    <s v="Herbert Flentye"/>
    <x v="0"/>
    <s v="United States"/>
    <s v="San Francisco"/>
    <x v="1"/>
    <n v="94109"/>
    <x v="1"/>
    <s v="OFF-AR-10001615"/>
    <x v="1"/>
    <x v="6"/>
    <s v="Newell 34"/>
    <n v="59.519999999999996"/>
    <n v="3"/>
    <n v="0"/>
    <n v="15.475200000000001"/>
  </r>
  <r>
    <n v="3165"/>
    <s v="CA-2011-153969"/>
    <x v="2"/>
    <x v="158"/>
    <d v="2011-09-25T00:00:00"/>
    <s v="Standard Class"/>
    <x v="520"/>
    <s v="Herbert Flentye"/>
    <x v="0"/>
    <s v="United States"/>
    <s v="San Francisco"/>
    <x v="1"/>
    <n v="94109"/>
    <x v="1"/>
    <s v="OFF-PA-10000327"/>
    <x v="1"/>
    <x v="10"/>
    <s v="Xerox 1971"/>
    <n v="38.520000000000003"/>
    <n v="9"/>
    <n v="0"/>
    <n v="17.333999999999996"/>
  </r>
  <r>
    <n v="3166"/>
    <s v="CA-2011-153969"/>
    <x v="2"/>
    <x v="158"/>
    <d v="2011-09-25T00:00:00"/>
    <s v="Standard Class"/>
    <x v="520"/>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x v="520"/>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x v="147"/>
    <s v="Katrina Willman"/>
    <x v="0"/>
    <s v="United States"/>
    <s v="Lansing"/>
    <x v="12"/>
    <n v="48911"/>
    <x v="2"/>
    <s v="FUR-FU-10002671"/>
    <x v="0"/>
    <x v="5"/>
    <s v="Electrix 20W Halogen Replacement Bulb for Zoom-In Desk Lamp"/>
    <n v="67"/>
    <n v="5"/>
    <n v="0"/>
    <n v="32.159999999999997"/>
  </r>
  <r>
    <n v="3169"/>
    <s v="CA-2013-138695"/>
    <x v="0"/>
    <x v="316"/>
    <d v="2013-06-04T00:00:00"/>
    <s v="Standard Class"/>
    <x v="169"/>
    <s v="Kimberly Carter"/>
    <x v="1"/>
    <s v="United States"/>
    <s v="Tallahassee"/>
    <x v="2"/>
    <n v="32303"/>
    <x v="0"/>
    <s v="FUR-CH-10003833"/>
    <x v="0"/>
    <x v="1"/>
    <s v="Novimex Fabric Task Chair"/>
    <n v="390.27199999999999"/>
    <n v="8"/>
    <n v="0.2"/>
    <n v="-24.39200000000001"/>
  </r>
  <r>
    <n v="3170"/>
    <s v="CA-2013-138695"/>
    <x v="0"/>
    <x v="316"/>
    <d v="2013-06-04T00:00:00"/>
    <s v="Standard Class"/>
    <x v="169"/>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x v="7"/>
    <s v="Pete Kriz"/>
    <x v="0"/>
    <s v="United States"/>
    <s v="Columbia"/>
    <x v="20"/>
    <n v="29203"/>
    <x v="0"/>
    <s v="OFF-BI-10002003"/>
    <x v="1"/>
    <x v="8"/>
    <s v="Ibico Presentation Index for Binding Systems"/>
    <n v="23.88"/>
    <n v="6"/>
    <n v="0"/>
    <n v="11.223600000000001"/>
  </r>
  <r>
    <n v="3172"/>
    <s v="US-2013-133879"/>
    <x v="0"/>
    <x v="844"/>
    <d v="2013-03-29T00:00:00"/>
    <s v="Standard Class"/>
    <x v="446"/>
    <s v="Kean Takahito"/>
    <x v="0"/>
    <s v="United States"/>
    <s v="Chicago"/>
    <x v="10"/>
    <n v="60623"/>
    <x v="2"/>
    <s v="OFF-BI-10004465"/>
    <x v="1"/>
    <x v="8"/>
    <s v="Avery Durable Slant Ring Binders"/>
    <n v="3.1679999999999993"/>
    <n v="2"/>
    <n v="0.8"/>
    <n v="-4.7520000000000007"/>
  </r>
  <r>
    <n v="3173"/>
    <s v="US-2013-133879"/>
    <x v="0"/>
    <x v="844"/>
    <d v="2013-03-29T00:00:00"/>
    <s v="Standard Class"/>
    <x v="446"/>
    <s v="Kean Takahito"/>
    <x v="0"/>
    <s v="United States"/>
    <s v="Chicago"/>
    <x v="10"/>
    <n v="60623"/>
    <x v="2"/>
    <s v="FUR-CH-10000665"/>
    <x v="0"/>
    <x v="1"/>
    <s v="Global Airflow Leather Mesh Back Chair, Black"/>
    <n v="528.42999999999995"/>
    <n v="5"/>
    <n v="0.3"/>
    <n v="0"/>
  </r>
  <r>
    <n v="3174"/>
    <s v="US-2013-133879"/>
    <x v="0"/>
    <x v="844"/>
    <d v="2013-03-29T00:00:00"/>
    <s v="Standard Class"/>
    <x v="446"/>
    <s v="Kean Takahito"/>
    <x v="0"/>
    <s v="United States"/>
    <s v="Chicago"/>
    <x v="10"/>
    <n v="60623"/>
    <x v="2"/>
    <s v="OFF-AR-10004956"/>
    <x v="1"/>
    <x v="6"/>
    <s v="Newell 33"/>
    <n v="13.392000000000001"/>
    <n v="3"/>
    <n v="0.2"/>
    <n v="1.5065999999999975"/>
  </r>
  <r>
    <n v="3175"/>
    <s v="CA-2014-157483"/>
    <x v="3"/>
    <x v="343"/>
    <d v="2014-11-19T00:00:00"/>
    <s v="Standard Class"/>
    <x v="212"/>
    <s v="Emily Phan"/>
    <x v="0"/>
    <s v="United States"/>
    <s v="Detroit"/>
    <x v="12"/>
    <n v="48227"/>
    <x v="2"/>
    <s v="OFF-AR-10004260"/>
    <x v="1"/>
    <x v="6"/>
    <s v="Boston 1799 Powerhouse Electric Pencil Sharpener"/>
    <n v="181.86"/>
    <n v="7"/>
    <n v="0"/>
    <n v="50.9208"/>
  </r>
  <r>
    <n v="3176"/>
    <s v="US-2014-132059"/>
    <x v="3"/>
    <x v="397"/>
    <d v="2014-09-30T00:00:00"/>
    <s v="Standard Class"/>
    <x v="27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x v="275"/>
    <s v="Arthur Prichep"/>
    <x v="0"/>
    <s v="United States"/>
    <s v="Fort Collins"/>
    <x v="22"/>
    <n v="80525"/>
    <x v="1"/>
    <s v="TEC-AC-10003280"/>
    <x v="2"/>
    <x v="11"/>
    <s v="Belkin F8E887 USB Wired Ergonomic Keyboard"/>
    <n v="47.984000000000002"/>
    <n v="2"/>
    <n v="0.2"/>
    <n v="0.59979999999999656"/>
  </r>
  <r>
    <n v="3178"/>
    <s v="CA-2014-122280"/>
    <x v="3"/>
    <x v="18"/>
    <d v="2014-09-11T00:00:00"/>
    <s v="Same Day"/>
    <x v="129"/>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x v="416"/>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x v="416"/>
    <s v="Suzanne McNair"/>
    <x v="1"/>
    <s v="United States"/>
    <s v="New York City"/>
    <x v="15"/>
    <n v="10011"/>
    <x v="3"/>
    <s v="FUR-FU-10000521"/>
    <x v="0"/>
    <x v="5"/>
    <s v="Seth Thomas 14&quot; Putty-Colored Wall Clock"/>
    <n v="58.68"/>
    <n v="2"/>
    <n v="0"/>
    <n v="18.190799999999996"/>
  </r>
  <r>
    <n v="3181"/>
    <s v="CA-2014-105235"/>
    <x v="3"/>
    <x v="256"/>
    <d v="2014-12-12T00:00:00"/>
    <s v="Standard Class"/>
    <x v="416"/>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x v="312"/>
    <s v="Brian Moss"/>
    <x v="1"/>
    <s v="United States"/>
    <s v="Columbia"/>
    <x v="39"/>
    <n v="21044"/>
    <x v="3"/>
    <s v="OFF-BI-10004728"/>
    <x v="1"/>
    <x v="8"/>
    <s v="Wilson Jones Turn Tabs Binder Tool for Ring Binders"/>
    <n v="9.64"/>
    <n v="2"/>
    <n v="0"/>
    <n v="4.4344000000000001"/>
  </r>
  <r>
    <n v="3183"/>
    <s v="CA-2014-152912"/>
    <x v="3"/>
    <x v="45"/>
    <d v="2014-11-13T00:00:00"/>
    <s v="Second Class"/>
    <x v="312"/>
    <s v="Brian Moss"/>
    <x v="1"/>
    <s v="United States"/>
    <s v="Columbia"/>
    <x v="39"/>
    <n v="21044"/>
    <x v="3"/>
    <s v="TEC-AC-10004666"/>
    <x v="2"/>
    <x v="11"/>
    <s v="Maxell iVDR EX 500GB Cartridge"/>
    <n v="826.62000000000012"/>
    <n v="3"/>
    <n v="0"/>
    <n v="355.4466000000001"/>
  </r>
  <r>
    <n v="3184"/>
    <s v="CA-2014-152912"/>
    <x v="3"/>
    <x v="45"/>
    <d v="2014-11-13T00:00:00"/>
    <s v="Second Class"/>
    <x v="312"/>
    <s v="Brian Moss"/>
    <x v="1"/>
    <s v="United States"/>
    <s v="Columbia"/>
    <x v="39"/>
    <n v="21044"/>
    <x v="3"/>
    <s v="OFF-ST-10003208"/>
    <x v="1"/>
    <x v="4"/>
    <s v="Adjustable Depth Letter/Legal Cart"/>
    <n v="1633.14"/>
    <n v="9"/>
    <n v="0"/>
    <n v="473.61059999999975"/>
  </r>
  <r>
    <n v="3185"/>
    <s v="CA-2014-152912"/>
    <x v="3"/>
    <x v="45"/>
    <d v="2014-11-13T00:00:00"/>
    <s v="Second Class"/>
    <x v="312"/>
    <s v="Brian Moss"/>
    <x v="1"/>
    <s v="United States"/>
    <s v="Columbia"/>
    <x v="39"/>
    <n v="21044"/>
    <x v="3"/>
    <s v="OFF-ST-10003208"/>
    <x v="1"/>
    <x v="4"/>
    <s v="Adjustable Depth Letter/Legal Cart"/>
    <n v="544.38"/>
    <n v="3"/>
    <n v="0"/>
    <n v="157.87019999999993"/>
  </r>
  <r>
    <n v="3186"/>
    <s v="CA-2011-123498"/>
    <x v="2"/>
    <x v="845"/>
    <d v="2011-11-09T00:00:00"/>
    <s v="First Class"/>
    <x v="568"/>
    <s v="Tamara Chand"/>
    <x v="1"/>
    <s v="United States"/>
    <s v="Houston"/>
    <x v="5"/>
    <n v="77041"/>
    <x v="2"/>
    <s v="OFF-BI-10000632"/>
    <x v="1"/>
    <x v="8"/>
    <s v="Satellite Sectional Post Binders"/>
    <n v="26.045999999999992"/>
    <n v="3"/>
    <n v="0.8"/>
    <n v="-44.278199999999998"/>
  </r>
  <r>
    <n v="3187"/>
    <s v="CA-2011-123498"/>
    <x v="2"/>
    <x v="845"/>
    <d v="2011-11-09T00:00:00"/>
    <s v="First Class"/>
    <x v="568"/>
    <s v="Tamara Chand"/>
    <x v="1"/>
    <s v="United States"/>
    <s v="Houston"/>
    <x v="5"/>
    <n v="77041"/>
    <x v="2"/>
    <s v="OFF-EN-10004773"/>
    <x v="1"/>
    <x v="12"/>
    <s v="Staples"/>
    <n v="74.352000000000004"/>
    <n v="3"/>
    <n v="0.2"/>
    <n v="26.952599999999997"/>
  </r>
  <r>
    <n v="3188"/>
    <s v="CA-2014-159352"/>
    <x v="3"/>
    <x v="846"/>
    <d v="2014-03-18T00:00:00"/>
    <s v="Standard Class"/>
    <x v="10"/>
    <s v="Ken Black"/>
    <x v="1"/>
    <s v="United States"/>
    <s v="Lowell"/>
    <x v="31"/>
    <n v="1852"/>
    <x v="3"/>
    <s v="TEC-PH-10004700"/>
    <x v="2"/>
    <x v="7"/>
    <s v="PowerGen Dual USB Car Charger"/>
    <n v="69.930000000000007"/>
    <n v="7"/>
    <n v="0"/>
    <n v="32.1678"/>
  </r>
  <r>
    <n v="3189"/>
    <s v="US-2014-146416"/>
    <x v="3"/>
    <x v="179"/>
    <d v="2014-10-23T00:00:00"/>
    <s v="Second Class"/>
    <x v="68"/>
    <s v="Justin Ellison"/>
    <x v="1"/>
    <s v="United States"/>
    <s v="Woodland"/>
    <x v="1"/>
    <n v="95695"/>
    <x v="1"/>
    <s v="OFF-LA-10003714"/>
    <x v="1"/>
    <x v="2"/>
    <s v="Avery 510"/>
    <n v="3.75"/>
    <n v="1"/>
    <n v="0"/>
    <n v="1.7999999999999998"/>
  </r>
  <r>
    <n v="3190"/>
    <s v="US-2014-146416"/>
    <x v="3"/>
    <x v="179"/>
    <d v="2014-10-23T00:00:00"/>
    <s v="Second Class"/>
    <x v="68"/>
    <s v="Justin Ellison"/>
    <x v="1"/>
    <s v="United States"/>
    <s v="Woodland"/>
    <x v="1"/>
    <n v="95695"/>
    <x v="1"/>
    <s v="OFF-BI-10001787"/>
    <x v="1"/>
    <x v="8"/>
    <s v="Wilson Jones Four-Pocket Poly Binders"/>
    <n v="20.928000000000001"/>
    <n v="4"/>
    <n v="0.2"/>
    <n v="7.5864000000000003"/>
  </r>
  <r>
    <n v="3191"/>
    <s v="US-2012-163783"/>
    <x v="1"/>
    <x v="17"/>
    <d v="2013-01-01T00:00:00"/>
    <s v="Standard Class"/>
    <x v="660"/>
    <s v="Daniel Raglin"/>
    <x v="2"/>
    <s v="United States"/>
    <s v="Chicago"/>
    <x v="10"/>
    <n v="60610"/>
    <x v="2"/>
    <s v="OFF-ST-10002957"/>
    <x v="1"/>
    <x v="4"/>
    <s v="Sterilite Show Offs Storage Containers"/>
    <n v="12.672000000000001"/>
    <n v="3"/>
    <n v="0.2"/>
    <n v="-3.1680000000000001"/>
  </r>
  <r>
    <n v="3192"/>
    <s v="CA-2014-123981"/>
    <x v="3"/>
    <x v="280"/>
    <d v="2014-10-09T00:00:00"/>
    <s v="Standard Class"/>
    <x v="338"/>
    <s v="Rob Williams"/>
    <x v="1"/>
    <s v="United States"/>
    <s v="New York City"/>
    <x v="15"/>
    <n v="10035"/>
    <x v="3"/>
    <s v="TEC-PH-10002115"/>
    <x v="2"/>
    <x v="7"/>
    <s v="Plantronics 81402"/>
    <n v="65.989999999999995"/>
    <n v="1"/>
    <n v="0"/>
    <n v="17.157400000000003"/>
  </r>
  <r>
    <n v="3193"/>
    <s v="CA-2014-158953"/>
    <x v="3"/>
    <x v="400"/>
    <d v="2014-06-09T00:00:00"/>
    <s v="Standard Class"/>
    <x v="614"/>
    <s v="Michelle Lonsdale"/>
    <x v="1"/>
    <s v="United States"/>
    <s v="Missouri City"/>
    <x v="5"/>
    <n v="77489"/>
    <x v="2"/>
    <s v="OFF-BI-10002557"/>
    <x v="1"/>
    <x v="8"/>
    <s v="Presstex Flexible Ring Binders"/>
    <n v="6.3699999999999983"/>
    <n v="7"/>
    <n v="0.8"/>
    <n v="-9.5550000000000015"/>
  </r>
  <r>
    <n v="3194"/>
    <s v="CA-2011-165428"/>
    <x v="2"/>
    <x v="416"/>
    <d v="2011-09-04T00:00:00"/>
    <s v="First Class"/>
    <x v="691"/>
    <s v="Jack Lebron"/>
    <x v="0"/>
    <s v="United States"/>
    <s v="Houston"/>
    <x v="5"/>
    <n v="77036"/>
    <x v="2"/>
    <s v="OFF-BI-10002949"/>
    <x v="1"/>
    <x v="8"/>
    <s v="Prestige Round Ring Binders"/>
    <n v="3.6479999999999992"/>
    <n v="3"/>
    <n v="0.8"/>
    <n v="-6.0192000000000032"/>
  </r>
  <r>
    <n v="3195"/>
    <s v="CA-2011-165428"/>
    <x v="2"/>
    <x v="416"/>
    <d v="2011-09-04T00:00:00"/>
    <s v="First Class"/>
    <x v="691"/>
    <s v="Jack Lebron"/>
    <x v="0"/>
    <s v="United States"/>
    <s v="Houston"/>
    <x v="5"/>
    <n v="77036"/>
    <x v="2"/>
    <s v="OFF-PA-10004100"/>
    <x v="1"/>
    <x v="10"/>
    <s v="Xerox 216"/>
    <n v="31.104000000000006"/>
    <n v="6"/>
    <n v="0.2"/>
    <n v="10.8864"/>
  </r>
  <r>
    <n v="3196"/>
    <s v="CA-2013-169026"/>
    <x v="0"/>
    <x v="590"/>
    <d v="2013-08-14T00:00:00"/>
    <s v="Standard Class"/>
    <x v="475"/>
    <s v="Corinna Mitchell"/>
    <x v="2"/>
    <s v="United States"/>
    <s v="Jackson"/>
    <x v="35"/>
    <n v="39212"/>
    <x v="0"/>
    <s v="OFF-FA-10001883"/>
    <x v="1"/>
    <x v="13"/>
    <s v="Alliance Super-Size Bands, Assorted Sizes"/>
    <n v="23.34"/>
    <n v="3"/>
    <n v="0"/>
    <n v="0.23339999999999961"/>
  </r>
  <r>
    <n v="3197"/>
    <s v="CA-2014-109750"/>
    <x v="3"/>
    <x v="847"/>
    <d v="2014-07-29T00:00:00"/>
    <s v="Standard Class"/>
    <x v="92"/>
    <s v="Fred Hopkins"/>
    <x v="1"/>
    <s v="United States"/>
    <s v="New York City"/>
    <x v="15"/>
    <n v="10009"/>
    <x v="3"/>
    <s v="TEC-PH-10000702"/>
    <x v="2"/>
    <x v="7"/>
    <s v="Square Credit Card Reader, 4 1/2&quot; x 4 1/2&quot; x 1&quot;, White"/>
    <n v="29.97"/>
    <n v="3"/>
    <n v="0"/>
    <n v="14.085899999999999"/>
  </r>
  <r>
    <n v="3198"/>
    <s v="CA-2012-149384"/>
    <x v="1"/>
    <x v="848"/>
    <d v="2012-07-10T00:00:00"/>
    <s v="Same Day"/>
    <x v="13"/>
    <s v="Eric Hoffmann"/>
    <x v="0"/>
    <s v="United States"/>
    <s v="Tempe"/>
    <x v="16"/>
    <n v="85281"/>
    <x v="1"/>
    <s v="OFF-BI-10003196"/>
    <x v="1"/>
    <x v="8"/>
    <s v="Accohide Poly Flexible Ring Binders"/>
    <n v="3.366000000000001"/>
    <n v="3"/>
    <n v="0.7"/>
    <n v="-2.2439999999999989"/>
  </r>
  <r>
    <n v="3199"/>
    <s v="CA-2011-131527"/>
    <x v="2"/>
    <x v="588"/>
    <d v="2011-12-07T00:00:00"/>
    <s v="Standard Class"/>
    <x v="509"/>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x v="692"/>
    <s v="Aaron Hawkins"/>
    <x v="1"/>
    <s v="United States"/>
    <s v="Philadelphia"/>
    <x v="9"/>
    <n v="19134"/>
    <x v="3"/>
    <s v="OFF-AR-10003183"/>
    <x v="1"/>
    <x v="6"/>
    <s v="Avery Fluorescent Highlighter Four-Color Set"/>
    <n v="18.704000000000001"/>
    <n v="7"/>
    <n v="0.2"/>
    <n v="2.3379999999999983"/>
  </r>
  <r>
    <n v="3201"/>
    <s v="CA-2011-164224"/>
    <x v="2"/>
    <x v="598"/>
    <d v="2011-05-20T00:00:00"/>
    <s v="Second Class"/>
    <x v="74"/>
    <s v="Ted Trevino"/>
    <x v="0"/>
    <s v="United States"/>
    <s v="Akron"/>
    <x v="24"/>
    <n v="44312"/>
    <x v="3"/>
    <s v="FUR-FU-10000308"/>
    <x v="0"/>
    <x v="5"/>
    <s v="Deflect-o Glass Clear Studded Chair Mats"/>
    <n v="149.232"/>
    <n v="3"/>
    <n v="0.2"/>
    <n v="3.7308000000000021"/>
  </r>
  <r>
    <n v="3202"/>
    <s v="CA-2011-164224"/>
    <x v="2"/>
    <x v="598"/>
    <d v="2011-05-20T00:00:00"/>
    <s v="Second Class"/>
    <x v="74"/>
    <s v="Ted Trevino"/>
    <x v="0"/>
    <s v="United States"/>
    <s v="Akron"/>
    <x v="24"/>
    <n v="44312"/>
    <x v="3"/>
    <s v="OFF-PA-10001526"/>
    <x v="1"/>
    <x v="10"/>
    <s v="Xerox 1949"/>
    <n v="15.936000000000002"/>
    <n v="4"/>
    <n v="0.2"/>
    <n v="5.7768000000000015"/>
  </r>
  <r>
    <n v="3203"/>
    <s v="CA-2011-158372"/>
    <x v="2"/>
    <x v="849"/>
    <d v="2011-11-16T00:00:00"/>
    <s v="Standard Class"/>
    <x v="76"/>
    <s v="Ruben Dartt"/>
    <x v="0"/>
    <s v="United States"/>
    <s v="San Diego"/>
    <x v="1"/>
    <n v="92037"/>
    <x v="1"/>
    <s v="TEC-PH-10002103"/>
    <x v="2"/>
    <x v="7"/>
    <s v="Jabra SPEAK 410"/>
    <n v="601.53599999999994"/>
    <n v="8"/>
    <n v="0.2"/>
    <n v="60.153600000000012"/>
  </r>
  <r>
    <n v="3204"/>
    <s v="CA-2011-158372"/>
    <x v="2"/>
    <x v="849"/>
    <d v="2011-11-16T00:00:00"/>
    <s v="Standard Class"/>
    <x v="76"/>
    <s v="Ruben Dartt"/>
    <x v="0"/>
    <s v="United States"/>
    <s v="San Diego"/>
    <x v="1"/>
    <n v="92037"/>
    <x v="1"/>
    <s v="TEC-AC-10004209"/>
    <x v="2"/>
    <x v="11"/>
    <s v="Memorex Froggy Flash Drive 4 GB"/>
    <n v="10.99"/>
    <n v="1"/>
    <n v="0"/>
    <n v="4.2861000000000002"/>
  </r>
  <r>
    <n v="3205"/>
    <s v="CA-2011-158372"/>
    <x v="2"/>
    <x v="849"/>
    <d v="2011-11-16T00:00:00"/>
    <s v="Standard Class"/>
    <x v="76"/>
    <s v="Ruben Dartt"/>
    <x v="0"/>
    <s v="United States"/>
    <s v="San Diego"/>
    <x v="1"/>
    <n v="92037"/>
    <x v="1"/>
    <s v="FUR-FU-10000397"/>
    <x v="0"/>
    <x v="5"/>
    <s v="Luxo Economy Swing Arm Lamp"/>
    <n v="39.880000000000003"/>
    <n v="2"/>
    <n v="0"/>
    <n v="11.166400000000003"/>
  </r>
  <r>
    <n v="3206"/>
    <s v="CA-2011-158372"/>
    <x v="2"/>
    <x v="849"/>
    <d v="2011-11-16T00:00:00"/>
    <s v="Standard Class"/>
    <x v="76"/>
    <s v="Ruben Dartt"/>
    <x v="0"/>
    <s v="United States"/>
    <s v="San Diego"/>
    <x v="1"/>
    <n v="92037"/>
    <x v="1"/>
    <s v="OFF-PA-10002137"/>
    <x v="1"/>
    <x v="10"/>
    <s v="Southworth 100% Résumé Paper, 24lb."/>
    <n v="62.24"/>
    <n v="8"/>
    <n v="0"/>
    <n v="28.007999999999996"/>
  </r>
  <r>
    <n v="3207"/>
    <s v="CA-2011-158372"/>
    <x v="2"/>
    <x v="849"/>
    <d v="2011-11-16T00:00:00"/>
    <s v="Standard Class"/>
    <x v="76"/>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x v="76"/>
    <s v="Ruben Dartt"/>
    <x v="0"/>
    <s v="United States"/>
    <s v="San Diego"/>
    <x v="1"/>
    <n v="92037"/>
    <x v="1"/>
    <s v="OFF-LA-10000407"/>
    <x v="1"/>
    <x v="2"/>
    <s v="Avery White Multi-Purpose Labels"/>
    <n v="39.840000000000003"/>
    <n v="8"/>
    <n v="0"/>
    <n v="18.3264"/>
  </r>
  <r>
    <n v="3209"/>
    <s v="CA-2013-108882"/>
    <x v="0"/>
    <x v="850"/>
    <d v="2013-01-15T00:00:00"/>
    <s v="Standard Class"/>
    <x v="156"/>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x v="156"/>
    <s v="Laura Armstrong"/>
    <x v="1"/>
    <s v="United States"/>
    <s v="Fresno"/>
    <x v="1"/>
    <n v="93727"/>
    <x v="1"/>
    <s v="TEC-PH-10002726"/>
    <x v="2"/>
    <x v="7"/>
    <s v="netTALK DUO VoIP Telephone Service"/>
    <n v="377.92800000000005"/>
    <n v="9"/>
    <n v="0.2"/>
    <n v="141.72300000000001"/>
  </r>
  <r>
    <n v="3211"/>
    <s v="US-2014-108245"/>
    <x v="3"/>
    <x v="585"/>
    <d v="2014-09-28T00:00:00"/>
    <s v="Standard Class"/>
    <x v="64"/>
    <s v="Sally Hughsby"/>
    <x v="1"/>
    <s v="United States"/>
    <s v="Pearland"/>
    <x v="5"/>
    <n v="77581"/>
    <x v="2"/>
    <s v="OFF-EN-10001415"/>
    <x v="1"/>
    <x v="12"/>
    <s v="Staples"/>
    <n v="13.392000000000001"/>
    <n v="3"/>
    <n v="0.2"/>
    <n v="5.0220000000000002"/>
  </r>
  <r>
    <n v="3212"/>
    <s v="US-2014-108245"/>
    <x v="3"/>
    <x v="585"/>
    <d v="2014-09-28T00:00:00"/>
    <s v="Standard Class"/>
    <x v="64"/>
    <s v="Sally Hughsby"/>
    <x v="1"/>
    <s v="United States"/>
    <s v="Pearland"/>
    <x v="5"/>
    <n v="77581"/>
    <x v="2"/>
    <s v="OFF-BI-10000773"/>
    <x v="1"/>
    <x v="8"/>
    <s v="Insertable Tab Post Binder Dividers"/>
    <n v="11.227999999999998"/>
    <n v="7"/>
    <n v="0.8"/>
    <n v="-18.52620000000001"/>
  </r>
  <r>
    <n v="3213"/>
    <s v="CA-2011-142314"/>
    <x v="2"/>
    <x v="851"/>
    <d v="2011-12-28T00:00:00"/>
    <s v="Standard Class"/>
    <x v="227"/>
    <s v="Sarah Foster"/>
    <x v="0"/>
    <s v="United States"/>
    <s v="Richmond"/>
    <x v="14"/>
    <n v="47374"/>
    <x v="2"/>
    <s v="OFF-AP-10002350"/>
    <x v="1"/>
    <x v="9"/>
    <s v="Belkin F9H710-06 7 Outlet SurgeMaster Surge Protector"/>
    <n v="207.24"/>
    <n v="11"/>
    <n v="0"/>
    <n v="58.027200000000001"/>
  </r>
  <r>
    <n v="3214"/>
    <s v="CA-2013-132409"/>
    <x v="0"/>
    <x v="439"/>
    <d v="2013-06-02T00:00:00"/>
    <s v="Standard Class"/>
    <x v="260"/>
    <s v="Tiffany House"/>
    <x v="1"/>
    <s v="United States"/>
    <s v="Philadelphia"/>
    <x v="9"/>
    <n v="19134"/>
    <x v="3"/>
    <s v="OFF-AR-10001919"/>
    <x v="1"/>
    <x v="6"/>
    <s v="OIC #2 Pencils, Medium Soft"/>
    <n v="1.504"/>
    <n v="1"/>
    <n v="0.2"/>
    <n v="0.16919999999999991"/>
  </r>
  <r>
    <n v="3215"/>
    <s v="CA-2013-132409"/>
    <x v="0"/>
    <x v="439"/>
    <d v="2013-06-02T00:00:00"/>
    <s v="Standard Class"/>
    <x v="260"/>
    <s v="Tiffany House"/>
    <x v="1"/>
    <s v="United States"/>
    <s v="Philadelphia"/>
    <x v="9"/>
    <n v="19134"/>
    <x v="3"/>
    <s v="OFF-AP-10002082"/>
    <x v="1"/>
    <x v="9"/>
    <s v="Holmes HEPA Air Purifier"/>
    <n v="34.848000000000006"/>
    <n v="2"/>
    <n v="0.2"/>
    <n v="6.5339999999999971"/>
  </r>
  <r>
    <n v="3216"/>
    <s v="CA-2014-150189"/>
    <x v="3"/>
    <x v="141"/>
    <d v="2014-07-11T00:00:00"/>
    <s v="First Class"/>
    <x v="364"/>
    <s v="Vivek Gonzalez"/>
    <x v="0"/>
    <s v="United States"/>
    <s v="San Mateo"/>
    <x v="1"/>
    <n v="94403"/>
    <x v="1"/>
    <s v="OFF-LA-10002762"/>
    <x v="1"/>
    <x v="2"/>
    <s v="Avery 485"/>
    <n v="75.179999999999993"/>
    <n v="6"/>
    <n v="0"/>
    <n v="35.334599999999995"/>
  </r>
  <r>
    <n v="3217"/>
    <s v="CA-2011-114433"/>
    <x v="2"/>
    <x v="8"/>
    <d v="2011-05-17T00:00:00"/>
    <s v="Standard Class"/>
    <x v="268"/>
    <s v="Naresj Patel"/>
    <x v="0"/>
    <s v="United States"/>
    <s v="Oakland"/>
    <x v="1"/>
    <n v="94601"/>
    <x v="1"/>
    <s v="TEC-AC-10002800"/>
    <x v="2"/>
    <x v="11"/>
    <s v="Plantronics Audio 478 Stereo USB Headset"/>
    <n v="149.97"/>
    <n v="3"/>
    <n v="0"/>
    <n v="52.489499999999992"/>
  </r>
  <r>
    <n v="3218"/>
    <s v="CA-2014-104640"/>
    <x v="3"/>
    <x v="468"/>
    <d v="2014-11-17T00:00:00"/>
    <s v="Standard Class"/>
    <x v="39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x v="395"/>
    <s v="Frank Hawley"/>
    <x v="1"/>
    <s v="United States"/>
    <s v="New York City"/>
    <x v="15"/>
    <n v="10024"/>
    <x v="3"/>
    <s v="TEC-PH-10002200"/>
    <x v="2"/>
    <x v="7"/>
    <s v="Aastra 6757i CT Wireless VoIP phone"/>
    <n v="430.88"/>
    <n v="2"/>
    <n v="0"/>
    <n v="124.95519999999999"/>
  </r>
  <r>
    <n v="3220"/>
    <s v="US-2012-137008"/>
    <x v="1"/>
    <x v="653"/>
    <d v="2012-10-08T00:00:00"/>
    <s v="Standard Class"/>
    <x v="687"/>
    <s v="Jennifer Patt"/>
    <x v="1"/>
    <s v="United States"/>
    <s v="Lakewood"/>
    <x v="30"/>
    <n v="8701"/>
    <x v="3"/>
    <s v="OFF-PA-10001295"/>
    <x v="1"/>
    <x v="10"/>
    <s v="Computer Printout Paper with Letter-Trim Perforations"/>
    <n v="94.85"/>
    <n v="5"/>
    <n v="0"/>
    <n v="45.527999999999992"/>
  </r>
  <r>
    <n v="3221"/>
    <s v="US-2012-137008"/>
    <x v="1"/>
    <x v="653"/>
    <d v="2012-10-08T00:00:00"/>
    <s v="Standard Class"/>
    <x v="687"/>
    <s v="Jennifer Patt"/>
    <x v="1"/>
    <s v="United States"/>
    <s v="Lakewood"/>
    <x v="30"/>
    <n v="8701"/>
    <x v="3"/>
    <s v="OFF-EN-10002500"/>
    <x v="1"/>
    <x v="12"/>
    <s v="Globe Weis Peel &amp; Seel First Class Envelopes"/>
    <n v="51.12"/>
    <n v="4"/>
    <n v="0"/>
    <n v="23.003999999999998"/>
  </r>
  <r>
    <n v="3222"/>
    <s v="US-2012-137008"/>
    <x v="1"/>
    <x v="653"/>
    <d v="2012-10-08T00:00:00"/>
    <s v="Standard Class"/>
    <x v="687"/>
    <s v="Jennifer Patt"/>
    <x v="1"/>
    <s v="United States"/>
    <s v="Lakewood"/>
    <x v="30"/>
    <n v="8701"/>
    <x v="3"/>
    <s v="TEC-AC-10000892"/>
    <x v="2"/>
    <x v="11"/>
    <s v="NETGEAR N750 Dual Band Wi-Fi Gigabit Router"/>
    <n v="90"/>
    <n v="1"/>
    <n v="0"/>
    <n v="32.4"/>
  </r>
  <r>
    <n v="3223"/>
    <s v="CA-2011-108189"/>
    <x v="2"/>
    <x v="852"/>
    <d v="2011-10-05T00:00:00"/>
    <s v="First Class"/>
    <x v="2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x v="20"/>
    <s v="Erin Smith"/>
    <x v="1"/>
    <s v="United States"/>
    <s v="Tempe"/>
    <x v="16"/>
    <n v="85281"/>
    <x v="1"/>
    <s v="OFF-FA-10000735"/>
    <x v="1"/>
    <x v="13"/>
    <s v="Staples"/>
    <n v="4.6719999999999997"/>
    <n v="2"/>
    <n v="0.2"/>
    <n v="1.4599999999999997"/>
  </r>
  <r>
    <n v="3225"/>
    <s v="CA-2011-108189"/>
    <x v="2"/>
    <x v="852"/>
    <d v="2011-10-05T00:00:00"/>
    <s v="First Class"/>
    <x v="20"/>
    <s v="Erin Smith"/>
    <x v="1"/>
    <s v="United States"/>
    <s v="Tempe"/>
    <x v="16"/>
    <n v="85281"/>
    <x v="1"/>
    <s v="TEC-PH-10001760"/>
    <x v="2"/>
    <x v="7"/>
    <s v="Bose SoundLink Bluetooth Speaker"/>
    <n v="318.40000000000003"/>
    <n v="2"/>
    <n v="0.2"/>
    <n v="107.46"/>
  </r>
  <r>
    <n v="3226"/>
    <s v="CA-2011-108189"/>
    <x v="2"/>
    <x v="852"/>
    <d v="2011-10-05T00:00:00"/>
    <s v="First Class"/>
    <x v="2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x v="20"/>
    <s v="Erin Smith"/>
    <x v="1"/>
    <s v="United States"/>
    <s v="Tempe"/>
    <x v="16"/>
    <n v="85281"/>
    <x v="1"/>
    <s v="OFF-SU-10003567"/>
    <x v="1"/>
    <x v="14"/>
    <s v="Stiletto Hand Letter Openers"/>
    <n v="15.36"/>
    <n v="2"/>
    <n v="0.2"/>
    <n v="-3.2639999999999993"/>
  </r>
  <r>
    <n v="3228"/>
    <s v="CA-2011-108189"/>
    <x v="2"/>
    <x v="852"/>
    <d v="2011-10-05T00:00:00"/>
    <s v="First Class"/>
    <x v="20"/>
    <s v="Erin Smith"/>
    <x v="1"/>
    <s v="United States"/>
    <s v="Tempe"/>
    <x v="16"/>
    <n v="85281"/>
    <x v="1"/>
    <s v="TEC-PH-10001557"/>
    <x v="2"/>
    <x v="7"/>
    <s v="Pyle PMP37LED"/>
    <n v="230.376"/>
    <n v="3"/>
    <n v="0.2"/>
    <n v="20.157899999999991"/>
  </r>
  <r>
    <n v="3229"/>
    <s v="CA-2011-108189"/>
    <x v="2"/>
    <x v="852"/>
    <d v="2011-10-05T00:00:00"/>
    <s v="First Class"/>
    <x v="20"/>
    <s v="Erin Smith"/>
    <x v="1"/>
    <s v="United States"/>
    <s v="Tempe"/>
    <x v="16"/>
    <n v="85281"/>
    <x v="1"/>
    <s v="TEC-AC-10003038"/>
    <x v="2"/>
    <x v="11"/>
    <s v="Kingston Digital DataTraveler 16GB USB 2.0"/>
    <n v="7.16"/>
    <n v="1"/>
    <n v="0.2"/>
    <n v="-8.9500000000001023E-2"/>
  </r>
  <r>
    <n v="3230"/>
    <s v="CA-2011-154641"/>
    <x v="2"/>
    <x v="430"/>
    <d v="2011-08-16T00:00:00"/>
    <s v="Standard Class"/>
    <x v="107"/>
    <s v="Ken Lonsdale"/>
    <x v="0"/>
    <s v="United States"/>
    <s v="New York City"/>
    <x v="15"/>
    <n v="10035"/>
    <x v="3"/>
    <s v="OFF-ST-10004459"/>
    <x v="1"/>
    <x v="4"/>
    <s v="Tennsco Single-Tier Lockers"/>
    <n v="375.34"/>
    <n v="1"/>
    <n v="0"/>
    <n v="18.766999999999996"/>
  </r>
  <r>
    <n v="3231"/>
    <s v="CA-2014-131625"/>
    <x v="3"/>
    <x v="853"/>
    <d v="2014-09-06T00:00:00"/>
    <s v="Second Class"/>
    <x v="202"/>
    <s v="Bradley Nguyen"/>
    <x v="0"/>
    <s v="United States"/>
    <s v="New York City"/>
    <x v="15"/>
    <n v="10009"/>
    <x v="3"/>
    <s v="FUR-FU-10004960"/>
    <x v="0"/>
    <x v="5"/>
    <s v="Seth Thomas 12&quot; Clock w/ Goldtone Case"/>
    <n v="114.9"/>
    <n v="5"/>
    <n v="0"/>
    <n v="39.066000000000003"/>
  </r>
  <r>
    <n v="3232"/>
    <s v="US-2014-156356"/>
    <x v="3"/>
    <x v="513"/>
    <d v="2014-04-23T00:00:00"/>
    <s v="Standard Class"/>
    <x v="444"/>
    <s v="Natalie DeCherney"/>
    <x v="0"/>
    <s v="United States"/>
    <s v="Houston"/>
    <x v="5"/>
    <n v="77095"/>
    <x v="2"/>
    <s v="OFF-BI-10000632"/>
    <x v="1"/>
    <x v="8"/>
    <s v="Satellite Sectional Post Binders"/>
    <n v="26.045999999999992"/>
    <n v="3"/>
    <n v="0.8"/>
    <n v="-44.278199999999998"/>
  </r>
  <r>
    <n v="3233"/>
    <s v="US-2014-156356"/>
    <x v="3"/>
    <x v="513"/>
    <d v="2014-04-23T00:00:00"/>
    <s v="Standard Class"/>
    <x v="444"/>
    <s v="Natalie DeCherney"/>
    <x v="0"/>
    <s v="United States"/>
    <s v="Houston"/>
    <x v="5"/>
    <n v="77095"/>
    <x v="2"/>
    <s v="OFF-BI-10001107"/>
    <x v="1"/>
    <x v="8"/>
    <s v="GBC White Gloss Covers, Plain Front"/>
    <n v="2.8959999999999995"/>
    <n v="1"/>
    <n v="0.8"/>
    <n v="-4.7784000000000013"/>
  </r>
  <r>
    <n v="3234"/>
    <s v="US-2014-156356"/>
    <x v="3"/>
    <x v="513"/>
    <d v="2014-04-23T00:00:00"/>
    <s v="Standard Class"/>
    <x v="444"/>
    <s v="Natalie DeCherney"/>
    <x v="0"/>
    <s v="United States"/>
    <s v="Houston"/>
    <x v="5"/>
    <n v="77095"/>
    <x v="2"/>
    <s v="OFF-ST-10002301"/>
    <x v="1"/>
    <x v="4"/>
    <s v="Tennsco Commercial Shelving"/>
    <n v="32.544000000000004"/>
    <n v="2"/>
    <n v="0.2"/>
    <n v="-7.7292000000000041"/>
  </r>
  <r>
    <n v="3235"/>
    <s v="CA-2013-138933"/>
    <x v="0"/>
    <x v="423"/>
    <d v="2013-04-28T00:00:00"/>
    <s v="First Class"/>
    <x v="691"/>
    <s v="Jack Lebron"/>
    <x v="0"/>
    <s v="United States"/>
    <s v="Riverside"/>
    <x v="1"/>
    <n v="92503"/>
    <x v="1"/>
    <s v="OFF-BI-10003355"/>
    <x v="1"/>
    <x v="8"/>
    <s v="Cardinal Holdit Business Card Pockets"/>
    <n v="3.9840000000000004"/>
    <n v="1"/>
    <n v="0.2"/>
    <n v="1.3944000000000001"/>
  </r>
  <r>
    <n v="3236"/>
    <s v="CA-2013-140746"/>
    <x v="0"/>
    <x v="804"/>
    <d v="2013-01-15T00:00:00"/>
    <s v="Same Day"/>
    <x v="116"/>
    <s v="Roy Collins"/>
    <x v="0"/>
    <s v="United States"/>
    <s v="Fairfield"/>
    <x v="29"/>
    <n v="6824"/>
    <x v="3"/>
    <s v="FUR-TA-10002903"/>
    <x v="0"/>
    <x v="3"/>
    <s v="Bevis Round Bullnose 29&quot; High Table Top"/>
    <n v="181.79699999999997"/>
    <n v="1"/>
    <n v="0.3"/>
    <n v="-15.582599999999999"/>
  </r>
  <r>
    <n v="3237"/>
    <s v="CA-2013-146836"/>
    <x v="0"/>
    <x v="440"/>
    <d v="2013-05-03T00:00:00"/>
    <s v="Same Day"/>
    <x v="693"/>
    <s v="Cindy Chapman"/>
    <x v="0"/>
    <s v="United States"/>
    <s v="New York City"/>
    <x v="15"/>
    <n v="10024"/>
    <x v="3"/>
    <s v="OFF-ST-10001580"/>
    <x v="1"/>
    <x v="4"/>
    <s v="Super Decoflex Portable Personal File"/>
    <n v="44.94"/>
    <n v="3"/>
    <n v="0"/>
    <n v="12.5832"/>
  </r>
  <r>
    <n v="3238"/>
    <s v="CA-2013-146836"/>
    <x v="0"/>
    <x v="440"/>
    <d v="2013-05-03T00:00:00"/>
    <s v="Same Day"/>
    <x v="693"/>
    <s v="Cindy Chapman"/>
    <x v="0"/>
    <s v="United States"/>
    <s v="New York City"/>
    <x v="15"/>
    <n v="10024"/>
    <x v="3"/>
    <s v="OFF-BI-10000315"/>
    <x v="1"/>
    <x v="8"/>
    <s v="Poly Designer Cover &amp; Back"/>
    <n v="45.576000000000001"/>
    <n v="3"/>
    <n v="0.2"/>
    <n v="15.951599999999997"/>
  </r>
  <r>
    <n v="3239"/>
    <s v="US-2013-127971"/>
    <x v="0"/>
    <x v="73"/>
    <d v="2013-11-28T00:00:00"/>
    <s v="Standard Class"/>
    <x v="694"/>
    <s v="David Wiener"/>
    <x v="1"/>
    <s v="United States"/>
    <s v="Houston"/>
    <x v="5"/>
    <n v="77095"/>
    <x v="2"/>
    <s v="FUR-CH-10003774"/>
    <x v="0"/>
    <x v="1"/>
    <s v="Global Wood Trimmed Manager's Task Chair, Khaki"/>
    <n v="318.43"/>
    <n v="5"/>
    <n v="0.3"/>
    <n v="-77.333000000000013"/>
  </r>
  <r>
    <n v="3240"/>
    <s v="US-2013-127971"/>
    <x v="0"/>
    <x v="73"/>
    <d v="2013-11-28T00:00:00"/>
    <s v="Standard Class"/>
    <x v="694"/>
    <s v="David Wiener"/>
    <x v="1"/>
    <s v="United States"/>
    <s v="Houston"/>
    <x v="5"/>
    <n v="77095"/>
    <x v="2"/>
    <s v="TEC-PH-10003095"/>
    <x v="2"/>
    <x v="7"/>
    <s v="Samsung HM1900 Bluetooth Headset"/>
    <n v="122.91999999999999"/>
    <n v="7"/>
    <n v="0.2"/>
    <n v="46.095000000000006"/>
  </r>
  <r>
    <n v="3241"/>
    <s v="US-2013-127971"/>
    <x v="0"/>
    <x v="73"/>
    <d v="2013-11-28T00:00:00"/>
    <s v="Standard Class"/>
    <x v="694"/>
    <s v="David Wiener"/>
    <x v="1"/>
    <s v="United States"/>
    <s v="Houston"/>
    <x v="5"/>
    <n v="77095"/>
    <x v="2"/>
    <s v="FUR-FU-10000023"/>
    <x v="0"/>
    <x v="5"/>
    <s v="Eldon Wave Desk Accessories"/>
    <n v="7.0679999999999996"/>
    <n v="3"/>
    <n v="0.6"/>
    <n v="-2.8271999999999995"/>
  </r>
  <r>
    <n v="3242"/>
    <s v="US-2013-140809"/>
    <x v="0"/>
    <x v="854"/>
    <d v="2013-02-03T00:00:00"/>
    <s v="First Class"/>
    <x v="316"/>
    <s v="Cyma Kinney"/>
    <x v="1"/>
    <s v="United States"/>
    <s v="Arlington"/>
    <x v="17"/>
    <n v="22204"/>
    <x v="0"/>
    <s v="OFF-ST-10002214"/>
    <x v="1"/>
    <x v="4"/>
    <s v="X-Rack File for Hanging Folders"/>
    <n v="56.449999999999996"/>
    <n v="5"/>
    <n v="0"/>
    <n v="14.676999999999998"/>
  </r>
  <r>
    <n v="3243"/>
    <s v="CA-2014-114524"/>
    <x v="3"/>
    <x v="185"/>
    <d v="2014-04-06T00:00:00"/>
    <s v="Second Class"/>
    <x v="283"/>
    <s v="Emily Grady"/>
    <x v="0"/>
    <s v="United States"/>
    <s v="Chicago"/>
    <x v="10"/>
    <n v="60623"/>
    <x v="2"/>
    <s v="OFF-BI-10002799"/>
    <x v="1"/>
    <x v="8"/>
    <s v="SlimView Poly Binder, 3/8&quot;"/>
    <n v="13.467999999999998"/>
    <n v="13"/>
    <n v="0.8"/>
    <n v="-22.895600000000005"/>
  </r>
  <r>
    <n v="3244"/>
    <s v="CA-2014-113355"/>
    <x v="3"/>
    <x v="96"/>
    <d v="2014-12-06T00:00:00"/>
    <s v="Standard Class"/>
    <x v="695"/>
    <s v="Sarah Jordon"/>
    <x v="0"/>
    <s v="United States"/>
    <s v="Grand Prairie"/>
    <x v="5"/>
    <n v="75051"/>
    <x v="2"/>
    <s v="TEC-PH-10004912"/>
    <x v="2"/>
    <x v="7"/>
    <s v="Cisco SPA112 2 Port Phone Adapter"/>
    <n v="219.80000000000004"/>
    <n v="5"/>
    <n v="0.2"/>
    <n v="24.727499999999971"/>
  </r>
  <r>
    <n v="3245"/>
    <s v="CA-2014-113355"/>
    <x v="3"/>
    <x v="96"/>
    <d v="2014-12-06T00:00:00"/>
    <s v="Standard Class"/>
    <x v="69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x v="130"/>
    <s v="Ben Peterman"/>
    <x v="1"/>
    <s v="United States"/>
    <s v="Seattle"/>
    <x v="4"/>
    <n v="98103"/>
    <x v="1"/>
    <s v="TEC-AC-10004510"/>
    <x v="2"/>
    <x v="11"/>
    <s v="Logitech Desktop MK120 Mouse and keyboard Combo"/>
    <n v="49.08"/>
    <n v="3"/>
    <n v="0"/>
    <n v="4.9079999999999977"/>
  </r>
  <r>
    <n v="3247"/>
    <s v="US-2014-140907"/>
    <x v="3"/>
    <x v="389"/>
    <d v="2014-12-13T00:00:00"/>
    <s v="Second Class"/>
    <x v="130"/>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x v="130"/>
    <s v="Ben Peterman"/>
    <x v="1"/>
    <s v="United States"/>
    <s v="Seattle"/>
    <x v="4"/>
    <n v="98103"/>
    <x v="1"/>
    <s v="OFF-AR-10000799"/>
    <x v="1"/>
    <x v="6"/>
    <s v="Col-Erase Pencils with Erasers"/>
    <n v="18.240000000000002"/>
    <n v="3"/>
    <n v="0"/>
    <n v="5.2895999999999983"/>
  </r>
  <r>
    <n v="3249"/>
    <s v="CA-2013-159730"/>
    <x v="0"/>
    <x v="42"/>
    <d v="2013-09-22T00:00:00"/>
    <s v="Standard Class"/>
    <x v="319"/>
    <s v="Sanjit Jacobs"/>
    <x v="2"/>
    <s v="United States"/>
    <s v="Seattle"/>
    <x v="4"/>
    <n v="98103"/>
    <x v="1"/>
    <s v="FUR-CH-10004875"/>
    <x v="0"/>
    <x v="1"/>
    <s v="Harbour Creations 67200 Series Stacking Chairs"/>
    <n v="113.88800000000002"/>
    <n v="2"/>
    <n v="0.2"/>
    <n v="9.9651999999999994"/>
  </r>
  <r>
    <n v="3250"/>
    <s v="CA-2013-159730"/>
    <x v="0"/>
    <x v="42"/>
    <d v="2013-09-22T00:00:00"/>
    <s v="Standard Class"/>
    <x v="319"/>
    <s v="Sanjit Jacobs"/>
    <x v="2"/>
    <s v="United States"/>
    <s v="Seattle"/>
    <x v="4"/>
    <n v="98103"/>
    <x v="1"/>
    <s v="TEC-PH-10002085"/>
    <x v="2"/>
    <x v="7"/>
    <s v="Clarity 53712"/>
    <n v="105.584"/>
    <n v="2"/>
    <n v="0.2"/>
    <n v="7.9188000000000045"/>
  </r>
  <r>
    <n v="3251"/>
    <s v="CA-2013-157868"/>
    <x v="0"/>
    <x v="443"/>
    <d v="2013-12-30T00:00:00"/>
    <s v="Standard Class"/>
    <x v="565"/>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x v="696"/>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x v="15"/>
    <s v="Matt Abelman"/>
    <x v="2"/>
    <s v="United States"/>
    <s v="Chicago"/>
    <x v="10"/>
    <n v="60610"/>
    <x v="2"/>
    <s v="OFF-AR-10003045"/>
    <x v="1"/>
    <x v="6"/>
    <s v="Prang Colored Pencils"/>
    <n v="7.0559999999999992"/>
    <n v="3"/>
    <n v="0.2"/>
    <n v="2.2050000000000001"/>
  </r>
  <r>
    <n v="3254"/>
    <s v="CA-2014-110373"/>
    <x v="3"/>
    <x v="855"/>
    <d v="2014-10-31T00:00:00"/>
    <s v="Second Class"/>
    <x v="15"/>
    <s v="Matt Abelman"/>
    <x v="2"/>
    <s v="United States"/>
    <s v="Chicago"/>
    <x v="10"/>
    <n v="60610"/>
    <x v="2"/>
    <s v="TEC-PH-10001536"/>
    <x v="2"/>
    <x v="7"/>
    <s v="Spigen Samsung Galaxy S5 Case Wallet"/>
    <n v="27.183999999999997"/>
    <n v="2"/>
    <n v="0.2"/>
    <n v="2.0387999999999984"/>
  </r>
  <r>
    <n v="3255"/>
    <s v="CA-2013-155474"/>
    <x v="0"/>
    <x v="630"/>
    <d v="2013-07-15T00:00:00"/>
    <s v="Standard Class"/>
    <x v="417"/>
    <s v="Chris Cortes"/>
    <x v="0"/>
    <s v="United States"/>
    <s v="Seattle"/>
    <x v="4"/>
    <n v="98105"/>
    <x v="1"/>
    <s v="TEC-PH-10001580"/>
    <x v="2"/>
    <x v="7"/>
    <s v="Logitech Mobile Speakerphone P710e - speaker phone"/>
    <n v="107.98399999999999"/>
    <n v="1"/>
    <n v="0.2"/>
    <n v="9.4485999999999954"/>
  </r>
  <r>
    <n v="3256"/>
    <s v="CA-2013-155474"/>
    <x v="0"/>
    <x v="630"/>
    <d v="2013-07-15T00:00:00"/>
    <s v="Standard Class"/>
    <x v="417"/>
    <s v="Chris Cortes"/>
    <x v="0"/>
    <s v="United States"/>
    <s v="Seattle"/>
    <x v="4"/>
    <n v="98105"/>
    <x v="1"/>
    <s v="OFF-BI-10004209"/>
    <x v="1"/>
    <x v="8"/>
    <s v="Fellowes Twister Kit, Gray/Clear, 3/pkg"/>
    <n v="19.295999999999999"/>
    <n v="3"/>
    <n v="0.2"/>
    <n v="6.0299999999999994"/>
  </r>
  <r>
    <n v="3257"/>
    <s v="CA-2012-155453"/>
    <x v="1"/>
    <x v="101"/>
    <d v="2012-08-14T00:00:00"/>
    <s v="Standard Class"/>
    <x v="19"/>
    <s v="Ruben Ausman"/>
    <x v="1"/>
    <s v="United States"/>
    <s v="Jacksonville"/>
    <x v="2"/>
    <n v="32216"/>
    <x v="0"/>
    <s v="OFF-LA-10001613"/>
    <x v="1"/>
    <x v="2"/>
    <s v="Avery File Folder Labels"/>
    <n v="4.6079999999999997"/>
    <n v="2"/>
    <n v="0.2"/>
    <n v="1.6704000000000001"/>
  </r>
  <r>
    <n v="3258"/>
    <s v="US-2013-161844"/>
    <x v="0"/>
    <x v="10"/>
    <d v="2013-12-15T00:00:00"/>
    <s v="Second Class"/>
    <x v="460"/>
    <s v="Damala Kotsonis"/>
    <x v="1"/>
    <s v="United States"/>
    <s v="Franklin"/>
    <x v="18"/>
    <n v="37064"/>
    <x v="0"/>
    <s v="FUR-TA-10001676"/>
    <x v="0"/>
    <x v="3"/>
    <s v="Hon 61000 Series Interactive Training Tables"/>
    <n v="79.97399999999999"/>
    <n v="3"/>
    <n v="0.4"/>
    <n v="-29.323800000000006"/>
  </r>
  <r>
    <n v="3259"/>
    <s v="US-2013-161844"/>
    <x v="0"/>
    <x v="10"/>
    <d v="2013-12-15T00:00:00"/>
    <s v="Second Class"/>
    <x v="460"/>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x v="697"/>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x v="698"/>
    <s v="Candace McMahon"/>
    <x v="1"/>
    <s v="United States"/>
    <s v="Pasadena"/>
    <x v="5"/>
    <n v="77506"/>
    <x v="2"/>
    <s v="OFF-PA-10004609"/>
    <x v="1"/>
    <x v="10"/>
    <s v="Xerox 221"/>
    <n v="20.736000000000004"/>
    <n v="4"/>
    <n v="0.2"/>
    <n v="7.2576000000000001"/>
  </r>
  <r>
    <n v="3262"/>
    <s v="CA-2011-140662"/>
    <x v="2"/>
    <x v="664"/>
    <d v="2011-11-19T00:00:00"/>
    <s v="First Class"/>
    <x v="131"/>
    <s v="Thomas Seio"/>
    <x v="1"/>
    <s v="United States"/>
    <s v="San Francisco"/>
    <x v="1"/>
    <n v="94109"/>
    <x v="1"/>
    <s v="TEC-AC-10001314"/>
    <x v="2"/>
    <x v="11"/>
    <s v="Case Logic 2.4GHz Wireless Keyboard"/>
    <n v="99.98"/>
    <n v="2"/>
    <n v="0"/>
    <n v="7.9983999999999895"/>
  </r>
  <r>
    <n v="3263"/>
    <s v="CA-2011-140662"/>
    <x v="2"/>
    <x v="664"/>
    <d v="2011-11-19T00:00:00"/>
    <s v="First Class"/>
    <x v="131"/>
    <s v="Thomas Seio"/>
    <x v="1"/>
    <s v="United States"/>
    <s v="San Francisco"/>
    <x v="1"/>
    <n v="94109"/>
    <x v="1"/>
    <s v="OFF-PA-10003395"/>
    <x v="1"/>
    <x v="10"/>
    <s v="Xerox 1941"/>
    <n v="733.94999999999993"/>
    <n v="7"/>
    <n v="0"/>
    <n v="352.29599999999999"/>
  </r>
  <r>
    <n v="3264"/>
    <s v="CA-2011-140662"/>
    <x v="2"/>
    <x v="664"/>
    <d v="2011-11-19T00:00:00"/>
    <s v="First Class"/>
    <x v="131"/>
    <s v="Thomas Seio"/>
    <x v="1"/>
    <s v="United States"/>
    <s v="San Francisco"/>
    <x v="1"/>
    <n v="94109"/>
    <x v="1"/>
    <s v="OFF-AP-10001242"/>
    <x v="1"/>
    <x v="9"/>
    <s v="APC 7 Outlet Network SurgeArrest Surge Protector"/>
    <n v="241.44"/>
    <n v="3"/>
    <n v="0"/>
    <n v="72.431999999999988"/>
  </r>
  <r>
    <n v="3265"/>
    <s v="CA-2013-122518"/>
    <x v="0"/>
    <x v="758"/>
    <d v="2013-03-09T00:00:00"/>
    <s v="Second Class"/>
    <x v="575"/>
    <s v="Randy Ferguson"/>
    <x v="1"/>
    <s v="United States"/>
    <s v="Miami"/>
    <x v="2"/>
    <n v="33180"/>
    <x v="0"/>
    <s v="OFF-LA-10001641"/>
    <x v="1"/>
    <x v="2"/>
    <s v="Avery 518"/>
    <n v="10.08"/>
    <n v="4"/>
    <n v="0.2"/>
    <n v="3.528"/>
  </r>
  <r>
    <n v="3266"/>
    <s v="US-2011-126571"/>
    <x v="2"/>
    <x v="856"/>
    <d v="2011-10-15T00:00:00"/>
    <s v="Standard Class"/>
    <x v="535"/>
    <s v="Jill Fjeld"/>
    <x v="0"/>
    <s v="United States"/>
    <s v="Philadelphia"/>
    <x v="9"/>
    <n v="19120"/>
    <x v="3"/>
    <s v="OFF-ST-10003816"/>
    <x v="1"/>
    <x v="4"/>
    <s v="Fellowes High-Stak Drawer Files"/>
    <n v="281.904"/>
    <n v="2"/>
    <n v="0.2"/>
    <n v="10.571399999999983"/>
  </r>
  <r>
    <n v="3267"/>
    <s v="US-2011-126571"/>
    <x v="2"/>
    <x v="856"/>
    <d v="2011-10-15T00:00:00"/>
    <s v="Standard Class"/>
    <x v="535"/>
    <s v="Jill Fjeld"/>
    <x v="0"/>
    <s v="United States"/>
    <s v="Philadelphia"/>
    <x v="9"/>
    <n v="19120"/>
    <x v="3"/>
    <s v="OFF-EN-10002230"/>
    <x v="1"/>
    <x v="12"/>
    <s v="Airmail Envelopes"/>
    <n v="201.43200000000002"/>
    <n v="3"/>
    <n v="0.2"/>
    <n v="67.983299999999986"/>
  </r>
  <r>
    <n v="3268"/>
    <s v="CA-2011-143840"/>
    <x v="2"/>
    <x v="857"/>
    <d v="2011-05-29T00:00:00"/>
    <s v="Standard Class"/>
    <x v="699"/>
    <s v="Evan Henry"/>
    <x v="0"/>
    <s v="United States"/>
    <s v="Decatur"/>
    <x v="19"/>
    <n v="35601"/>
    <x v="0"/>
    <s v="TEC-PH-10002660"/>
    <x v="2"/>
    <x v="7"/>
    <s v="Nortel Networks T7316 E Nt8 B27"/>
    <n v="135.97999999999999"/>
    <n v="2"/>
    <n v="0"/>
    <n v="33.995000000000005"/>
  </r>
  <r>
    <n v="3269"/>
    <s v="CA-2011-143840"/>
    <x v="2"/>
    <x v="857"/>
    <d v="2011-05-29T00:00:00"/>
    <s v="Standard Class"/>
    <x v="699"/>
    <s v="Evan Henry"/>
    <x v="0"/>
    <s v="United States"/>
    <s v="Decatur"/>
    <x v="19"/>
    <n v="35601"/>
    <x v="0"/>
    <s v="TEC-PH-10003171"/>
    <x v="2"/>
    <x v="7"/>
    <s v="Plantronics Encore H101 Dual Earpieces Headset"/>
    <n v="44.95"/>
    <n v="1"/>
    <n v="0"/>
    <n v="12.585999999999999"/>
  </r>
  <r>
    <n v="3270"/>
    <s v="CA-2011-115980"/>
    <x v="2"/>
    <x v="858"/>
    <d v="2011-07-19T00:00:00"/>
    <s v="Standard Class"/>
    <x v="100"/>
    <s v="Victoria Wilson"/>
    <x v="1"/>
    <s v="United States"/>
    <s v="Sioux Falls"/>
    <x v="44"/>
    <n v="57103"/>
    <x v="2"/>
    <s v="TEC-AC-10003709"/>
    <x v="2"/>
    <x v="11"/>
    <s v="Maxell 4.7GB DVD-R 5/Pack"/>
    <n v="2.9699999999999998"/>
    <n v="3"/>
    <n v="0"/>
    <n v="1.3068000000000004"/>
  </r>
  <r>
    <n v="3271"/>
    <s v="CA-2011-115980"/>
    <x v="2"/>
    <x v="858"/>
    <d v="2011-07-19T00:00:00"/>
    <s v="Standard Class"/>
    <x v="100"/>
    <s v="Victoria Wilson"/>
    <x v="1"/>
    <s v="United States"/>
    <s v="Sioux Falls"/>
    <x v="44"/>
    <n v="57103"/>
    <x v="2"/>
    <s v="OFF-FA-10000304"/>
    <x v="1"/>
    <x v="13"/>
    <s v="Advantus Push Pins"/>
    <n v="6.5400000000000009"/>
    <n v="3"/>
    <n v="0"/>
    <n v="2.6814000000000004"/>
  </r>
  <r>
    <n v="3272"/>
    <s v="CA-2012-155145"/>
    <x v="1"/>
    <x v="17"/>
    <d v="2012-12-29T00:00:00"/>
    <s v="Second Class"/>
    <x v="634"/>
    <s v="Kean Nguyen"/>
    <x v="1"/>
    <s v="United States"/>
    <s v="Visalia"/>
    <x v="1"/>
    <n v="93277"/>
    <x v="1"/>
    <s v="TEC-AC-10003709"/>
    <x v="2"/>
    <x v="11"/>
    <s v="Maxell 4.7GB DVD-R 5/Pack"/>
    <n v="7.92"/>
    <n v="8"/>
    <n v="0"/>
    <n v="3.4848000000000008"/>
  </r>
  <r>
    <n v="3273"/>
    <s v="CA-2012-146038"/>
    <x v="1"/>
    <x v="97"/>
    <d v="2012-02-16T00:00:00"/>
    <s v="Standard Class"/>
    <x v="695"/>
    <s v="Sarah Jordon"/>
    <x v="0"/>
    <s v="United States"/>
    <s v="Los Angeles"/>
    <x v="1"/>
    <n v="90049"/>
    <x v="1"/>
    <s v="FUR-CH-10002774"/>
    <x v="0"/>
    <x v="1"/>
    <s v="Global Deluxe Stacking Chair, Gray"/>
    <n v="203.92"/>
    <n v="5"/>
    <n v="0.2"/>
    <n v="22.940999999999995"/>
  </r>
  <r>
    <n v="3274"/>
    <s v="CA-2014-133865"/>
    <x v="3"/>
    <x v="540"/>
    <d v="2014-05-13T00:00:00"/>
    <s v="Standard Class"/>
    <x v="390"/>
    <s v="Penelope Sewall"/>
    <x v="2"/>
    <s v="United States"/>
    <s v="Los Angeles"/>
    <x v="1"/>
    <n v="90032"/>
    <x v="1"/>
    <s v="TEC-CO-10001046"/>
    <x v="2"/>
    <x v="16"/>
    <s v="Canon Imageclass D680 Copier / Fax"/>
    <n v="3359.9520000000002"/>
    <n v="6"/>
    <n v="0.2"/>
    <n v="1049.9849999999999"/>
  </r>
  <r>
    <n v="3275"/>
    <s v="CA-2014-116358"/>
    <x v="3"/>
    <x v="808"/>
    <d v="2014-11-07T00:00:00"/>
    <s v="Standard Class"/>
    <x v="366"/>
    <s v="Kalyca Meade"/>
    <x v="1"/>
    <s v="United States"/>
    <s v="Overland Park"/>
    <x v="41"/>
    <n v="66212"/>
    <x v="2"/>
    <s v="OFF-FA-10003495"/>
    <x v="1"/>
    <x v="13"/>
    <s v="Staples"/>
    <n v="18.240000000000002"/>
    <n v="3"/>
    <n v="0"/>
    <n v="9.120000000000001"/>
  </r>
  <r>
    <n v="3276"/>
    <s v="CA-2014-116358"/>
    <x v="3"/>
    <x v="808"/>
    <d v="2014-11-07T00:00:00"/>
    <s v="Standard Class"/>
    <x v="366"/>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x v="620"/>
    <s v="Greg Maxwell"/>
    <x v="1"/>
    <s v="United States"/>
    <s v="Alexandria"/>
    <x v="17"/>
    <n v="22304"/>
    <x v="0"/>
    <s v="OFF-AR-10004757"/>
    <x v="1"/>
    <x v="6"/>
    <s v="Crayola Colored Pencils"/>
    <n v="22.959999999999997"/>
    <n v="7"/>
    <n v="0"/>
    <n v="7.5767999999999986"/>
  </r>
  <r>
    <n v="3278"/>
    <s v="CA-2011-102988"/>
    <x v="2"/>
    <x v="267"/>
    <d v="2011-04-09T00:00:00"/>
    <s v="Second Class"/>
    <x v="620"/>
    <s v="Greg Maxwell"/>
    <x v="1"/>
    <s v="United States"/>
    <s v="Alexandria"/>
    <x v="17"/>
    <n v="22304"/>
    <x v="0"/>
    <s v="TEC-PH-10001615"/>
    <x v="2"/>
    <x v="7"/>
    <s v="AT&amp;T CL82213"/>
    <n v="28.99"/>
    <n v="1"/>
    <n v="0"/>
    <n v="8.4070999999999962"/>
  </r>
  <r>
    <n v="3279"/>
    <s v="CA-2011-102988"/>
    <x v="2"/>
    <x v="267"/>
    <d v="2011-04-09T00:00:00"/>
    <s v="Second Class"/>
    <x v="620"/>
    <s v="Greg Maxwell"/>
    <x v="1"/>
    <s v="United States"/>
    <s v="Alexandria"/>
    <x v="17"/>
    <n v="22304"/>
    <x v="0"/>
    <s v="OFF-PA-10003349"/>
    <x v="1"/>
    <x v="10"/>
    <s v="Xerox 1957"/>
    <n v="12.96"/>
    <n v="2"/>
    <n v="0"/>
    <n v="6.3504000000000005"/>
  </r>
  <r>
    <n v="3280"/>
    <s v="CA-2011-102988"/>
    <x v="2"/>
    <x v="267"/>
    <d v="2011-04-09T00:00:00"/>
    <s v="Second Class"/>
    <x v="620"/>
    <s v="Greg Maxwell"/>
    <x v="1"/>
    <s v="United States"/>
    <s v="Alexandria"/>
    <x v="17"/>
    <n v="22304"/>
    <x v="0"/>
    <s v="OFF-AR-10000127"/>
    <x v="1"/>
    <x v="6"/>
    <s v="Newell 321"/>
    <n v="22.959999999999997"/>
    <n v="7"/>
    <n v="0"/>
    <n v="6.6583999999999968"/>
  </r>
  <r>
    <n v="3281"/>
    <s v="CA-2011-102988"/>
    <x v="2"/>
    <x v="267"/>
    <d v="2011-04-09T00:00:00"/>
    <s v="Second Class"/>
    <x v="620"/>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x v="446"/>
    <s v="Kean Takahito"/>
    <x v="0"/>
    <s v="United States"/>
    <s v="Raleigh"/>
    <x v="3"/>
    <n v="27604"/>
    <x v="0"/>
    <s v="TEC-AC-10001109"/>
    <x v="2"/>
    <x v="11"/>
    <s v="Logitech Trackman Marble Mouse"/>
    <n v="47.984000000000002"/>
    <n v="2"/>
    <n v="0.2"/>
    <n v="13.195600000000001"/>
  </r>
  <r>
    <n v="3283"/>
    <s v="US-2011-117170"/>
    <x v="2"/>
    <x v="328"/>
    <d v="2011-09-24T00:00:00"/>
    <s v="Standard Class"/>
    <x v="446"/>
    <s v="Kean Takahito"/>
    <x v="0"/>
    <s v="United States"/>
    <s v="Raleigh"/>
    <x v="3"/>
    <n v="27604"/>
    <x v="0"/>
    <s v="OFF-PA-10000682"/>
    <x v="1"/>
    <x v="10"/>
    <s v="Xerox 1924"/>
    <n v="4.6240000000000006"/>
    <n v="1"/>
    <n v="0.2"/>
    <n v="1.6762000000000001"/>
  </r>
  <r>
    <n v="3284"/>
    <s v="CA-2011-159478"/>
    <x v="2"/>
    <x v="587"/>
    <d v="2011-10-06T00:00:00"/>
    <s v="Standard Class"/>
    <x v="186"/>
    <s v="Maya Herman"/>
    <x v="1"/>
    <s v="United States"/>
    <s v="New York City"/>
    <x v="15"/>
    <n v="10035"/>
    <x v="3"/>
    <s v="FUR-FU-10000221"/>
    <x v="0"/>
    <x v="5"/>
    <s v="Master Caster Door Stop, Brown"/>
    <n v="15.24"/>
    <n v="3"/>
    <n v="0"/>
    <n v="5.1815999999999995"/>
  </r>
  <r>
    <n v="3285"/>
    <s v="CA-2011-103702"/>
    <x v="2"/>
    <x v="171"/>
    <d v="2011-09-17T00:00:00"/>
    <s v="Standard Class"/>
    <x v="314"/>
    <s v="Art Foster"/>
    <x v="0"/>
    <s v="United States"/>
    <s v="Fairfield"/>
    <x v="24"/>
    <n v="45014"/>
    <x v="3"/>
    <s v="OFF-BI-10002429"/>
    <x v="1"/>
    <x v="8"/>
    <s v="Premier Elliptical Ring Binder, Black"/>
    <n v="63.924000000000007"/>
    <n v="7"/>
    <n v="0.7"/>
    <n v="-46.877600000000001"/>
  </r>
  <r>
    <n v="3286"/>
    <s v="CA-2014-150525"/>
    <x v="3"/>
    <x v="297"/>
    <d v="2014-02-26T00:00:00"/>
    <s v="Standard Class"/>
    <x v="655"/>
    <s v="Julie Prescott"/>
    <x v="2"/>
    <s v="United States"/>
    <s v="Muskogee"/>
    <x v="26"/>
    <n v="74403"/>
    <x v="2"/>
    <s v="OFF-AR-10002375"/>
    <x v="1"/>
    <x v="6"/>
    <s v="Newell 351"/>
    <n v="6.56"/>
    <n v="2"/>
    <n v="0"/>
    <n v="1.9023999999999992"/>
  </r>
  <r>
    <n v="3287"/>
    <s v="CA-2014-150525"/>
    <x v="3"/>
    <x v="297"/>
    <d v="2014-02-26T00:00:00"/>
    <s v="Standard Class"/>
    <x v="655"/>
    <s v="Julie Prescott"/>
    <x v="2"/>
    <s v="United States"/>
    <s v="Muskogee"/>
    <x v="26"/>
    <n v="74403"/>
    <x v="2"/>
    <s v="OFF-AP-10000595"/>
    <x v="1"/>
    <x v="9"/>
    <s v="Disposable Triple-Filter Dust Bags"/>
    <n v="13.11"/>
    <n v="3"/>
    <n v="0"/>
    <n v="3.4086000000000003"/>
  </r>
  <r>
    <n v="3288"/>
    <s v="CA-2012-157770"/>
    <x v="1"/>
    <x v="350"/>
    <d v="2012-12-15T00:00:00"/>
    <s v="First Class"/>
    <x v="361"/>
    <s v="Rob Dowd"/>
    <x v="0"/>
    <s v="United States"/>
    <s v="Temecula"/>
    <x v="1"/>
    <n v="92592"/>
    <x v="1"/>
    <s v="TEC-PH-10001530"/>
    <x v="2"/>
    <x v="7"/>
    <s v="Plantronics Voyager Pro Legend"/>
    <n v="494.37600000000009"/>
    <n v="3"/>
    <n v="0.2"/>
    <n v="49.437599999999975"/>
  </r>
  <r>
    <n v="3289"/>
    <s v="CA-2012-157770"/>
    <x v="1"/>
    <x v="350"/>
    <d v="2012-12-15T00:00:00"/>
    <s v="First Class"/>
    <x v="361"/>
    <s v="Rob Dowd"/>
    <x v="0"/>
    <s v="United States"/>
    <s v="Temecula"/>
    <x v="1"/>
    <n v="92592"/>
    <x v="1"/>
    <s v="OFF-BI-10000050"/>
    <x v="1"/>
    <x v="8"/>
    <s v="Angle-D Binders with Locking Rings, Label Holders"/>
    <n v="29.2"/>
    <n v="5"/>
    <n v="0.2"/>
    <n v="9.8549999999999969"/>
  </r>
  <r>
    <n v="3290"/>
    <s v="CA-2012-157770"/>
    <x v="1"/>
    <x v="350"/>
    <d v="2012-12-15T00:00:00"/>
    <s v="First Class"/>
    <x v="361"/>
    <s v="Rob Dowd"/>
    <x v="0"/>
    <s v="United States"/>
    <s v="Temecula"/>
    <x v="1"/>
    <n v="92592"/>
    <x v="1"/>
    <s v="TEC-AC-10001552"/>
    <x v="2"/>
    <x v="11"/>
    <s v="Logitech K350 2.4Ghz Wireless Keyboard"/>
    <n v="248.85000000000002"/>
    <n v="5"/>
    <n v="0"/>
    <n v="27.373499999999993"/>
  </r>
  <r>
    <n v="3291"/>
    <s v="CA-2012-157770"/>
    <x v="1"/>
    <x v="350"/>
    <d v="2012-12-15T00:00:00"/>
    <s v="First Class"/>
    <x v="361"/>
    <s v="Rob Dowd"/>
    <x v="0"/>
    <s v="United States"/>
    <s v="Temecula"/>
    <x v="1"/>
    <n v="92592"/>
    <x v="1"/>
    <s v="TEC-AC-10003399"/>
    <x v="2"/>
    <x v="11"/>
    <s v="Memorex Mini Travel Drive 64 GB USB 2.0 Flash Drive"/>
    <n v="36.24"/>
    <n v="1"/>
    <n v="0"/>
    <n v="15.220800000000001"/>
  </r>
  <r>
    <n v="3292"/>
    <s v="CA-2013-167290"/>
    <x v="0"/>
    <x v="859"/>
    <d v="2013-11-05T00:00:00"/>
    <s v="Standard Class"/>
    <x v="639"/>
    <s v="Jason Fortune-"/>
    <x v="0"/>
    <s v="United States"/>
    <s v="Sterling Heights"/>
    <x v="12"/>
    <n v="48310"/>
    <x v="2"/>
    <s v="OFF-AR-10004078"/>
    <x v="1"/>
    <x v="6"/>
    <s v="Newell 312"/>
    <n v="11.68"/>
    <n v="2"/>
    <n v="0"/>
    <n v="3.5039999999999996"/>
  </r>
  <r>
    <n v="3293"/>
    <s v="CA-2011-106264"/>
    <x v="2"/>
    <x v="58"/>
    <d v="2011-12-30T00:00:00"/>
    <s v="Standard Class"/>
    <x v="242"/>
    <s v="Clytie Kelty"/>
    <x v="0"/>
    <s v="United States"/>
    <s v="San Diego"/>
    <x v="1"/>
    <n v="92024"/>
    <x v="1"/>
    <s v="OFF-SU-10002189"/>
    <x v="1"/>
    <x v="14"/>
    <s v="Acme Rosewood Handle Letter Opener"/>
    <n v="11.91"/>
    <n v="3"/>
    <n v="0"/>
    <n v="0.11909999999999954"/>
  </r>
  <r>
    <n v="3294"/>
    <s v="CA-2011-106264"/>
    <x v="2"/>
    <x v="58"/>
    <d v="2011-12-30T00:00:00"/>
    <s v="Standard Class"/>
    <x v="242"/>
    <s v="Clytie Kelty"/>
    <x v="0"/>
    <s v="United States"/>
    <s v="San Diego"/>
    <x v="1"/>
    <n v="92024"/>
    <x v="1"/>
    <s v="FUR-FU-10001852"/>
    <x v="0"/>
    <x v="5"/>
    <s v="Eldon Regeneration Recycled Desk Accessories, Smoke"/>
    <n v="3.48"/>
    <n v="2"/>
    <n v="0"/>
    <n v="1.1135999999999999"/>
  </r>
  <r>
    <n v="3295"/>
    <s v="CA-2011-138023"/>
    <x v="2"/>
    <x v="860"/>
    <d v="2011-08-18T00:00:00"/>
    <s v="First Class"/>
    <x v="168"/>
    <s v="Keith Herrera"/>
    <x v="0"/>
    <s v="United States"/>
    <s v="Dallas"/>
    <x v="5"/>
    <n v="75081"/>
    <x v="2"/>
    <s v="OFF-BI-10003638"/>
    <x v="1"/>
    <x v="8"/>
    <s v="GBC Durable Plastic Covers"/>
    <n v="30.959999999999994"/>
    <n v="8"/>
    <n v="0.8"/>
    <n v="-52.632000000000019"/>
  </r>
  <r>
    <n v="3296"/>
    <s v="CA-2014-113418"/>
    <x v="3"/>
    <x v="172"/>
    <d v="2014-10-04T00:00:00"/>
    <s v="First Class"/>
    <x v="47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x v="12"/>
    <s v="Emily Burns"/>
    <x v="0"/>
    <s v="United States"/>
    <s v="Phoenix"/>
    <x v="16"/>
    <n v="85023"/>
    <x v="1"/>
    <s v="OFF-BI-10001036"/>
    <x v="1"/>
    <x v="8"/>
    <s v="Cardinal EasyOpen D-Ring Binders"/>
    <n v="19.194000000000003"/>
    <n v="7"/>
    <n v="0.7"/>
    <n v="-12.795999999999999"/>
  </r>
  <r>
    <n v="3298"/>
    <s v="US-2012-110569"/>
    <x v="1"/>
    <x v="293"/>
    <d v="2012-05-30T00:00:00"/>
    <s v="Standard Class"/>
    <x v="12"/>
    <s v="Emily Burns"/>
    <x v="0"/>
    <s v="United States"/>
    <s v="Phoenix"/>
    <x v="16"/>
    <n v="85023"/>
    <x v="1"/>
    <s v="OFF-AP-10004708"/>
    <x v="1"/>
    <x v="9"/>
    <s v="Fellowes Superior 10 Outlet Split Surge Protector"/>
    <n v="121.79200000000002"/>
    <n v="4"/>
    <n v="0.2"/>
    <n v="13.701599999999988"/>
  </r>
  <r>
    <n v="3299"/>
    <s v="CA-2014-136308"/>
    <x v="3"/>
    <x v="673"/>
    <d v="2014-11-17T00:00:00"/>
    <s v="Same Day"/>
    <x v="360"/>
    <s v="Mitch Willingham"/>
    <x v="1"/>
    <s v="United States"/>
    <s v="San Francisco"/>
    <x v="1"/>
    <n v="94122"/>
    <x v="1"/>
    <s v="TEC-MA-10000488"/>
    <x v="2"/>
    <x v="15"/>
    <s v="Bady BDG101FRU Card Printer"/>
    <n v="1919.9760000000001"/>
    <n v="3"/>
    <n v="0.2"/>
    <n v="215.99729999999977"/>
  </r>
  <r>
    <n v="3300"/>
    <s v="US-2011-159926"/>
    <x v="2"/>
    <x v="728"/>
    <d v="2011-11-22T00:00:00"/>
    <s v="Standard Class"/>
    <x v="229"/>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x v="229"/>
    <s v="Carlos Soltero"/>
    <x v="0"/>
    <s v="United States"/>
    <s v="Philadelphia"/>
    <x v="9"/>
    <n v="19140"/>
    <x v="3"/>
    <s v="OFF-ST-10003656"/>
    <x v="1"/>
    <x v="4"/>
    <s v="Safco Industrial Wire Shelving"/>
    <n v="76.792000000000002"/>
    <n v="1"/>
    <n v="0.2"/>
    <n v="-16.318300000000001"/>
  </r>
  <r>
    <n v="3302"/>
    <s v="US-2011-159926"/>
    <x v="2"/>
    <x v="728"/>
    <d v="2011-11-22T00:00:00"/>
    <s v="Standard Class"/>
    <x v="229"/>
    <s v="Carlos Soltero"/>
    <x v="0"/>
    <s v="United States"/>
    <s v="Philadelphia"/>
    <x v="9"/>
    <n v="19140"/>
    <x v="3"/>
    <s v="TEC-PH-10001128"/>
    <x v="2"/>
    <x v="7"/>
    <s v="Motorola Droid Maxx"/>
    <n v="539.96399999999994"/>
    <n v="6"/>
    <n v="0.4"/>
    <n v="-107.99280000000002"/>
  </r>
  <r>
    <n v="3303"/>
    <s v="US-2011-159926"/>
    <x v="2"/>
    <x v="728"/>
    <d v="2011-11-22T00:00:00"/>
    <s v="Standard Class"/>
    <x v="229"/>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x v="229"/>
    <s v="Carlos Soltero"/>
    <x v="0"/>
    <s v="United States"/>
    <s v="Philadelphia"/>
    <x v="9"/>
    <n v="19140"/>
    <x v="3"/>
    <s v="OFF-BI-10004656"/>
    <x v="1"/>
    <x v="8"/>
    <s v="Peel &amp; Stick Add-On Corner Pockets"/>
    <n v="1.9440000000000004"/>
    <n v="3"/>
    <n v="0.7"/>
    <n v="-1.4255999999999998"/>
  </r>
  <r>
    <n v="3305"/>
    <s v="CA-2011-104738"/>
    <x v="2"/>
    <x v="125"/>
    <d v="2012-01-01T00:00:00"/>
    <s v="Second Class"/>
    <x v="407"/>
    <s v="Stefania Perrino"/>
    <x v="1"/>
    <s v="United States"/>
    <s v="Laredo"/>
    <x v="5"/>
    <n v="78041"/>
    <x v="2"/>
    <s v="OFF-EN-10004955"/>
    <x v="1"/>
    <x v="12"/>
    <s v="Fashion Color Clasp Envelopes"/>
    <n v="12.984000000000002"/>
    <n v="3"/>
    <n v="0.2"/>
    <n v="4.7066999999999997"/>
  </r>
  <r>
    <n v="3306"/>
    <s v="CA-2011-104738"/>
    <x v="2"/>
    <x v="125"/>
    <d v="2012-01-01T00:00:00"/>
    <s v="Second Class"/>
    <x v="407"/>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x v="407"/>
    <s v="Stefania Perrino"/>
    <x v="1"/>
    <s v="United States"/>
    <s v="Laredo"/>
    <x v="5"/>
    <n v="78041"/>
    <x v="2"/>
    <s v="TEC-PH-10000576"/>
    <x v="2"/>
    <x v="7"/>
    <s v="AT&amp;T 1080 Corded phone"/>
    <n v="328.77600000000007"/>
    <n v="3"/>
    <n v="0.2"/>
    <n v="28.767899999999997"/>
  </r>
  <r>
    <n v="3308"/>
    <s v="CA-2011-104738"/>
    <x v="2"/>
    <x v="125"/>
    <d v="2012-01-01T00:00:00"/>
    <s v="Second Class"/>
    <x v="407"/>
    <s v="Stefania Perrino"/>
    <x v="1"/>
    <s v="United States"/>
    <s v="Laredo"/>
    <x v="5"/>
    <n v="78041"/>
    <x v="2"/>
    <s v="OFF-BI-10002160"/>
    <x v="1"/>
    <x v="8"/>
    <s v="Acco Hanging Data Binders"/>
    <n v="2.2859999999999996"/>
    <n v="3"/>
    <n v="0.8"/>
    <n v="-3.6576000000000004"/>
  </r>
  <r>
    <n v="3309"/>
    <s v="CA-2011-104738"/>
    <x v="2"/>
    <x v="125"/>
    <d v="2012-01-01T00:00:00"/>
    <s v="Second Class"/>
    <x v="407"/>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x v="26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x v="560"/>
    <s v="Luke Weiss"/>
    <x v="0"/>
    <s v="United States"/>
    <s v="New York City"/>
    <x v="15"/>
    <n v="10035"/>
    <x v="3"/>
    <s v="OFF-BI-10002026"/>
    <x v="1"/>
    <x v="8"/>
    <s v="Avery Arch Ring Binders"/>
    <n v="232.40000000000003"/>
    <n v="5"/>
    <n v="0.2"/>
    <n v="78.434999999999988"/>
  </r>
  <r>
    <n v="3312"/>
    <s v="CA-2013-162747"/>
    <x v="0"/>
    <x v="231"/>
    <d v="2013-03-26T00:00:00"/>
    <s v="Second Class"/>
    <x v="692"/>
    <s v="Aaron Hawkins"/>
    <x v="1"/>
    <s v="United States"/>
    <s v="Gulfport"/>
    <x v="35"/>
    <n v="39503"/>
    <x v="0"/>
    <s v="FUR-FU-10003691"/>
    <x v="0"/>
    <x v="5"/>
    <s v="Eldon Image Series Desk Accessories, Ebony"/>
    <n v="86.45"/>
    <n v="7"/>
    <n v="0"/>
    <n v="38.038000000000004"/>
  </r>
  <r>
    <n v="3313"/>
    <s v="US-2011-133130"/>
    <x v="2"/>
    <x v="127"/>
    <d v="2011-10-01T00:00:00"/>
    <s v="Standard Class"/>
    <x v="513"/>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x v="513"/>
    <s v="Thea Hendricks"/>
    <x v="0"/>
    <s v="United States"/>
    <s v="San Diego"/>
    <x v="1"/>
    <n v="92037"/>
    <x v="1"/>
    <s v="OFF-PA-10000675"/>
    <x v="1"/>
    <x v="10"/>
    <s v="Xerox 1919"/>
    <n v="81.98"/>
    <n v="2"/>
    <n v="0"/>
    <n v="40.170200000000001"/>
  </r>
  <r>
    <n v="3315"/>
    <s v="CA-2014-169978"/>
    <x v="3"/>
    <x v="165"/>
    <d v="2014-12-29T00:00:00"/>
    <s v="Standard Class"/>
    <x v="643"/>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x v="643"/>
    <s v="Hunter Glantz"/>
    <x v="0"/>
    <s v="United States"/>
    <s v="Oceanside"/>
    <x v="15"/>
    <n v="11572"/>
    <x v="3"/>
    <s v="OFF-BI-10001900"/>
    <x v="1"/>
    <x v="8"/>
    <s v="DXL Angle-View Binders with Locking Rings, Black"/>
    <n v="14.376000000000001"/>
    <n v="3"/>
    <n v="0.2"/>
    <n v="4.8518999999999997"/>
  </r>
  <r>
    <n v="3317"/>
    <s v="CA-2014-161739"/>
    <x v="3"/>
    <x v="468"/>
    <d v="2014-11-16T00:00:00"/>
    <s v="Second Class"/>
    <x v="494"/>
    <s v="Edward Becker"/>
    <x v="1"/>
    <s v="United States"/>
    <s v="Round Rock"/>
    <x v="5"/>
    <n v="78664"/>
    <x v="2"/>
    <s v="FUR-FU-10001468"/>
    <x v="0"/>
    <x v="5"/>
    <s v="Tenex Antistatic Computer Chair Mats"/>
    <n v="341.96"/>
    <n v="5"/>
    <n v="0.6"/>
    <n v="-427.45000000000005"/>
  </r>
  <r>
    <n v="3318"/>
    <s v="CA-2012-165057"/>
    <x v="1"/>
    <x v="861"/>
    <d v="2012-09-15T00:00:00"/>
    <s v="Standard Class"/>
    <x v="56"/>
    <s v="Steven Cartwright"/>
    <x v="0"/>
    <s v="United States"/>
    <s v="Redlands"/>
    <x v="1"/>
    <n v="92374"/>
    <x v="1"/>
    <s v="OFF-AR-10004648"/>
    <x v="1"/>
    <x v="6"/>
    <s v="Boston 19500 Mighty Mite Electric Pencil Sharpener"/>
    <n v="181.35"/>
    <n v="9"/>
    <n v="0"/>
    <n v="48.964500000000001"/>
  </r>
  <r>
    <n v="3319"/>
    <s v="CA-2012-165057"/>
    <x v="1"/>
    <x v="861"/>
    <d v="2012-09-15T00:00:00"/>
    <s v="Standard Class"/>
    <x v="56"/>
    <s v="Steven Cartwright"/>
    <x v="0"/>
    <s v="United States"/>
    <s v="Redlands"/>
    <x v="1"/>
    <n v="92374"/>
    <x v="1"/>
    <s v="OFF-LA-10003190"/>
    <x v="1"/>
    <x v="2"/>
    <s v="Avery 474"/>
    <n v="8.64"/>
    <n v="3"/>
    <n v="0"/>
    <n v="4.2336"/>
  </r>
  <r>
    <n v="3320"/>
    <s v="CA-2011-134551"/>
    <x v="2"/>
    <x v="414"/>
    <d v="2011-12-25T00:00:00"/>
    <s v="Standard Class"/>
    <x v="700"/>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x v="700"/>
    <s v="Tony Sayre"/>
    <x v="0"/>
    <s v="United States"/>
    <s v="Columbia"/>
    <x v="18"/>
    <n v="38401"/>
    <x v="0"/>
    <s v="FUR-CH-10004287"/>
    <x v="0"/>
    <x v="1"/>
    <s v="SAFCO Arco Folding Chair"/>
    <n v="662.88"/>
    <n v="3"/>
    <n v="0.2"/>
    <n v="74.573999999999955"/>
  </r>
  <r>
    <n v="3322"/>
    <s v="CA-2011-134551"/>
    <x v="2"/>
    <x v="414"/>
    <d v="2011-12-25T00:00:00"/>
    <s v="Standard Class"/>
    <x v="700"/>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x v="274"/>
    <s v="Tracy Hopkins"/>
    <x v="2"/>
    <s v="United States"/>
    <s v="New York City"/>
    <x v="15"/>
    <n v="10009"/>
    <x v="3"/>
    <s v="OFF-AP-10002892"/>
    <x v="1"/>
    <x v="9"/>
    <s v="Belkin F5C206VTEL 6 Outlet Surge"/>
    <n v="68.94"/>
    <n v="3"/>
    <n v="0"/>
    <n v="20.681999999999995"/>
  </r>
  <r>
    <n v="3324"/>
    <s v="CA-2012-120810"/>
    <x v="1"/>
    <x v="862"/>
    <d v="2012-07-27T00:00:00"/>
    <s v="Standard Class"/>
    <x v="274"/>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x v="30"/>
    <s v="Karen Daniels"/>
    <x v="0"/>
    <s v="United States"/>
    <s v="Houston"/>
    <x v="5"/>
    <n v="77095"/>
    <x v="2"/>
    <s v="OFF-BI-10001359"/>
    <x v="1"/>
    <x v="8"/>
    <s v="GBC DocuBind TL300 Electric Binding System"/>
    <n v="896.98999999999978"/>
    <n v="5"/>
    <n v="0.8"/>
    <n v="-1480.0335000000009"/>
  </r>
  <r>
    <n v="3326"/>
    <s v="CA-2011-165309"/>
    <x v="2"/>
    <x v="7"/>
    <d v="2011-11-15T00:00:00"/>
    <s v="Standard Class"/>
    <x v="3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x v="30"/>
    <s v="Karen Daniels"/>
    <x v="0"/>
    <s v="United States"/>
    <s v="Houston"/>
    <x v="5"/>
    <n v="77095"/>
    <x v="2"/>
    <s v="OFF-AR-10003582"/>
    <x v="1"/>
    <x v="6"/>
    <s v="Boston Electric Pencil Sharpener, Model 1818, Charcoal Black"/>
    <n v="67.56"/>
    <n v="3"/>
    <n v="0.2"/>
    <n v="6.7560000000000038"/>
  </r>
  <r>
    <n v="3328"/>
    <s v="CA-2011-165309"/>
    <x v="2"/>
    <x v="7"/>
    <d v="2011-11-15T00:00:00"/>
    <s v="Standard Class"/>
    <x v="30"/>
    <s v="Karen Daniels"/>
    <x v="0"/>
    <s v="United States"/>
    <s v="Houston"/>
    <x v="5"/>
    <n v="77095"/>
    <x v="2"/>
    <s v="OFF-PA-10003724"/>
    <x v="1"/>
    <x v="10"/>
    <s v="Wirebound Message Book, 4 per Page"/>
    <n v="21.720000000000002"/>
    <n v="5"/>
    <n v="0.2"/>
    <n v="7.8734999999999991"/>
  </r>
  <r>
    <n v="3329"/>
    <s v="CA-2011-165309"/>
    <x v="2"/>
    <x v="7"/>
    <d v="2011-11-15T00:00:00"/>
    <s v="Standard Class"/>
    <x v="30"/>
    <s v="Karen Daniels"/>
    <x v="0"/>
    <s v="United States"/>
    <s v="Houston"/>
    <x v="5"/>
    <n v="77095"/>
    <x v="2"/>
    <s v="OFF-PA-10001033"/>
    <x v="1"/>
    <x v="10"/>
    <s v="Xerox 1893"/>
    <n v="262.33600000000001"/>
    <n v="8"/>
    <n v="0.2"/>
    <n v="95.096800000000002"/>
  </r>
  <r>
    <n v="3330"/>
    <s v="CA-2011-165309"/>
    <x v="2"/>
    <x v="7"/>
    <d v="2011-11-15T00:00:00"/>
    <s v="Standard Class"/>
    <x v="30"/>
    <s v="Karen Daniels"/>
    <x v="0"/>
    <s v="United States"/>
    <s v="Houston"/>
    <x v="5"/>
    <n v="77095"/>
    <x v="2"/>
    <s v="TEC-PH-10003505"/>
    <x v="2"/>
    <x v="7"/>
    <s v="Geemarc AmpliPOWER60"/>
    <n v="148.47999999999999"/>
    <n v="2"/>
    <n v="0.2"/>
    <n v="16.703999999999986"/>
  </r>
  <r>
    <n v="3331"/>
    <s v="CA-2011-165309"/>
    <x v="2"/>
    <x v="7"/>
    <d v="2011-11-15T00:00:00"/>
    <s v="Standard Class"/>
    <x v="30"/>
    <s v="Karen Daniels"/>
    <x v="0"/>
    <s v="United States"/>
    <s v="Houston"/>
    <x v="5"/>
    <n v="77095"/>
    <x v="2"/>
    <s v="TEC-PH-10004959"/>
    <x v="2"/>
    <x v="7"/>
    <s v="Classic Ivory Antique Telephone ZL1810"/>
    <n v="241.17599999999999"/>
    <n v="3"/>
    <n v="0.2"/>
    <n v="15.07350000000001"/>
  </r>
  <r>
    <n v="3332"/>
    <s v="CA-2014-122595"/>
    <x v="3"/>
    <x v="817"/>
    <d v="2014-12-21T00:00:00"/>
    <s v="Standard Class"/>
    <x v="39"/>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x v="39"/>
    <s v="Gary Mitchum"/>
    <x v="2"/>
    <s v="United States"/>
    <s v="Chicago"/>
    <x v="10"/>
    <n v="60653"/>
    <x v="2"/>
    <s v="TEC-PH-10003095"/>
    <x v="2"/>
    <x v="7"/>
    <s v="Samsung HM1900 Bluetooth Headset"/>
    <n v="52.679999999999993"/>
    <n v="3"/>
    <n v="0.2"/>
    <n v="19.754999999999999"/>
  </r>
  <r>
    <n v="3334"/>
    <s v="CA-2014-122595"/>
    <x v="3"/>
    <x v="817"/>
    <d v="2014-12-21T00:00:00"/>
    <s v="Standard Class"/>
    <x v="39"/>
    <s v="Gary Mitchum"/>
    <x v="2"/>
    <s v="United States"/>
    <s v="Chicago"/>
    <x v="10"/>
    <n v="60653"/>
    <x v="2"/>
    <s v="FUR-FU-10002963"/>
    <x v="0"/>
    <x v="5"/>
    <s v="Master Caster Door Stop, Gray"/>
    <n v="2.032"/>
    <n v="1"/>
    <n v="0.6"/>
    <n v="-1.3208000000000002"/>
  </r>
  <r>
    <n v="3335"/>
    <s v="US-2014-109253"/>
    <x v="3"/>
    <x v="170"/>
    <d v="2014-08-23T00:00:00"/>
    <s v="First Class"/>
    <x v="701"/>
    <s v="Patrick Ryan"/>
    <x v="0"/>
    <s v="United States"/>
    <s v="Oakland"/>
    <x v="1"/>
    <n v="94601"/>
    <x v="1"/>
    <s v="OFF-AR-10000203"/>
    <x v="1"/>
    <x v="6"/>
    <s v="Newell 336"/>
    <n v="17.12"/>
    <n v="4"/>
    <n v="0"/>
    <n v="4.9647999999999985"/>
  </r>
  <r>
    <n v="3336"/>
    <s v="US-2014-109253"/>
    <x v="3"/>
    <x v="170"/>
    <d v="2014-08-23T00:00:00"/>
    <s v="First Class"/>
    <x v="701"/>
    <s v="Patrick Ryan"/>
    <x v="0"/>
    <s v="United States"/>
    <s v="Oakland"/>
    <x v="1"/>
    <n v="94601"/>
    <x v="1"/>
    <s v="TEC-PH-10004667"/>
    <x v="2"/>
    <x v="7"/>
    <s v="Cisco 8x8 Inc. 6753i IP Business Phone System"/>
    <n v="431.96800000000007"/>
    <n v="4"/>
    <n v="0.2"/>
    <n v="37.797199999999975"/>
  </r>
  <r>
    <n v="3337"/>
    <s v="US-2014-109253"/>
    <x v="3"/>
    <x v="170"/>
    <d v="2014-08-23T00:00:00"/>
    <s v="First Class"/>
    <x v="701"/>
    <s v="Patrick Ryan"/>
    <x v="0"/>
    <s v="United States"/>
    <s v="Oakland"/>
    <x v="1"/>
    <n v="94601"/>
    <x v="1"/>
    <s v="FUR-FU-10000193"/>
    <x v="0"/>
    <x v="5"/>
    <s v="Tenex Chairmats For Use with Hard Floors"/>
    <n v="129.91999999999999"/>
    <n v="4"/>
    <n v="0"/>
    <n v="10.393599999999992"/>
  </r>
  <r>
    <n v="3338"/>
    <s v="US-2014-109253"/>
    <x v="3"/>
    <x v="170"/>
    <d v="2014-08-23T00:00:00"/>
    <s v="First Class"/>
    <x v="701"/>
    <s v="Patrick Ryan"/>
    <x v="0"/>
    <s v="United States"/>
    <s v="Oakland"/>
    <x v="1"/>
    <n v="94601"/>
    <x v="1"/>
    <s v="FUR-TA-10001539"/>
    <x v="0"/>
    <x v="3"/>
    <s v="Chromcraft Rectangular Conference Tables"/>
    <n v="568.72800000000007"/>
    <n v="3"/>
    <n v="0.2"/>
    <n v="28.436399999999935"/>
  </r>
  <r>
    <n v="3339"/>
    <s v="US-2014-109253"/>
    <x v="3"/>
    <x v="170"/>
    <d v="2014-08-23T00:00:00"/>
    <s v="First Class"/>
    <x v="701"/>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x v="701"/>
    <s v="Patrick Ryan"/>
    <x v="0"/>
    <s v="United States"/>
    <s v="Oakland"/>
    <x v="1"/>
    <n v="94601"/>
    <x v="1"/>
    <s v="OFF-AP-10002867"/>
    <x v="1"/>
    <x v="9"/>
    <s v="Fellowes Command Center 5-outlet power strip"/>
    <n v="203.52"/>
    <n v="3"/>
    <n v="0"/>
    <n v="54.950400000000002"/>
  </r>
  <r>
    <n v="3341"/>
    <s v="US-2014-109253"/>
    <x v="3"/>
    <x v="170"/>
    <d v="2014-08-23T00:00:00"/>
    <s v="First Class"/>
    <x v="701"/>
    <s v="Patrick Ryan"/>
    <x v="0"/>
    <s v="United States"/>
    <s v="Oakland"/>
    <x v="1"/>
    <n v="94601"/>
    <x v="1"/>
    <s v="OFF-LA-10001158"/>
    <x v="1"/>
    <x v="2"/>
    <s v="Avery Address/Shipping Labels for Typewriters, 4&quot; x 2&quot;"/>
    <n v="51.75"/>
    <n v="5"/>
    <n v="0"/>
    <n v="24.84"/>
  </r>
  <r>
    <n v="3342"/>
    <s v="CA-2013-145982"/>
    <x v="0"/>
    <x v="278"/>
    <d v="2013-09-02T00:00:00"/>
    <s v="Second Class"/>
    <x v="26"/>
    <s v="Ted Butterfield"/>
    <x v="0"/>
    <s v="United States"/>
    <s v="Quincy"/>
    <x v="31"/>
    <n v="2169"/>
    <x v="3"/>
    <s v="OFF-PA-10000675"/>
    <x v="1"/>
    <x v="10"/>
    <s v="Xerox 1919"/>
    <n v="122.97"/>
    <n v="3"/>
    <n v="0"/>
    <n v="60.255300000000005"/>
  </r>
  <r>
    <n v="3343"/>
    <s v="CA-2013-145982"/>
    <x v="0"/>
    <x v="278"/>
    <d v="2013-09-02T00:00:00"/>
    <s v="Second Class"/>
    <x v="26"/>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x v="26"/>
    <s v="Ted Butterfield"/>
    <x v="0"/>
    <s v="United States"/>
    <s v="Quincy"/>
    <x v="31"/>
    <n v="2169"/>
    <x v="3"/>
    <s v="TEC-PH-10000011"/>
    <x v="2"/>
    <x v="7"/>
    <s v="PureGear Roll-On Screen Protector"/>
    <n v="59.97"/>
    <n v="3"/>
    <n v="0"/>
    <n v="28.785599999999995"/>
  </r>
  <r>
    <n v="3345"/>
    <s v="CA-2013-145982"/>
    <x v="0"/>
    <x v="278"/>
    <d v="2013-09-02T00:00:00"/>
    <s v="Second Class"/>
    <x v="26"/>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x v="26"/>
    <s v="Ted Butterfield"/>
    <x v="0"/>
    <s v="United States"/>
    <s v="Quincy"/>
    <x v="31"/>
    <n v="2169"/>
    <x v="3"/>
    <s v="OFF-FA-10000735"/>
    <x v="1"/>
    <x v="13"/>
    <s v="Staples"/>
    <n v="11.68"/>
    <n v="4"/>
    <n v="0"/>
    <n v="5.2559999999999993"/>
  </r>
  <r>
    <n v="3347"/>
    <s v="CA-2013-145982"/>
    <x v="0"/>
    <x v="278"/>
    <d v="2013-09-02T00:00:00"/>
    <s v="Second Class"/>
    <x v="26"/>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x v="21"/>
    <s v="Odella Nelson"/>
    <x v="1"/>
    <s v="United States"/>
    <s v="Yucaipa"/>
    <x v="1"/>
    <n v="92399"/>
    <x v="1"/>
    <s v="OFF-AR-10003156"/>
    <x v="1"/>
    <x v="6"/>
    <s v="50 Colored Long Pencils"/>
    <n v="50.8"/>
    <n v="5"/>
    <n v="0"/>
    <n v="13.208000000000002"/>
  </r>
  <r>
    <n v="3349"/>
    <s v="CA-2014-154732"/>
    <x v="3"/>
    <x v="60"/>
    <d v="2014-11-08T00:00:00"/>
    <s v="First Class"/>
    <x v="124"/>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x v="392"/>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x v="239"/>
    <s v="Andrew Roberts"/>
    <x v="0"/>
    <s v="United States"/>
    <s v="New York City"/>
    <x v="15"/>
    <n v="10024"/>
    <x v="3"/>
    <s v="TEC-AC-10003280"/>
    <x v="2"/>
    <x v="11"/>
    <s v="Belkin F8E887 USB Wired Ergonomic Keyboard"/>
    <n v="89.97"/>
    <n v="3"/>
    <n v="0"/>
    <n v="18.893699999999995"/>
  </r>
  <r>
    <n v="3352"/>
    <s v="US-2011-134733"/>
    <x v="2"/>
    <x v="865"/>
    <d v="2011-09-28T00:00:00"/>
    <s v="Standard Class"/>
    <x v="312"/>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x v="312"/>
    <s v="Brian Moss"/>
    <x v="1"/>
    <s v="United States"/>
    <s v="San Diego"/>
    <x v="1"/>
    <n v="92037"/>
    <x v="1"/>
    <s v="TEC-PH-10002726"/>
    <x v="2"/>
    <x v="7"/>
    <s v="netTALK DUO VoIP Telephone Service"/>
    <n v="83.984000000000009"/>
    <n v="2"/>
    <n v="0.2"/>
    <n v="31.494"/>
  </r>
  <r>
    <n v="3354"/>
    <s v="US-2011-150434"/>
    <x v="2"/>
    <x v="866"/>
    <d v="2011-07-24T00:00:00"/>
    <s v="Standard Class"/>
    <x v="119"/>
    <s v="Christine Abelman"/>
    <x v="1"/>
    <s v="United States"/>
    <s v="Bristol"/>
    <x v="29"/>
    <n v="6010"/>
    <x v="3"/>
    <s v="TEC-PH-10000895"/>
    <x v="2"/>
    <x v="7"/>
    <s v="Polycom VVX 310 VoIP phone"/>
    <n v="359.98"/>
    <n v="2"/>
    <n v="0"/>
    <n v="93.594800000000021"/>
  </r>
  <r>
    <n v="3355"/>
    <s v="US-2011-150434"/>
    <x v="2"/>
    <x v="866"/>
    <d v="2011-07-24T00:00:00"/>
    <s v="Standard Class"/>
    <x v="119"/>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x v="119"/>
    <s v="Christine Abelman"/>
    <x v="1"/>
    <s v="United States"/>
    <s v="Bristol"/>
    <x v="29"/>
    <n v="6010"/>
    <x v="3"/>
    <s v="OFF-BI-10003694"/>
    <x v="1"/>
    <x v="8"/>
    <s v="Avery 3 1/2&quot; Diskette Storage Pages, 10/Pack"/>
    <n v="20.88"/>
    <n v="2"/>
    <n v="0"/>
    <n v="9.6047999999999991"/>
  </r>
  <r>
    <n v="3357"/>
    <s v="US-2011-150434"/>
    <x v="2"/>
    <x v="866"/>
    <d v="2011-07-24T00:00:00"/>
    <s v="Standard Class"/>
    <x v="119"/>
    <s v="Christine Abelman"/>
    <x v="1"/>
    <s v="United States"/>
    <s v="Bristol"/>
    <x v="29"/>
    <n v="6010"/>
    <x v="3"/>
    <s v="OFF-BI-10002160"/>
    <x v="1"/>
    <x v="8"/>
    <s v="Acco Hanging Data Binders"/>
    <n v="3.81"/>
    <n v="1"/>
    <n v="0"/>
    <n v="1.8288"/>
  </r>
  <r>
    <n v="3358"/>
    <s v="CA-2014-100335"/>
    <x v="3"/>
    <x v="210"/>
    <d v="2014-09-14T00:00:00"/>
    <s v="Standard Class"/>
    <x v="376"/>
    <s v="Nicole Fjeld"/>
    <x v="2"/>
    <s v="United States"/>
    <s v="Chicago"/>
    <x v="10"/>
    <n v="60610"/>
    <x v="2"/>
    <s v="OFF-PA-10001685"/>
    <x v="1"/>
    <x v="10"/>
    <s v="Staples"/>
    <n v="73.007999999999996"/>
    <n v="9"/>
    <n v="0.2"/>
    <n v="26.465400000000006"/>
  </r>
  <r>
    <n v="3359"/>
    <s v="CA-2013-139234"/>
    <x v="0"/>
    <x v="715"/>
    <d v="2013-05-11T00:00:00"/>
    <s v="Standard Class"/>
    <x v="578"/>
    <s v="Art Ferguson"/>
    <x v="0"/>
    <s v="United States"/>
    <s v="Chicago"/>
    <x v="10"/>
    <n v="60610"/>
    <x v="2"/>
    <s v="OFF-BI-10000773"/>
    <x v="1"/>
    <x v="8"/>
    <s v="Insertable Tab Post Binder Dividers"/>
    <n v="3.2079999999999993"/>
    <n v="2"/>
    <n v="0.8"/>
    <n v="-5.2932000000000023"/>
  </r>
  <r>
    <n v="3360"/>
    <s v="CA-2013-139234"/>
    <x v="0"/>
    <x v="715"/>
    <d v="2013-05-11T00:00:00"/>
    <s v="Standard Class"/>
    <x v="578"/>
    <s v="Art Ferguson"/>
    <x v="0"/>
    <s v="United States"/>
    <s v="Chicago"/>
    <x v="10"/>
    <n v="60610"/>
    <x v="2"/>
    <s v="TEC-AC-10004510"/>
    <x v="2"/>
    <x v="11"/>
    <s v="Logitech Desktop MK120 Mouse and keyboard Combo"/>
    <n v="26.176000000000002"/>
    <n v="2"/>
    <n v="0.2"/>
    <n v="-3.272000000000002"/>
  </r>
  <r>
    <n v="3361"/>
    <s v="US-2012-142020"/>
    <x v="1"/>
    <x v="593"/>
    <d v="2012-06-08T00:00:00"/>
    <s v="Second Class"/>
    <x v="426"/>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x v="426"/>
    <s v="Tracy Collins"/>
    <x v="2"/>
    <s v="United States"/>
    <s v="New York City"/>
    <x v="15"/>
    <n v="10024"/>
    <x v="3"/>
    <s v="FUR-FU-10000672"/>
    <x v="0"/>
    <x v="5"/>
    <s v="Executive Impressions 10&quot; Spectator Wall Clock"/>
    <n v="35.28"/>
    <n v="3"/>
    <n v="0"/>
    <n v="11.995199999999997"/>
  </r>
  <r>
    <n v="3363"/>
    <s v="CA-2012-139962"/>
    <x v="1"/>
    <x v="350"/>
    <d v="2012-12-20T00:00:00"/>
    <s v="Standard Class"/>
    <x v="656"/>
    <s v="Dean percer"/>
    <x v="2"/>
    <s v="United States"/>
    <s v="Revere"/>
    <x v="31"/>
    <n v="2151"/>
    <x v="3"/>
    <s v="OFF-PA-10004451"/>
    <x v="1"/>
    <x v="10"/>
    <s v="Xerox 222"/>
    <n v="19.440000000000001"/>
    <n v="3"/>
    <n v="0"/>
    <n v="9.3312000000000008"/>
  </r>
  <r>
    <n v="3364"/>
    <s v="CA-2012-139962"/>
    <x v="1"/>
    <x v="350"/>
    <d v="2012-12-20T00:00:00"/>
    <s v="Standard Class"/>
    <x v="656"/>
    <s v="Dean percer"/>
    <x v="2"/>
    <s v="United States"/>
    <s v="Revere"/>
    <x v="31"/>
    <n v="2151"/>
    <x v="3"/>
    <s v="OFF-BI-10004738"/>
    <x v="1"/>
    <x v="8"/>
    <s v="Flexible Leather- Look Classic Collection Ring Binder"/>
    <n v="37.880000000000003"/>
    <n v="2"/>
    <n v="0"/>
    <n v="18.940000000000001"/>
  </r>
  <r>
    <n v="3365"/>
    <s v="CA-2013-130050"/>
    <x v="0"/>
    <x v="87"/>
    <d v="2013-07-19T00:00:00"/>
    <s v="Second Class"/>
    <x v="466"/>
    <s v="Mark Cousins"/>
    <x v="1"/>
    <s v="United States"/>
    <s v="Houston"/>
    <x v="5"/>
    <n v="77036"/>
    <x v="2"/>
    <s v="FUR-FU-10001940"/>
    <x v="0"/>
    <x v="5"/>
    <s v="Staples"/>
    <n v="9.5519999999999996"/>
    <n v="3"/>
    <n v="0.6"/>
    <n v="-3.8207999999999984"/>
  </r>
  <r>
    <n v="3366"/>
    <s v="CA-2011-115161"/>
    <x v="2"/>
    <x v="867"/>
    <d v="2011-02-03T00:00:00"/>
    <s v="First Class"/>
    <x v="702"/>
    <s v="Liz Carlisle"/>
    <x v="0"/>
    <s v="United States"/>
    <s v="Mission Viejo"/>
    <x v="1"/>
    <n v="92691"/>
    <x v="1"/>
    <s v="FUR-BO-10003966"/>
    <x v="0"/>
    <x v="0"/>
    <s v="Sauder Facets Collection Library, Sky Alder Finish"/>
    <n v="290.666"/>
    <n v="2"/>
    <n v="0.15"/>
    <n v="3.4195999999999884"/>
  </r>
  <r>
    <n v="3367"/>
    <s v="CA-2011-165379"/>
    <x v="2"/>
    <x v="868"/>
    <d v="2011-07-15T00:00:00"/>
    <s v="Standard Class"/>
    <x v="312"/>
    <s v="Brian Moss"/>
    <x v="1"/>
    <s v="United States"/>
    <s v="Dallas"/>
    <x v="5"/>
    <n v="75217"/>
    <x v="2"/>
    <s v="OFF-PA-10003072"/>
    <x v="1"/>
    <x v="10"/>
    <s v="Eureka Recycled Copy Paper 8 1/2&quot; x 11&quot;, Ream"/>
    <n v="10.368000000000002"/>
    <n v="2"/>
    <n v="0.2"/>
    <n v="3.6288"/>
  </r>
  <r>
    <n v="3368"/>
    <s v="CA-2011-165379"/>
    <x v="2"/>
    <x v="868"/>
    <d v="2011-07-15T00:00:00"/>
    <s v="Standard Class"/>
    <x v="312"/>
    <s v="Brian Moss"/>
    <x v="1"/>
    <s v="United States"/>
    <s v="Dallas"/>
    <x v="5"/>
    <n v="75217"/>
    <x v="2"/>
    <s v="OFF-PA-10002245"/>
    <x v="1"/>
    <x v="10"/>
    <s v="Xerox 1895"/>
    <n v="14.352000000000002"/>
    <n v="3"/>
    <n v="0.2"/>
    <n v="4.4849999999999994"/>
  </r>
  <r>
    <n v="3369"/>
    <s v="CA-2012-115511"/>
    <x v="1"/>
    <x v="82"/>
    <d v="2012-11-25T00:00:00"/>
    <s v="Standard Class"/>
    <x v="508"/>
    <s v="Natalie Webber"/>
    <x v="0"/>
    <s v="United States"/>
    <s v="Las Vegas"/>
    <x v="33"/>
    <n v="89115"/>
    <x v="1"/>
    <s v="FUR-BO-10002598"/>
    <x v="0"/>
    <x v="0"/>
    <s v="Hon Metal Bookcases, Putty"/>
    <n v="141.96"/>
    <n v="2"/>
    <n v="0"/>
    <n v="41.168399999999991"/>
  </r>
  <r>
    <n v="3370"/>
    <s v="CA-2012-115511"/>
    <x v="1"/>
    <x v="82"/>
    <d v="2012-11-25T00:00:00"/>
    <s v="Standard Class"/>
    <x v="508"/>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x v="509"/>
    <s v="Toby Braunhardt"/>
    <x v="0"/>
    <s v="United States"/>
    <s v="Norman"/>
    <x v="26"/>
    <n v="73071"/>
    <x v="2"/>
    <s v="TEC-AC-10003832"/>
    <x v="2"/>
    <x v="11"/>
    <s v="Logitech P710e Mobile Speakerphone"/>
    <n v="1287.45"/>
    <n v="5"/>
    <n v="0"/>
    <n v="244.61549999999988"/>
  </r>
  <r>
    <n v="3372"/>
    <s v="CA-2014-123778"/>
    <x v="3"/>
    <x v="397"/>
    <d v="2014-10-01T00:00:00"/>
    <s v="Standard Class"/>
    <x v="94"/>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x v="94"/>
    <s v="Bruce Stewart"/>
    <x v="0"/>
    <s v="United States"/>
    <s v="San Francisco"/>
    <x v="1"/>
    <n v="94122"/>
    <x v="1"/>
    <s v="OFF-AP-10001242"/>
    <x v="1"/>
    <x v="9"/>
    <s v="APC 7 Outlet Network SurgeArrest Surge Protector"/>
    <n v="160.96"/>
    <n v="2"/>
    <n v="0"/>
    <n v="48.287999999999997"/>
  </r>
  <r>
    <n v="3374"/>
    <s v="CA-2012-161718"/>
    <x v="1"/>
    <x v="784"/>
    <d v="2012-12-10T00:00:00"/>
    <s v="Standard Class"/>
    <x v="2"/>
    <s v="Sean O'Donnell"/>
    <x v="0"/>
    <s v="United States"/>
    <s v="Hempstead"/>
    <x v="15"/>
    <n v="11550"/>
    <x v="3"/>
    <s v="FUR-FU-10002445"/>
    <x v="0"/>
    <x v="5"/>
    <s v="DAX Two-Tone Rosewood/Black Document Frame, Desktop, 5 x 7"/>
    <n v="28.44"/>
    <n v="3"/>
    <n v="0"/>
    <n v="11.376000000000001"/>
  </r>
  <r>
    <n v="3375"/>
    <s v="CA-2012-161718"/>
    <x v="1"/>
    <x v="784"/>
    <d v="2012-12-10T00:00:00"/>
    <s v="Standard Class"/>
    <x v="2"/>
    <s v="Sean O'Donnell"/>
    <x v="0"/>
    <s v="United States"/>
    <s v="Hempstead"/>
    <x v="15"/>
    <n v="11550"/>
    <x v="3"/>
    <s v="FUR-CH-10002372"/>
    <x v="0"/>
    <x v="1"/>
    <s v="Office Star - Ergonomically Designed Knee Chair"/>
    <n v="364.41"/>
    <n v="5"/>
    <n v="0.1"/>
    <n v="8.0980000000000203"/>
  </r>
  <r>
    <n v="3376"/>
    <s v="CA-2012-161718"/>
    <x v="1"/>
    <x v="784"/>
    <d v="2012-12-10T00:00:00"/>
    <s v="Standard Class"/>
    <x v="2"/>
    <s v="Sean O'Donnell"/>
    <x v="0"/>
    <s v="United States"/>
    <s v="Hempstead"/>
    <x v="15"/>
    <n v="11550"/>
    <x v="3"/>
    <s v="TEC-PH-10000376"/>
    <x v="2"/>
    <x v="7"/>
    <s v="Square Credit Card Reader"/>
    <n v="39.96"/>
    <n v="4"/>
    <n v="0"/>
    <n v="10.389600000000002"/>
  </r>
  <r>
    <n v="3377"/>
    <s v="CA-2012-161718"/>
    <x v="1"/>
    <x v="784"/>
    <d v="2012-12-10T00:00:00"/>
    <s v="Standard Class"/>
    <x v="2"/>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x v="703"/>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x v="178"/>
    <s v="Philisse Overcash"/>
    <x v="2"/>
    <s v="United States"/>
    <s v="Houston"/>
    <x v="5"/>
    <n v="77095"/>
    <x v="2"/>
    <s v="OFF-BI-10003166"/>
    <x v="1"/>
    <x v="8"/>
    <s v="GBC Plasticlear Binding Covers"/>
    <n v="13.775999999999996"/>
    <n v="6"/>
    <n v="0.8"/>
    <n v="-22.04160000000001"/>
  </r>
  <r>
    <n v="3380"/>
    <s v="CA-2014-142867"/>
    <x v="3"/>
    <x v="294"/>
    <d v="2014-03-22T00:00:00"/>
    <s v="Standard Class"/>
    <x v="178"/>
    <s v="Philisse Overcash"/>
    <x v="2"/>
    <s v="United States"/>
    <s v="Houston"/>
    <x v="5"/>
    <n v="77095"/>
    <x v="2"/>
    <s v="OFF-PA-10004610"/>
    <x v="1"/>
    <x v="10"/>
    <s v="Xerox 1900"/>
    <n v="10.272000000000002"/>
    <n v="3"/>
    <n v="0.2"/>
    <n v="3.2099999999999982"/>
  </r>
  <r>
    <n v="3381"/>
    <s v="CA-2014-103156"/>
    <x v="3"/>
    <x v="51"/>
    <d v="2014-11-25T00:00:00"/>
    <s v="First Class"/>
    <x v="143"/>
    <s v="Tamara Dahlen"/>
    <x v="0"/>
    <s v="United States"/>
    <s v="Philadelphia"/>
    <x v="9"/>
    <n v="19120"/>
    <x v="3"/>
    <s v="FUR-FU-10000320"/>
    <x v="0"/>
    <x v="5"/>
    <s v="OIC Stacking Trays"/>
    <n v="24.048000000000002"/>
    <n v="9"/>
    <n v="0.2"/>
    <n v="7.2144000000000013"/>
  </r>
  <r>
    <n v="3382"/>
    <s v="US-2014-162208"/>
    <x v="3"/>
    <x v="151"/>
    <d v="2014-08-31T00:00:00"/>
    <s v="First Class"/>
    <x v="407"/>
    <s v="Stefania Perrino"/>
    <x v="1"/>
    <s v="United States"/>
    <s v="Tampa"/>
    <x v="2"/>
    <n v="33614"/>
    <x v="0"/>
    <s v="OFF-EN-10004030"/>
    <x v="1"/>
    <x v="12"/>
    <s v="Convenience Packs of Business Envelopes"/>
    <n v="2.8960000000000004"/>
    <n v="1"/>
    <n v="0.2"/>
    <n v="0.97739999999999994"/>
  </r>
  <r>
    <n v="3383"/>
    <s v="CA-2012-130659"/>
    <x v="1"/>
    <x v="784"/>
    <d v="2012-12-09T00:00:00"/>
    <s v="Second Class"/>
    <x v="333"/>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x v="333"/>
    <s v="Maribeth Schnelling"/>
    <x v="0"/>
    <s v="United States"/>
    <s v="New York City"/>
    <x v="15"/>
    <n v="10035"/>
    <x v="3"/>
    <s v="FUR-CH-10003535"/>
    <x v="0"/>
    <x v="1"/>
    <s v="Global Armless Task Chair, Royal Blue"/>
    <n v="384.17399999999998"/>
    <n v="7"/>
    <n v="0.1"/>
    <n v="29.880199999999981"/>
  </r>
  <r>
    <n v="3385"/>
    <s v="CA-2012-130659"/>
    <x v="1"/>
    <x v="784"/>
    <d v="2012-12-09T00:00:00"/>
    <s v="Second Class"/>
    <x v="333"/>
    <s v="Maribeth Schnelling"/>
    <x v="0"/>
    <s v="United States"/>
    <s v="New York City"/>
    <x v="15"/>
    <n v="10035"/>
    <x v="3"/>
    <s v="TEC-PH-10004586"/>
    <x v="2"/>
    <x v="7"/>
    <s v="Wilson SignalBoost 841262 DB PRO Amplifier Kit"/>
    <n v="1799.75"/>
    <n v="5"/>
    <n v="0"/>
    <n v="539.92499999999995"/>
  </r>
  <r>
    <n v="3386"/>
    <s v="CA-2014-148404"/>
    <x v="3"/>
    <x v="566"/>
    <d v="2014-10-12T00:00:00"/>
    <s v="Standard Class"/>
    <x v="656"/>
    <s v="Dean percer"/>
    <x v="2"/>
    <s v="United States"/>
    <s v="Charlotte"/>
    <x v="3"/>
    <n v="28205"/>
    <x v="0"/>
    <s v="OFF-ST-10003208"/>
    <x v="1"/>
    <x v="4"/>
    <s v="Adjustable Depth Letter/Legal Cart"/>
    <n v="580.67200000000003"/>
    <n v="4"/>
    <n v="0.2"/>
    <n v="65.325599999999895"/>
  </r>
  <r>
    <n v="3387"/>
    <s v="CA-2014-148404"/>
    <x v="3"/>
    <x v="566"/>
    <d v="2014-10-12T00:00:00"/>
    <s v="Standard Class"/>
    <x v="656"/>
    <s v="Dean percer"/>
    <x v="2"/>
    <s v="United States"/>
    <s v="Charlotte"/>
    <x v="3"/>
    <n v="28205"/>
    <x v="0"/>
    <s v="OFF-FA-10003112"/>
    <x v="1"/>
    <x v="13"/>
    <s v="Staples"/>
    <n v="18.936"/>
    <n v="3"/>
    <n v="0.2"/>
    <n v="5.9174999999999986"/>
  </r>
  <r>
    <n v="3388"/>
    <s v="CA-2014-148404"/>
    <x v="3"/>
    <x v="566"/>
    <d v="2014-10-12T00:00:00"/>
    <s v="Standard Class"/>
    <x v="656"/>
    <s v="Dean percer"/>
    <x v="2"/>
    <s v="United States"/>
    <s v="Charlotte"/>
    <x v="3"/>
    <n v="28205"/>
    <x v="0"/>
    <s v="TEC-PH-10004447"/>
    <x v="2"/>
    <x v="7"/>
    <s v="Toshiba IPT2010-SD IP Telephone"/>
    <n v="222.38400000000001"/>
    <n v="2"/>
    <n v="0.2"/>
    <n v="16.678799999999995"/>
  </r>
  <r>
    <n v="3389"/>
    <s v="CA-2014-148404"/>
    <x v="3"/>
    <x v="566"/>
    <d v="2014-10-12T00:00:00"/>
    <s v="Standard Class"/>
    <x v="656"/>
    <s v="Dean percer"/>
    <x v="2"/>
    <s v="United States"/>
    <s v="Charlotte"/>
    <x v="3"/>
    <n v="28205"/>
    <x v="0"/>
    <s v="OFF-BI-10002854"/>
    <x v="1"/>
    <x v="8"/>
    <s v="Performers Binder/Pad Holder, Black"/>
    <n v="50.454000000000015"/>
    <n v="6"/>
    <n v="0.7"/>
    <n v="-33.635999999999996"/>
  </r>
  <r>
    <n v="3390"/>
    <s v="CA-2014-148404"/>
    <x v="3"/>
    <x v="566"/>
    <d v="2014-10-12T00:00:00"/>
    <s v="Standard Class"/>
    <x v="656"/>
    <s v="Dean percer"/>
    <x v="2"/>
    <s v="United States"/>
    <s v="Charlotte"/>
    <x v="3"/>
    <n v="28205"/>
    <x v="0"/>
    <s v="FUR-TA-10001039"/>
    <x v="0"/>
    <x v="3"/>
    <s v="KI Adjustable-Height Table"/>
    <n v="154.76400000000001"/>
    <n v="3"/>
    <n v="0.4"/>
    <n v="-36.11160000000001"/>
  </r>
  <r>
    <n v="3391"/>
    <s v="CA-2014-101077"/>
    <x v="3"/>
    <x v="613"/>
    <d v="2014-03-31T00:00:00"/>
    <s v="Second Class"/>
    <x v="551"/>
    <s v="Duane Benoit"/>
    <x v="0"/>
    <s v="United States"/>
    <s v="Dallas"/>
    <x v="5"/>
    <n v="75081"/>
    <x v="2"/>
    <s v="OFF-PA-10004239"/>
    <x v="1"/>
    <x v="10"/>
    <s v="Xerox 1953"/>
    <n v="6.8480000000000008"/>
    <n v="2"/>
    <n v="0.2"/>
    <n v="2.1399999999999992"/>
  </r>
  <r>
    <n v="3392"/>
    <s v="CA-2011-166471"/>
    <x v="2"/>
    <x v="128"/>
    <d v="2011-08-13T00:00:00"/>
    <s v="Standard Class"/>
    <x v="377"/>
    <s v="Matthew Grinstein"/>
    <x v="2"/>
    <s v="United States"/>
    <s v="Seattle"/>
    <x v="4"/>
    <n v="98103"/>
    <x v="1"/>
    <s v="TEC-PH-10001530"/>
    <x v="2"/>
    <x v="7"/>
    <s v="Cisco Unified IP Phone 7945G VoIP phone"/>
    <n v="1091.1680000000001"/>
    <n v="4"/>
    <n v="0.2"/>
    <n v="68.197999999999979"/>
  </r>
  <r>
    <n v="3393"/>
    <s v="CA-2011-166471"/>
    <x v="2"/>
    <x v="128"/>
    <d v="2011-08-13T00:00:00"/>
    <s v="Standard Class"/>
    <x v="377"/>
    <s v="Matthew Grinstein"/>
    <x v="2"/>
    <s v="United States"/>
    <s v="Seattle"/>
    <x v="4"/>
    <n v="98103"/>
    <x v="1"/>
    <s v="TEC-PH-10000038"/>
    <x v="2"/>
    <x v="7"/>
    <s v="Jawbone MINI JAMBOX Wireless Bluetooth Speaker"/>
    <n v="219.16800000000001"/>
    <n v="2"/>
    <n v="0.2"/>
    <n v="-43.833600000000018"/>
  </r>
  <r>
    <n v="3394"/>
    <s v="CA-2011-105340"/>
    <x v="2"/>
    <x v="754"/>
    <d v="2011-11-25T00:00:00"/>
    <s v="First Class"/>
    <x v="699"/>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x v="488"/>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x v="580"/>
    <s v="Karen Ferguson"/>
    <x v="2"/>
    <s v="United States"/>
    <s v="Indianapolis"/>
    <x v="14"/>
    <n v="46203"/>
    <x v="2"/>
    <s v="OFF-ST-10001128"/>
    <x v="1"/>
    <x v="4"/>
    <s v="Carina Mini System Audio Rack, Model AR050B"/>
    <n v="443.92"/>
    <n v="4"/>
    <n v="0"/>
    <n v="13.317600000000027"/>
  </r>
  <r>
    <n v="3397"/>
    <s v="US-2014-148362"/>
    <x v="3"/>
    <x v="870"/>
    <d v="2014-07-09T00:00:00"/>
    <s v="Standard Class"/>
    <x v="580"/>
    <s v="Karen Ferguson"/>
    <x v="2"/>
    <s v="United States"/>
    <s v="Indianapolis"/>
    <x v="14"/>
    <n v="46203"/>
    <x v="2"/>
    <s v="OFF-BI-10003656"/>
    <x v="1"/>
    <x v="8"/>
    <s v="Fellowes PB200 Plastic Comb Binding Machine"/>
    <n v="169.99"/>
    <n v="1"/>
    <n v="0"/>
    <n v="78.195399999999992"/>
  </r>
  <r>
    <n v="3398"/>
    <s v="US-2014-148362"/>
    <x v="3"/>
    <x v="870"/>
    <d v="2014-07-09T00:00:00"/>
    <s v="Standard Class"/>
    <x v="580"/>
    <s v="Karen Ferguson"/>
    <x v="2"/>
    <s v="United States"/>
    <s v="Indianapolis"/>
    <x v="14"/>
    <n v="46203"/>
    <x v="2"/>
    <s v="OFF-PA-10003441"/>
    <x v="1"/>
    <x v="10"/>
    <s v="Xerox 226"/>
    <n v="25.92"/>
    <n v="4"/>
    <n v="0"/>
    <n v="12.441600000000001"/>
  </r>
  <r>
    <n v="3399"/>
    <s v="CA-2011-102274"/>
    <x v="2"/>
    <x v="871"/>
    <d v="2011-11-26T00:00:00"/>
    <s v="Standard Class"/>
    <x v="704"/>
    <s v="Dave Hallsten"/>
    <x v="1"/>
    <s v="United States"/>
    <s v="Richmond"/>
    <x v="0"/>
    <n v="40475"/>
    <x v="0"/>
    <s v="TEC-PH-10002923"/>
    <x v="2"/>
    <x v="7"/>
    <s v="Logitech B530 USB Headset - headset - Full size, Binaural"/>
    <n v="36.99"/>
    <n v="1"/>
    <n v="0"/>
    <n v="9.9873000000000012"/>
  </r>
  <r>
    <n v="3400"/>
    <s v="CA-2011-102274"/>
    <x v="2"/>
    <x v="871"/>
    <d v="2011-11-26T00:00:00"/>
    <s v="Standard Class"/>
    <x v="704"/>
    <s v="Dave Hallsten"/>
    <x v="1"/>
    <s v="United States"/>
    <s v="Richmond"/>
    <x v="0"/>
    <n v="40475"/>
    <x v="0"/>
    <s v="OFF-PA-10004359"/>
    <x v="1"/>
    <x v="10"/>
    <s v="Multicolor Computer Printout Paper"/>
    <n v="629.09999999999991"/>
    <n v="6"/>
    <n v="0"/>
    <n v="301.96799999999996"/>
  </r>
  <r>
    <n v="3401"/>
    <s v="CA-2011-102274"/>
    <x v="2"/>
    <x v="871"/>
    <d v="2011-11-26T00:00:00"/>
    <s v="Standard Class"/>
    <x v="704"/>
    <s v="Dave Hallsten"/>
    <x v="1"/>
    <s v="United States"/>
    <s v="Richmond"/>
    <x v="0"/>
    <n v="40475"/>
    <x v="0"/>
    <s v="OFF-ST-10001511"/>
    <x v="1"/>
    <x v="4"/>
    <s v="Space Solutions Commercial Steel Shelving"/>
    <n v="193.95000000000002"/>
    <n v="3"/>
    <n v="0"/>
    <n v="9.6974999999999838"/>
  </r>
  <r>
    <n v="3402"/>
    <s v="CA-2011-102274"/>
    <x v="2"/>
    <x v="871"/>
    <d v="2011-11-26T00:00:00"/>
    <s v="Standard Class"/>
    <x v="704"/>
    <s v="Dave Hallsten"/>
    <x v="1"/>
    <s v="United States"/>
    <s v="Richmond"/>
    <x v="0"/>
    <n v="40475"/>
    <x v="0"/>
    <s v="OFF-AR-10002833"/>
    <x v="1"/>
    <x v="6"/>
    <s v="Newell 322"/>
    <n v="5.46"/>
    <n v="3"/>
    <n v="0"/>
    <n v="1.4742000000000002"/>
  </r>
  <r>
    <n v="3403"/>
    <s v="CA-2012-129700"/>
    <x v="1"/>
    <x v="124"/>
    <d v="2012-05-05T00:00:00"/>
    <s v="First Class"/>
    <x v="156"/>
    <s v="Laura Armstrong"/>
    <x v="1"/>
    <s v="United States"/>
    <s v="Tinley Park"/>
    <x v="10"/>
    <n v="60477"/>
    <x v="2"/>
    <s v="FUR-FU-10001940"/>
    <x v="0"/>
    <x v="5"/>
    <s v="Staples"/>
    <n v="22.288"/>
    <n v="7"/>
    <n v="0.6"/>
    <n v="-8.9151999999999987"/>
  </r>
  <r>
    <n v="3404"/>
    <s v="CA-2014-168739"/>
    <x v="3"/>
    <x v="148"/>
    <d v="2014-06-06T00:00:00"/>
    <s v="Standard Class"/>
    <x v="521"/>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x v="496"/>
    <s v="Charlotte Melton"/>
    <x v="0"/>
    <s v="United States"/>
    <s v="Los Angeles"/>
    <x v="1"/>
    <n v="90004"/>
    <x v="1"/>
    <s v="OFF-ST-10003479"/>
    <x v="1"/>
    <x v="4"/>
    <s v="Eldon Base for stackable storage shelf, platinum"/>
    <n v="77.88"/>
    <n v="2"/>
    <n v="0"/>
    <n v="3.8939999999999912"/>
  </r>
  <r>
    <n v="3406"/>
    <s v="US-2011-15011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x v="697"/>
    <s v="Laurel Beltran"/>
    <x v="2"/>
    <s v="United States"/>
    <s v="Columbus"/>
    <x v="24"/>
    <n v="43229"/>
    <x v="3"/>
    <s v="OFF-BI-10000145"/>
    <x v="1"/>
    <x v="8"/>
    <s v="Zipper Ring Binder Pockets"/>
    <n v="7.4880000000000013"/>
    <n v="8"/>
    <n v="0.7"/>
    <n v="-5.2415999999999983"/>
  </r>
  <r>
    <n v="3409"/>
    <s v="US-2011-150119"/>
    <x v="2"/>
    <x v="488"/>
    <d v="2011-04-27T00:00:00"/>
    <s v="Standard Class"/>
    <x v="697"/>
    <s v="Laurel Beltran"/>
    <x v="2"/>
    <s v="United States"/>
    <s v="Columbus"/>
    <x v="24"/>
    <n v="43229"/>
    <x v="3"/>
    <s v="FUR-FU-10002191"/>
    <x v="0"/>
    <x v="5"/>
    <s v="G.E. Halogen Desk Lamp Bulbs"/>
    <n v="22.336000000000002"/>
    <n v="4"/>
    <n v="0.2"/>
    <n v="7.8175999999999997"/>
  </r>
  <r>
    <n v="3410"/>
    <s v="US-2014-150847"/>
    <x v="3"/>
    <x v="504"/>
    <d v="2014-05-07T00:00:00"/>
    <s v="Standard Class"/>
    <x v="223"/>
    <s v="Jeremy Farry"/>
    <x v="0"/>
    <s v="United States"/>
    <s v="Columbus"/>
    <x v="24"/>
    <n v="43229"/>
    <x v="3"/>
    <s v="OFF-PA-10004451"/>
    <x v="1"/>
    <x v="10"/>
    <s v="Xerox 222"/>
    <n v="10.368000000000002"/>
    <n v="2"/>
    <n v="0.2"/>
    <n v="3.6288"/>
  </r>
  <r>
    <n v="3411"/>
    <s v="CA-2013-100244"/>
    <x v="0"/>
    <x v="873"/>
    <d v="2013-09-25T00:00:00"/>
    <s v="Standard Class"/>
    <x v="620"/>
    <s v="Greg Maxwell"/>
    <x v="1"/>
    <s v="United States"/>
    <s v="San Francisco"/>
    <x v="1"/>
    <n v="94122"/>
    <x v="1"/>
    <s v="OFF-PA-10001471"/>
    <x v="1"/>
    <x v="10"/>
    <s v="Strathmore Photo Frame Cards"/>
    <n v="65.789999999999992"/>
    <n v="9"/>
    <n v="0"/>
    <n v="30.263399999999997"/>
  </r>
  <r>
    <n v="3412"/>
    <s v="CA-2013-100244"/>
    <x v="0"/>
    <x v="873"/>
    <d v="2013-09-25T00:00:00"/>
    <s v="Standard Class"/>
    <x v="620"/>
    <s v="Greg Maxwell"/>
    <x v="1"/>
    <s v="United States"/>
    <s v="San Francisco"/>
    <x v="1"/>
    <n v="94122"/>
    <x v="1"/>
    <s v="OFF-BI-10003656"/>
    <x v="1"/>
    <x v="8"/>
    <s v="Fellowes PB200 Plastic Comb Binding Machine"/>
    <n v="271.98400000000004"/>
    <n v="2"/>
    <n v="0.2"/>
    <n v="88.394799999999975"/>
  </r>
  <r>
    <n v="3413"/>
    <s v="CA-2013-100244"/>
    <x v="0"/>
    <x v="873"/>
    <d v="2013-09-25T00:00:00"/>
    <s v="Standard Class"/>
    <x v="620"/>
    <s v="Greg Maxwell"/>
    <x v="1"/>
    <s v="United States"/>
    <s v="San Francisco"/>
    <x v="1"/>
    <n v="94122"/>
    <x v="1"/>
    <s v="OFF-AR-10000940"/>
    <x v="1"/>
    <x v="6"/>
    <s v="Newell 343"/>
    <n v="11.76"/>
    <n v="4"/>
    <n v="0"/>
    <n v="3.1752000000000002"/>
  </r>
  <r>
    <n v="3414"/>
    <s v="CA-2013-100244"/>
    <x v="0"/>
    <x v="873"/>
    <d v="2013-09-25T00:00:00"/>
    <s v="Standard Class"/>
    <x v="620"/>
    <s v="Greg Maxwell"/>
    <x v="1"/>
    <s v="United States"/>
    <s v="San Francisco"/>
    <x v="1"/>
    <n v="94122"/>
    <x v="1"/>
    <s v="OFF-PA-10002319"/>
    <x v="1"/>
    <x v="10"/>
    <s v="Xerox 1944"/>
    <n v="77.52"/>
    <n v="2"/>
    <n v="0"/>
    <n v="37.9848"/>
  </r>
  <r>
    <n v="3415"/>
    <s v="CA-2013-100244"/>
    <x v="0"/>
    <x v="873"/>
    <d v="2013-09-25T00:00:00"/>
    <s v="Standard Class"/>
    <x v="620"/>
    <s v="Greg Maxwell"/>
    <x v="1"/>
    <s v="United States"/>
    <s v="San Francisco"/>
    <x v="1"/>
    <n v="94122"/>
    <x v="1"/>
    <s v="OFF-BI-10000977"/>
    <x v="1"/>
    <x v="8"/>
    <s v="Ibico Plastic Spiral Binding Combs"/>
    <n v="48.64"/>
    <n v="2"/>
    <n v="0.2"/>
    <n v="15.807999999999996"/>
  </r>
  <r>
    <n v="3416"/>
    <s v="CA-2013-116540"/>
    <x v="0"/>
    <x v="476"/>
    <d v="2013-09-03T00:00:00"/>
    <s v="Same Day"/>
    <x v="196"/>
    <s v="Sonia Sunley"/>
    <x v="0"/>
    <s v="United States"/>
    <s v="Madison"/>
    <x v="6"/>
    <n v="53711"/>
    <x v="2"/>
    <s v="OFF-FA-10002676"/>
    <x v="1"/>
    <x v="13"/>
    <s v="Colored Push Pins"/>
    <n v="1.81"/>
    <n v="1"/>
    <n v="0"/>
    <n v="0.65159999999999996"/>
  </r>
  <r>
    <n v="3417"/>
    <s v="CA-2013-116540"/>
    <x v="0"/>
    <x v="476"/>
    <d v="2013-09-03T00:00:00"/>
    <s v="Same Day"/>
    <x v="196"/>
    <s v="Sonia Sunley"/>
    <x v="0"/>
    <s v="United States"/>
    <s v="Madison"/>
    <x v="6"/>
    <n v="53711"/>
    <x v="2"/>
    <s v="OFF-BI-10004970"/>
    <x v="1"/>
    <x v="8"/>
    <s v="ACCOHIDE 3-Ring Binder, Blue, 1&quot;"/>
    <n v="8.26"/>
    <n v="2"/>
    <n v="0"/>
    <n v="3.8822000000000001"/>
  </r>
  <r>
    <n v="3418"/>
    <s v="CA-2012-151841"/>
    <x v="1"/>
    <x v="381"/>
    <d v="2012-05-02T00:00:00"/>
    <s v="Standard Class"/>
    <x v="679"/>
    <s v="Tony Chapman"/>
    <x v="2"/>
    <s v="United States"/>
    <s v="Aurora"/>
    <x v="22"/>
    <n v="80013"/>
    <x v="1"/>
    <s v="OFF-AP-10003971"/>
    <x v="1"/>
    <x v="9"/>
    <s v="Belkin 6 Outlet Metallic Surge Strip"/>
    <n v="43.560000000000009"/>
    <n v="5"/>
    <n v="0.2"/>
    <n v="3.2669999999999995"/>
  </r>
  <r>
    <n v="3419"/>
    <s v="CA-2012-151841"/>
    <x v="1"/>
    <x v="381"/>
    <d v="2012-05-02T00:00:00"/>
    <s v="Standard Class"/>
    <x v="679"/>
    <s v="Tony Chapman"/>
    <x v="2"/>
    <s v="United States"/>
    <s v="Aurora"/>
    <x v="22"/>
    <n v="80013"/>
    <x v="1"/>
    <s v="OFF-SU-10001574"/>
    <x v="1"/>
    <x v="14"/>
    <s v="Acme Value Line Scissors"/>
    <n v="5.84"/>
    <n v="2"/>
    <n v="0.2"/>
    <n v="0.72999999999999954"/>
  </r>
  <r>
    <n v="3420"/>
    <s v="CA-2012-150791"/>
    <x v="1"/>
    <x v="684"/>
    <d v="2012-09-13T00:00:00"/>
    <s v="Standard Class"/>
    <x v="254"/>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x v="52"/>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x v="52"/>
    <s v="Clay Ludtke"/>
    <x v="0"/>
    <s v="United States"/>
    <s v="Los Angeles"/>
    <x v="1"/>
    <n v="90004"/>
    <x v="1"/>
    <s v="OFF-PA-10003790"/>
    <x v="1"/>
    <x v="10"/>
    <s v="Xerox 1991"/>
    <n v="182.72"/>
    <n v="8"/>
    <n v="0"/>
    <n v="84.051199999999994"/>
  </r>
  <r>
    <n v="3423"/>
    <s v="CA-2013-134803"/>
    <x v="0"/>
    <x v="316"/>
    <d v="2013-06-04T00:00:00"/>
    <s v="Standard Class"/>
    <x v="52"/>
    <s v="Clay Ludtke"/>
    <x v="0"/>
    <s v="United States"/>
    <s v="Los Angeles"/>
    <x v="1"/>
    <n v="90004"/>
    <x v="1"/>
    <s v="TEC-AC-10002217"/>
    <x v="2"/>
    <x v="11"/>
    <s v="Imation Clip USB flash drive - 8 GB"/>
    <n v="131.6"/>
    <n v="7"/>
    <n v="0"/>
    <n v="7.8960000000000008"/>
  </r>
  <r>
    <n v="3424"/>
    <s v="CA-2013-134803"/>
    <x v="0"/>
    <x v="316"/>
    <d v="2013-06-04T00:00:00"/>
    <s v="Standard Class"/>
    <x v="52"/>
    <s v="Clay Ludtke"/>
    <x v="0"/>
    <s v="United States"/>
    <s v="Los Angeles"/>
    <x v="1"/>
    <n v="90004"/>
    <x v="1"/>
    <s v="OFF-BI-10002215"/>
    <x v="1"/>
    <x v="8"/>
    <s v="Wilson Jones Hanging View Binder, White, 1&quot;"/>
    <n v="22.72"/>
    <n v="4"/>
    <n v="0.2"/>
    <n v="7.3839999999999986"/>
  </r>
  <r>
    <n v="3425"/>
    <s v="CA-2013-134803"/>
    <x v="0"/>
    <x v="316"/>
    <d v="2013-06-04T00:00:00"/>
    <s v="Standard Class"/>
    <x v="52"/>
    <s v="Clay Ludtke"/>
    <x v="0"/>
    <s v="United States"/>
    <s v="Los Angeles"/>
    <x v="1"/>
    <n v="90004"/>
    <x v="1"/>
    <s v="TEC-MA-10001972"/>
    <x v="2"/>
    <x v="15"/>
    <s v="Okidata C331dn Printer"/>
    <n v="558.4"/>
    <n v="2"/>
    <n v="0.2"/>
    <n v="41.880000000000024"/>
  </r>
  <r>
    <n v="3426"/>
    <s v="CA-2012-153381"/>
    <x v="1"/>
    <x v="496"/>
    <d v="2012-09-28T00:00:00"/>
    <s v="Standard Class"/>
    <x v="368"/>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x v="368"/>
    <s v="Deanra Eno"/>
    <x v="2"/>
    <s v="United States"/>
    <s v="Dubuque"/>
    <x v="23"/>
    <n v="52001"/>
    <x v="2"/>
    <s v="FUR-CH-10000988"/>
    <x v="0"/>
    <x v="1"/>
    <s v="Hon Olson Stacker Stools"/>
    <n v="1408.1"/>
    <n v="10"/>
    <n v="0"/>
    <n v="394.26800000000003"/>
  </r>
  <r>
    <n v="3428"/>
    <s v="US-2014-111024"/>
    <x v="3"/>
    <x v="445"/>
    <d v="2014-07-07T00:00:00"/>
    <s v="Second Class"/>
    <x v="449"/>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x v="449"/>
    <s v="Sam Zeldin"/>
    <x v="2"/>
    <s v="United States"/>
    <s v="Lancaster"/>
    <x v="24"/>
    <n v="43130"/>
    <x v="3"/>
    <s v="FUR-TA-10002041"/>
    <x v="0"/>
    <x v="3"/>
    <s v="Bevis Round Conference Table Top, X-Base"/>
    <n v="215.148"/>
    <n v="2"/>
    <n v="0.4"/>
    <n v="-103.98819999999998"/>
  </r>
  <r>
    <n v="3430"/>
    <s v="US-2014-111024"/>
    <x v="3"/>
    <x v="445"/>
    <d v="2014-07-07T00:00:00"/>
    <s v="Second Class"/>
    <x v="449"/>
    <s v="Sam Zeldin"/>
    <x v="2"/>
    <s v="United States"/>
    <s v="Lancaster"/>
    <x v="24"/>
    <n v="43130"/>
    <x v="3"/>
    <s v="OFF-PA-10002246"/>
    <x v="1"/>
    <x v="10"/>
    <s v="Wirebound Four 2-3/4 x 5 Forms per Page, 400 Sets per Book"/>
    <n v="30.96"/>
    <n v="6"/>
    <n v="0.2"/>
    <n v="11.223000000000001"/>
  </r>
  <r>
    <n v="3431"/>
    <s v="CA-2014-148264"/>
    <x v="3"/>
    <x v="166"/>
    <d v="2014-12-10T00:00:00"/>
    <s v="First Class"/>
    <x v="166"/>
    <s v="Luke Foster"/>
    <x v="0"/>
    <s v="United States"/>
    <s v="Inglewood"/>
    <x v="1"/>
    <n v="90301"/>
    <x v="1"/>
    <s v="OFF-ST-10003327"/>
    <x v="1"/>
    <x v="4"/>
    <s v="Akro-Mils 12-Gallon Tote"/>
    <n v="29.79"/>
    <n v="3"/>
    <n v="0"/>
    <n v="8.6390999999999956"/>
  </r>
  <r>
    <n v="3432"/>
    <s v="CA-2014-148264"/>
    <x v="3"/>
    <x v="166"/>
    <d v="2014-12-10T00:00:00"/>
    <s v="First Class"/>
    <x v="166"/>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x v="166"/>
    <s v="Luke Foster"/>
    <x v="0"/>
    <s v="United States"/>
    <s v="Inglewood"/>
    <x v="1"/>
    <n v="90301"/>
    <x v="1"/>
    <s v="OFF-PA-10003651"/>
    <x v="1"/>
    <x v="10"/>
    <s v="Xerox 1968"/>
    <n v="60.12"/>
    <n v="9"/>
    <n v="0"/>
    <n v="28.857599999999998"/>
  </r>
  <r>
    <n v="3434"/>
    <s v="CA-2014-131212"/>
    <x v="3"/>
    <x v="256"/>
    <d v="2014-12-10T00:00:00"/>
    <s v="Standard Class"/>
    <x v="269"/>
    <s v="Alan Barnes"/>
    <x v="0"/>
    <s v="United States"/>
    <s v="Bellevue"/>
    <x v="4"/>
    <n v="98006"/>
    <x v="1"/>
    <s v="OFF-BI-10001617"/>
    <x v="1"/>
    <x v="8"/>
    <s v="GBC Wire Binding Combs"/>
    <n v="24.816000000000003"/>
    <n v="3"/>
    <n v="0.2"/>
    <n v="8.3753999999999991"/>
  </r>
  <r>
    <n v="3435"/>
    <s v="CA-2014-131212"/>
    <x v="3"/>
    <x v="256"/>
    <d v="2014-12-10T00:00:00"/>
    <s v="Standard Class"/>
    <x v="269"/>
    <s v="Alan Barnes"/>
    <x v="0"/>
    <s v="United States"/>
    <s v="Bellevue"/>
    <x v="4"/>
    <n v="98006"/>
    <x v="1"/>
    <s v="OFF-BI-10000145"/>
    <x v="1"/>
    <x v="8"/>
    <s v="Zipper Ring Binder Pockets"/>
    <n v="14.976000000000003"/>
    <n v="6"/>
    <n v="0.2"/>
    <n v="5.4287999999999981"/>
  </r>
  <r>
    <n v="3436"/>
    <s v="US-2012-100531"/>
    <x v="1"/>
    <x v="874"/>
    <d v="2012-09-29T00:00:00"/>
    <s v="First Class"/>
    <x v="392"/>
    <s v="Neoma Murray"/>
    <x v="0"/>
    <s v="United States"/>
    <s v="Chicago"/>
    <x v="10"/>
    <n v="60610"/>
    <x v="2"/>
    <s v="OFF-BI-10001670"/>
    <x v="1"/>
    <x v="8"/>
    <s v="Vinyl Sectional Post Binders"/>
    <n v="15.079999999999998"/>
    <n v="2"/>
    <n v="0.8"/>
    <n v="-22.620000000000005"/>
  </r>
  <r>
    <n v="3437"/>
    <s v="US-2012-100531"/>
    <x v="1"/>
    <x v="874"/>
    <d v="2012-09-29T00:00:00"/>
    <s v="First Class"/>
    <x v="392"/>
    <s v="Neoma Murray"/>
    <x v="0"/>
    <s v="United States"/>
    <s v="Chicago"/>
    <x v="10"/>
    <n v="60610"/>
    <x v="2"/>
    <s v="FUR-FU-10003849"/>
    <x v="0"/>
    <x v="5"/>
    <s v="DAX Metal Frame, Desktop, Stepped-Edge"/>
    <n v="24.288"/>
    <n v="3"/>
    <n v="0.6"/>
    <n v="-12.751199999999997"/>
  </r>
  <r>
    <n v="3438"/>
    <s v="CA-2014-152583"/>
    <x v="3"/>
    <x v="505"/>
    <d v="2014-10-31T00:00:00"/>
    <s v="Same Day"/>
    <x v="362"/>
    <s v="Ryan Akin"/>
    <x v="0"/>
    <s v="United States"/>
    <s v="Dallas"/>
    <x v="5"/>
    <n v="75217"/>
    <x v="2"/>
    <s v="FUR-FU-10003849"/>
    <x v="0"/>
    <x v="5"/>
    <s v="DAX Metal Frame, Desktop, Stepped-Edge"/>
    <n v="16.192"/>
    <n v="2"/>
    <n v="0.6"/>
    <n v="-8.5007999999999981"/>
  </r>
  <r>
    <n v="3439"/>
    <s v="CA-2014-152583"/>
    <x v="3"/>
    <x v="505"/>
    <d v="2014-10-31T00:00:00"/>
    <s v="Same Day"/>
    <x v="362"/>
    <s v="Ryan Akin"/>
    <x v="0"/>
    <s v="United States"/>
    <s v="Dallas"/>
    <x v="5"/>
    <n v="75217"/>
    <x v="2"/>
    <s v="FUR-TA-10002041"/>
    <x v="0"/>
    <x v="3"/>
    <s v="Bevis Round Conference Table Top, X-Base"/>
    <n v="251.00599999999997"/>
    <n v="2"/>
    <n v="0.3"/>
    <n v="-68.130199999999988"/>
  </r>
  <r>
    <n v="3440"/>
    <s v="CA-2014-152583"/>
    <x v="3"/>
    <x v="505"/>
    <d v="2014-10-31T00:00:00"/>
    <s v="Same Day"/>
    <x v="362"/>
    <s v="Ryan Akin"/>
    <x v="0"/>
    <s v="United States"/>
    <s v="Dallas"/>
    <x v="5"/>
    <n v="75217"/>
    <x v="2"/>
    <s v="OFF-ST-10002214"/>
    <x v="1"/>
    <x v="4"/>
    <s v="X-Rack File for Hanging Folders"/>
    <n v="54.192"/>
    <n v="6"/>
    <n v="0.2"/>
    <n v="4.0643999999999973"/>
  </r>
  <r>
    <n v="3441"/>
    <s v="CA-2012-144099"/>
    <x v="1"/>
    <x v="239"/>
    <d v="2012-11-30T00:00:00"/>
    <s v="Same Day"/>
    <x v="28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x v="567"/>
    <s v="Kelly Andreada"/>
    <x v="0"/>
    <s v="United States"/>
    <s v="New York City"/>
    <x v="15"/>
    <n v="10024"/>
    <x v="3"/>
    <s v="OFF-PA-10002137"/>
    <x v="1"/>
    <x v="10"/>
    <s v="Southworth 100% Résumé Paper, 24lb."/>
    <n v="108.92"/>
    <n v="14"/>
    <n v="0"/>
    <n v="49.013999999999996"/>
  </r>
  <r>
    <n v="3443"/>
    <s v="CA-2014-168858"/>
    <x v="3"/>
    <x v="123"/>
    <d v="2014-11-24T00:00:00"/>
    <s v="Standard Class"/>
    <x v="251"/>
    <s v="Justin Deggeller"/>
    <x v="1"/>
    <s v="United States"/>
    <s v="New York City"/>
    <x v="15"/>
    <n v="10011"/>
    <x v="3"/>
    <s v="OFF-EN-10001415"/>
    <x v="1"/>
    <x v="12"/>
    <s v="Staples"/>
    <n v="16.740000000000002"/>
    <n v="3"/>
    <n v="0"/>
    <n v="8.370000000000001"/>
  </r>
  <r>
    <n v="3444"/>
    <s v="CA-2014-168858"/>
    <x v="3"/>
    <x v="123"/>
    <d v="2014-11-24T00:00:00"/>
    <s v="Standard Class"/>
    <x v="251"/>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x v="70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x v="97"/>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x v="706"/>
    <s v="Anna Häberlin"/>
    <x v="1"/>
    <s v="United States"/>
    <s v="New York City"/>
    <x v="15"/>
    <n v="10024"/>
    <x v="3"/>
    <s v="OFF-PA-10000474"/>
    <x v="1"/>
    <x v="10"/>
    <s v="Staples"/>
    <n v="70.88"/>
    <n v="2"/>
    <n v="0"/>
    <n v="33.313599999999994"/>
  </r>
  <r>
    <n v="3448"/>
    <s v="CA-2014-102554"/>
    <x v="3"/>
    <x v="532"/>
    <d v="2014-06-16T00:00:00"/>
    <s v="Standard Class"/>
    <x v="607"/>
    <s v="Kristina Nunn"/>
    <x v="2"/>
    <s v="United States"/>
    <s v="Auburn"/>
    <x v="19"/>
    <n v="36830"/>
    <x v="0"/>
    <s v="OFF-AR-10001919"/>
    <x v="1"/>
    <x v="6"/>
    <s v="OIC #2 Pencils, Medium Soft"/>
    <n v="3.76"/>
    <n v="2"/>
    <n v="0"/>
    <n v="1.0903999999999998"/>
  </r>
  <r>
    <n v="3449"/>
    <s v="CA-2013-162614"/>
    <x v="0"/>
    <x v="877"/>
    <d v="2013-10-14T00:00:00"/>
    <s v="Standard Class"/>
    <x v="621"/>
    <s v="Tim Brockman"/>
    <x v="0"/>
    <s v="United States"/>
    <s v="Los Angeles"/>
    <x v="1"/>
    <n v="90049"/>
    <x v="1"/>
    <s v="OFF-BI-10004001"/>
    <x v="1"/>
    <x v="8"/>
    <s v="GBC Recycled VeloBinder Covers"/>
    <n v="27.263999999999999"/>
    <n v="2"/>
    <n v="0.2"/>
    <n v="8.8607999999999976"/>
  </r>
  <r>
    <n v="3450"/>
    <s v="CA-2011-168592"/>
    <x v="2"/>
    <x v="78"/>
    <d v="2011-09-14T00:00:00"/>
    <s v="Standard Class"/>
    <x v="503"/>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x v="503"/>
    <s v="Dennis Pardue"/>
    <x v="2"/>
    <s v="United States"/>
    <s v="San Francisco"/>
    <x v="1"/>
    <n v="94110"/>
    <x v="1"/>
    <s v="OFF-ST-10002406"/>
    <x v="1"/>
    <x v="4"/>
    <s v="Pizazz Global Quick File"/>
    <n v="14.97"/>
    <n v="1"/>
    <n v="0"/>
    <n v="4.1916000000000011"/>
  </r>
  <r>
    <n v="3452"/>
    <s v="CA-2011-168592"/>
    <x v="2"/>
    <x v="78"/>
    <d v="2011-09-14T00:00:00"/>
    <s v="Standard Class"/>
    <x v="503"/>
    <s v="Dennis Pardue"/>
    <x v="2"/>
    <s v="United States"/>
    <s v="San Francisco"/>
    <x v="1"/>
    <n v="94110"/>
    <x v="1"/>
    <s v="OFF-FA-10002988"/>
    <x v="1"/>
    <x v="13"/>
    <s v="Ideal Clamps"/>
    <n v="4.0199999999999996"/>
    <n v="2"/>
    <n v="0"/>
    <n v="1.9697999999999998"/>
  </r>
  <r>
    <n v="3453"/>
    <s v="CA-2011-157609"/>
    <x v="2"/>
    <x v="878"/>
    <d v="2011-03-21T00:00:00"/>
    <s v="Second Class"/>
    <x v="607"/>
    <s v="Kristina Nunn"/>
    <x v="2"/>
    <s v="United States"/>
    <s v="Raleigh"/>
    <x v="3"/>
    <n v="27604"/>
    <x v="0"/>
    <s v="TEC-PH-10002415"/>
    <x v="2"/>
    <x v="7"/>
    <s v="Polycom VoiceStation 500 Conference phone"/>
    <n v="471.92"/>
    <n v="2"/>
    <n v="0.2"/>
    <n v="29.495000000000019"/>
  </r>
  <r>
    <n v="3454"/>
    <s v="CA-2012-153325"/>
    <x v="1"/>
    <x v="879"/>
    <d v="2012-03-02T00:00:00"/>
    <s v="Second Class"/>
    <x v="461"/>
    <s v="Shui Tom"/>
    <x v="0"/>
    <s v="United States"/>
    <s v="Macon"/>
    <x v="32"/>
    <n v="31204"/>
    <x v="0"/>
    <s v="OFF-BI-10004236"/>
    <x v="1"/>
    <x v="8"/>
    <s v="XtraLife ClearVue Slant-D Ring Binder, White, 3&quot;"/>
    <n v="58.72"/>
    <n v="4"/>
    <n v="0"/>
    <n v="27.011199999999999"/>
  </r>
  <r>
    <n v="3455"/>
    <s v="CA-2012-153626"/>
    <x v="1"/>
    <x v="584"/>
    <d v="2012-07-14T00:00:00"/>
    <s v="Standard Class"/>
    <x v="12"/>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x v="117"/>
    <s v="Alan Hwang"/>
    <x v="0"/>
    <s v="United States"/>
    <s v="Nashville"/>
    <x v="18"/>
    <n v="37211"/>
    <x v="0"/>
    <s v="OFF-PA-10004996"/>
    <x v="1"/>
    <x v="10"/>
    <s v="Speediset Carbonless Redi-Letter 7&quot; x 8 1/2&quot;"/>
    <n v="16.496000000000002"/>
    <n v="2"/>
    <n v="0.2"/>
    <n v="5.5673999999999992"/>
  </r>
  <r>
    <n v="3457"/>
    <s v="CA-2014-136448"/>
    <x v="3"/>
    <x v="118"/>
    <d v="2014-09-19T00:00:00"/>
    <s v="First Class"/>
    <x v="548"/>
    <s v="Adam Shillingsburg"/>
    <x v="0"/>
    <s v="United States"/>
    <s v="Philadelphia"/>
    <x v="9"/>
    <n v="19143"/>
    <x v="3"/>
    <s v="TEC-AC-10001109"/>
    <x v="2"/>
    <x v="11"/>
    <s v="Logitech Trackman Marble Mouse"/>
    <n v="71.975999999999999"/>
    <n v="3"/>
    <n v="0.2"/>
    <n v="19.793400000000005"/>
  </r>
  <r>
    <n v="3458"/>
    <s v="CA-2014-136448"/>
    <x v="3"/>
    <x v="118"/>
    <d v="2014-09-19T00:00:00"/>
    <s v="First Class"/>
    <x v="548"/>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x v="548"/>
    <s v="Adam Shillingsburg"/>
    <x v="0"/>
    <s v="United States"/>
    <s v="Philadelphia"/>
    <x v="9"/>
    <n v="19143"/>
    <x v="3"/>
    <s v="OFF-BI-10002393"/>
    <x v="1"/>
    <x v="8"/>
    <s v="Binder Posts"/>
    <n v="3.4440000000000008"/>
    <n v="2"/>
    <n v="0.7"/>
    <n v="-2.7551999999999994"/>
  </r>
  <r>
    <n v="3460"/>
    <s v="CA-2014-136448"/>
    <x v="3"/>
    <x v="118"/>
    <d v="2014-09-19T00:00:00"/>
    <s v="First Class"/>
    <x v="548"/>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x v="548"/>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x v="60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x v="567"/>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x v="707"/>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x v="444"/>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x v="553"/>
    <s v="Edward Hooks"/>
    <x v="1"/>
    <s v="United States"/>
    <s v="Revere"/>
    <x v="31"/>
    <n v="2151"/>
    <x v="3"/>
    <s v="OFF-AP-10003842"/>
    <x v="1"/>
    <x v="9"/>
    <s v="Euro-Pro Shark Turbo Vacuum"/>
    <n v="61.96"/>
    <n v="2"/>
    <n v="0"/>
    <n v="16.1096"/>
  </r>
  <r>
    <n v="3467"/>
    <s v="US-2012-147242"/>
    <x v="1"/>
    <x v="229"/>
    <d v="2012-09-14T00:00:00"/>
    <s v="Standard Class"/>
    <x v="553"/>
    <s v="Edward Hooks"/>
    <x v="1"/>
    <s v="United States"/>
    <s v="Revere"/>
    <x v="31"/>
    <n v="2151"/>
    <x v="3"/>
    <s v="FUR-BO-10004695"/>
    <x v="0"/>
    <x v="0"/>
    <s v="O'Sullivan 2-Door Barrister Bookcase in Odessa Pine"/>
    <n v="361.96"/>
    <n v="2"/>
    <n v="0"/>
    <n v="83.25079999999997"/>
  </r>
  <r>
    <n v="3468"/>
    <s v="US-2012-147242"/>
    <x v="1"/>
    <x v="229"/>
    <d v="2012-09-14T00:00:00"/>
    <s v="Standard Class"/>
    <x v="553"/>
    <s v="Edward Hooks"/>
    <x v="1"/>
    <s v="United States"/>
    <s v="Revere"/>
    <x v="31"/>
    <n v="2151"/>
    <x v="3"/>
    <s v="OFF-PA-10003039"/>
    <x v="1"/>
    <x v="10"/>
    <s v="Xerox 1960"/>
    <n v="278.82"/>
    <n v="9"/>
    <n v="0"/>
    <n v="125.46899999999999"/>
  </r>
  <r>
    <n v="3469"/>
    <s v="CA-2013-146143"/>
    <x v="0"/>
    <x v="882"/>
    <d v="2013-12-20T00:00:00"/>
    <s v="Standard Class"/>
    <x v="266"/>
    <s v="Michael Chen"/>
    <x v="0"/>
    <s v="United States"/>
    <s v="Jackson"/>
    <x v="35"/>
    <n v="39212"/>
    <x v="0"/>
    <s v="FUR-FU-10002045"/>
    <x v="0"/>
    <x v="5"/>
    <s v="Executive Impressions 14&quot;"/>
    <n v="133.38"/>
    <n v="6"/>
    <n v="0"/>
    <n v="58.687200000000011"/>
  </r>
  <r>
    <n v="3470"/>
    <s v="CA-2012-100888"/>
    <x v="1"/>
    <x v="744"/>
    <d v="2012-04-10T00:00:00"/>
    <s v="Standard Class"/>
    <x v="708"/>
    <s v="Mark Hamilton"/>
    <x v="0"/>
    <s v="United States"/>
    <s v="Jacksonville"/>
    <x v="3"/>
    <n v="28540"/>
    <x v="0"/>
    <s v="OFF-PA-10001019"/>
    <x v="1"/>
    <x v="10"/>
    <s v="Xerox 1884"/>
    <n v="47.952000000000005"/>
    <n v="3"/>
    <n v="0.2"/>
    <n v="16.183799999999998"/>
  </r>
  <r>
    <n v="3471"/>
    <s v="US-2013-150035"/>
    <x v="0"/>
    <x v="49"/>
    <d v="2013-12-06T00:00:00"/>
    <s v="Standard Class"/>
    <x v="488"/>
    <s v="Carl Ludwig"/>
    <x v="0"/>
    <s v="United States"/>
    <s v="San Francisco"/>
    <x v="1"/>
    <n v="94122"/>
    <x v="1"/>
    <s v="FUR-FU-10003724"/>
    <x v="0"/>
    <x v="5"/>
    <s v="Westinghouse Clip-On Gooseneck Lamps"/>
    <n v="16.739999999999998"/>
    <n v="2"/>
    <n v="0"/>
    <n v="4.3523999999999994"/>
  </r>
  <r>
    <n v="3472"/>
    <s v="CA-2014-122644"/>
    <x v="3"/>
    <x v="105"/>
    <d v="2014-11-18T00:00:00"/>
    <s v="Standard Class"/>
    <x v="245"/>
    <s v="Sylvia Foulston"/>
    <x v="1"/>
    <s v="United States"/>
    <s v="Columbus"/>
    <x v="24"/>
    <n v="43229"/>
    <x v="3"/>
    <s v="OFF-PA-10003673"/>
    <x v="1"/>
    <x v="10"/>
    <s v="Strathmore Photo Mount Cards"/>
    <n v="10.848000000000001"/>
    <n v="2"/>
    <n v="0.2"/>
    <n v="3.5255999999999994"/>
  </r>
  <r>
    <n v="3473"/>
    <s v="CA-2014-122644"/>
    <x v="3"/>
    <x v="105"/>
    <d v="2014-11-18T00:00:00"/>
    <s v="Standard Class"/>
    <x v="24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x v="212"/>
    <s v="Emily Phan"/>
    <x v="0"/>
    <s v="United States"/>
    <s v="Dearborn Heights"/>
    <x v="12"/>
    <n v="48127"/>
    <x v="2"/>
    <s v="FUR-CH-10000785"/>
    <x v="0"/>
    <x v="1"/>
    <s v="Global Ergonomic Managers Chair"/>
    <n v="180.98"/>
    <n v="1"/>
    <n v="0"/>
    <n v="47.0548"/>
  </r>
  <r>
    <n v="3475"/>
    <s v="CA-2014-111815"/>
    <x v="3"/>
    <x v="448"/>
    <d v="2014-03-11T00:00:00"/>
    <s v="Standard Class"/>
    <x v="212"/>
    <s v="Emily Phan"/>
    <x v="0"/>
    <s v="United States"/>
    <s v="Dearborn Heights"/>
    <x v="12"/>
    <n v="48127"/>
    <x v="2"/>
    <s v="TEC-AC-10002926"/>
    <x v="2"/>
    <x v="11"/>
    <s v="Logitech Wireless Marathon Mouse M705"/>
    <n v="99.98"/>
    <n v="2"/>
    <n v="0"/>
    <n v="42.991400000000006"/>
  </r>
  <r>
    <n v="3476"/>
    <s v="CA-2013-144911"/>
    <x v="0"/>
    <x v="581"/>
    <d v="2013-12-01T00:00:00"/>
    <s v="First Class"/>
    <x v="338"/>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x v="338"/>
    <s v="Rob Williams"/>
    <x v="1"/>
    <s v="United States"/>
    <s v="Overland Park"/>
    <x v="41"/>
    <n v="66212"/>
    <x v="2"/>
    <s v="OFF-BI-10000977"/>
    <x v="1"/>
    <x v="8"/>
    <s v="Ibico Plastic Spiral Binding Combs"/>
    <n v="152"/>
    <n v="5"/>
    <n v="0"/>
    <n v="69.919999999999987"/>
  </r>
  <r>
    <n v="3478"/>
    <s v="CA-2011-143385"/>
    <x v="2"/>
    <x v="883"/>
    <d v="2011-09-05T00:00:00"/>
    <s v="Standard Class"/>
    <x v="81"/>
    <s v="Shirley Jackson"/>
    <x v="0"/>
    <s v="United States"/>
    <s v="Santa Fe"/>
    <x v="27"/>
    <n v="87505"/>
    <x v="1"/>
    <s v="TEC-AC-10001635"/>
    <x v="2"/>
    <x v="11"/>
    <s v="KeyTronic KT400U2 - Keyboard - Black"/>
    <n v="92.52"/>
    <n v="9"/>
    <n v="0"/>
    <n v="18.503999999999991"/>
  </r>
  <r>
    <n v="3479"/>
    <s v="CA-2013-131289"/>
    <x v="0"/>
    <x v="16"/>
    <d v="2013-12-15T00:00:00"/>
    <s v="Standard Class"/>
    <x v="407"/>
    <s v="Stefania Perrino"/>
    <x v="1"/>
    <s v="United States"/>
    <s v="San Francisco"/>
    <x v="1"/>
    <n v="94110"/>
    <x v="1"/>
    <s v="OFF-AR-10003056"/>
    <x v="1"/>
    <x v="6"/>
    <s v="Newell 341"/>
    <n v="8.56"/>
    <n v="2"/>
    <n v="0"/>
    <n v="2.4823999999999993"/>
  </r>
  <r>
    <n v="3480"/>
    <s v="CA-2013-131289"/>
    <x v="0"/>
    <x v="16"/>
    <d v="2013-12-15T00:00:00"/>
    <s v="Standard Class"/>
    <x v="407"/>
    <s v="Stefania Perrino"/>
    <x v="1"/>
    <s v="United States"/>
    <s v="San Francisco"/>
    <x v="1"/>
    <n v="94110"/>
    <x v="1"/>
    <s v="OFF-PA-10003363"/>
    <x v="1"/>
    <x v="10"/>
    <s v="Xerox 204"/>
    <n v="45.36"/>
    <n v="7"/>
    <n v="0"/>
    <n v="21.772800000000004"/>
  </r>
  <r>
    <n v="3481"/>
    <s v="CA-2013-131289"/>
    <x v="0"/>
    <x v="16"/>
    <d v="2013-12-15T00:00:00"/>
    <s v="Standard Class"/>
    <x v="407"/>
    <s v="Stefania Perrino"/>
    <x v="1"/>
    <s v="United States"/>
    <s v="San Francisco"/>
    <x v="1"/>
    <n v="94110"/>
    <x v="1"/>
    <s v="FUR-TA-10003954"/>
    <x v="0"/>
    <x v="3"/>
    <s v="Hon 94000 Series Round Tables"/>
    <n v="1421.6640000000002"/>
    <n v="6"/>
    <n v="0.2"/>
    <n v="-195.47879999999998"/>
  </r>
  <r>
    <n v="3482"/>
    <s v="CA-2011-124023"/>
    <x v="2"/>
    <x v="884"/>
    <d v="2011-04-10T00:00:00"/>
    <s v="First Class"/>
    <x v="307"/>
    <s v="Pauline Johnson"/>
    <x v="0"/>
    <s v="United States"/>
    <s v="Mobile"/>
    <x v="19"/>
    <n v="36608"/>
    <x v="0"/>
    <s v="FUR-FU-10004415"/>
    <x v="0"/>
    <x v="5"/>
    <s v="Stacking Tray, Side-Loading, Legal, Smoke"/>
    <n v="8.9600000000000009"/>
    <n v="2"/>
    <n v="0"/>
    <n v="2.7775999999999996"/>
  </r>
  <r>
    <n v="3483"/>
    <s v="CA-2011-124688"/>
    <x v="2"/>
    <x v="9"/>
    <d v="2011-08-29T00:00:00"/>
    <s v="First Class"/>
    <x v="566"/>
    <s v="Corey Catlett"/>
    <x v="1"/>
    <s v="United States"/>
    <s v="Springfield"/>
    <x v="17"/>
    <n v="22153"/>
    <x v="0"/>
    <s v="TEC-PH-10000455"/>
    <x v="2"/>
    <x v="7"/>
    <s v="GE 30522EE2"/>
    <n v="579.94999999999993"/>
    <n v="5"/>
    <n v="0"/>
    <n v="168.18549999999993"/>
  </r>
  <r>
    <n v="3484"/>
    <s v="CA-2011-124688"/>
    <x v="2"/>
    <x v="9"/>
    <d v="2011-08-29T00:00:00"/>
    <s v="First Class"/>
    <x v="566"/>
    <s v="Corey Catlett"/>
    <x v="1"/>
    <s v="United States"/>
    <s v="Springfield"/>
    <x v="17"/>
    <n v="22153"/>
    <x v="0"/>
    <s v="FUR-FU-10002456"/>
    <x v="0"/>
    <x v="5"/>
    <s v="Master Caster Door Stop, Large Neon Orange"/>
    <n v="29.12"/>
    <n v="4"/>
    <n v="0"/>
    <n v="12.521600000000003"/>
  </r>
  <r>
    <n v="3485"/>
    <s v="CA-2011-124688"/>
    <x v="2"/>
    <x v="9"/>
    <d v="2011-08-29T00:00:00"/>
    <s v="First Class"/>
    <x v="566"/>
    <s v="Corey Catlett"/>
    <x v="1"/>
    <s v="United States"/>
    <s v="Springfield"/>
    <x v="17"/>
    <n v="22153"/>
    <x v="0"/>
    <s v="FUR-TA-10003569"/>
    <x v="0"/>
    <x v="3"/>
    <s v="Bretford CR8500 Series Meeting Room Furniture"/>
    <n v="1202.94"/>
    <n v="3"/>
    <n v="0"/>
    <n v="300.73500000000001"/>
  </r>
  <r>
    <n v="3486"/>
    <s v="CA-2013-151169"/>
    <x v="0"/>
    <x v="147"/>
    <d v="2013-10-27T00:00:00"/>
    <s v="Standard Class"/>
    <x v="501"/>
    <s v="Muhammed Yedwab"/>
    <x v="1"/>
    <s v="United States"/>
    <s v="Newark"/>
    <x v="13"/>
    <n v="19711"/>
    <x v="3"/>
    <s v="OFF-BI-10002813"/>
    <x v="1"/>
    <x v="8"/>
    <s v="Avery Reinforcements for Hole-Punch Pages"/>
    <n v="7.92"/>
    <n v="4"/>
    <n v="0"/>
    <n v="3.5640000000000001"/>
  </r>
  <r>
    <n v="3487"/>
    <s v="US-2013-134761"/>
    <x v="0"/>
    <x v="885"/>
    <d v="2013-12-01T00:00:00"/>
    <s v="Same Day"/>
    <x v="203"/>
    <s v="Dean Braden"/>
    <x v="0"/>
    <s v="United States"/>
    <s v="Hickory"/>
    <x v="3"/>
    <n v="28601"/>
    <x v="0"/>
    <s v="TEC-PH-10002890"/>
    <x v="2"/>
    <x v="7"/>
    <s v="AT&amp;T 17929 Lendline Telephone"/>
    <n v="36.192"/>
    <n v="1"/>
    <n v="0.2"/>
    <n v="2.7143999999999995"/>
  </r>
  <r>
    <n v="3488"/>
    <s v="CA-2014-120705"/>
    <x v="3"/>
    <x v="528"/>
    <d v="2014-09-12T00:00:00"/>
    <s v="Standard Class"/>
    <x v="6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x v="584"/>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x v="584"/>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x v="584"/>
    <s v="Rob Haberlin"/>
    <x v="0"/>
    <s v="United States"/>
    <s v="Carol Stream"/>
    <x v="10"/>
    <n v="60188"/>
    <x v="2"/>
    <s v="OFF-ST-10004507"/>
    <x v="1"/>
    <x v="4"/>
    <s v="Advantus Rolling Storage Box"/>
    <n v="68.599999999999994"/>
    <n v="5"/>
    <n v="0.2"/>
    <n v="6.0024999999999977"/>
  </r>
  <r>
    <n v="3492"/>
    <s v="CA-2012-157322"/>
    <x v="1"/>
    <x v="740"/>
    <d v="2012-07-06T00:00:00"/>
    <s v="Standard Class"/>
    <x v="584"/>
    <s v="Rob Haberlin"/>
    <x v="0"/>
    <s v="United States"/>
    <s v="Carol Stream"/>
    <x v="10"/>
    <n v="60188"/>
    <x v="2"/>
    <s v="OFF-ST-10003208"/>
    <x v="1"/>
    <x v="4"/>
    <s v="Adjustable Depth Letter/Legal Cart"/>
    <n v="435.50400000000002"/>
    <n v="3"/>
    <n v="0.2"/>
    <n v="48.994199999999921"/>
  </r>
  <r>
    <n v="3493"/>
    <s v="CA-2012-157322"/>
    <x v="1"/>
    <x v="740"/>
    <d v="2012-07-06T00:00:00"/>
    <s v="Standard Class"/>
    <x v="584"/>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x v="208"/>
    <s v="Karen Bern"/>
    <x v="1"/>
    <s v="United States"/>
    <s v="Saint Cloud"/>
    <x v="11"/>
    <n v="56301"/>
    <x v="2"/>
    <s v="TEC-AC-10002305"/>
    <x v="2"/>
    <x v="11"/>
    <s v="KeyTronic E03601U1 - Keyboard - Beige"/>
    <n v="72"/>
    <n v="4"/>
    <n v="0"/>
    <n v="12.959999999999994"/>
  </r>
  <r>
    <n v="3495"/>
    <s v="CA-2014-142034"/>
    <x v="3"/>
    <x v="241"/>
    <d v="2014-09-29T00:00:00"/>
    <s v="Standard Class"/>
    <x v="208"/>
    <s v="Karen Bern"/>
    <x v="1"/>
    <s v="United States"/>
    <s v="Saint Cloud"/>
    <x v="11"/>
    <n v="56301"/>
    <x v="2"/>
    <s v="TEC-AC-10000990"/>
    <x v="2"/>
    <x v="11"/>
    <s v="Imation Bio 2GB USB Flash Drive Imation Corp"/>
    <n v="655.90000000000009"/>
    <n v="5"/>
    <n v="0"/>
    <n v="275.47800000000001"/>
  </r>
  <r>
    <n v="3496"/>
    <s v="CA-2014-142034"/>
    <x v="3"/>
    <x v="241"/>
    <d v="2014-09-29T00:00:00"/>
    <s v="Standard Class"/>
    <x v="208"/>
    <s v="Karen Bern"/>
    <x v="1"/>
    <s v="United States"/>
    <s v="Saint Cloud"/>
    <x v="11"/>
    <n v="56301"/>
    <x v="2"/>
    <s v="FUR-CH-10000665"/>
    <x v="0"/>
    <x v="1"/>
    <s v="Global Airflow Leather Mesh Back Chair, Black"/>
    <n v="603.91999999999996"/>
    <n v="4"/>
    <n v="0"/>
    <n v="181.17599999999993"/>
  </r>
  <r>
    <n v="3497"/>
    <s v="CA-2013-107328"/>
    <x v="0"/>
    <x v="590"/>
    <d v="2013-08-16T00:00:00"/>
    <s v="Standard Class"/>
    <x v="402"/>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x v="402"/>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x v="402"/>
    <s v="Cathy Armstrong"/>
    <x v="2"/>
    <s v="United States"/>
    <s v="Los Angeles"/>
    <x v="1"/>
    <n v="90036"/>
    <x v="1"/>
    <s v="OFF-BI-10002160"/>
    <x v="1"/>
    <x v="8"/>
    <s v="Acco Hanging Data Binders"/>
    <n v="15.24"/>
    <n v="5"/>
    <n v="0.2"/>
    <n v="5.3339999999999996"/>
  </r>
  <r>
    <n v="3500"/>
    <s v="CA-2013-108616"/>
    <x v="0"/>
    <x v="321"/>
    <d v="2013-10-04T00:00:00"/>
    <s v="Standard Class"/>
    <x v="30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x v="300"/>
    <s v="Joe Kamberova"/>
    <x v="0"/>
    <s v="United States"/>
    <s v="Mobile"/>
    <x v="19"/>
    <n v="36608"/>
    <x v="0"/>
    <s v="OFF-BI-10001989"/>
    <x v="1"/>
    <x v="8"/>
    <s v="Premium Transparent Presentation Covers by GBC"/>
    <n v="62.94"/>
    <n v="3"/>
    <n v="0"/>
    <n v="30.211199999999998"/>
  </r>
  <r>
    <n v="3502"/>
    <s v="CA-2013-108616"/>
    <x v="0"/>
    <x v="321"/>
    <d v="2013-10-04T00:00:00"/>
    <s v="Standard Class"/>
    <x v="300"/>
    <s v="Joe Kamberova"/>
    <x v="0"/>
    <s v="United States"/>
    <s v="Mobile"/>
    <x v="19"/>
    <n v="36608"/>
    <x v="0"/>
    <s v="OFF-AR-10001149"/>
    <x v="1"/>
    <x v="6"/>
    <s v="Sanford Colorific Colored Pencils, 12/Box"/>
    <n v="25.919999999999998"/>
    <n v="9"/>
    <n v="0"/>
    <n v="7.7759999999999989"/>
  </r>
  <r>
    <n v="3503"/>
    <s v="CA-2014-125115"/>
    <x v="3"/>
    <x v="318"/>
    <d v="2014-04-11T00:00:00"/>
    <s v="Same Day"/>
    <x v="709"/>
    <s v="Russell D'Ascenzo"/>
    <x v="0"/>
    <s v="United States"/>
    <s v="Austin"/>
    <x v="5"/>
    <n v="78745"/>
    <x v="2"/>
    <s v="OFF-PA-10004101"/>
    <x v="1"/>
    <x v="10"/>
    <s v="Xerox 1894"/>
    <n v="10.368000000000002"/>
    <n v="2"/>
    <n v="0.2"/>
    <n v="3.6288"/>
  </r>
  <r>
    <n v="3504"/>
    <s v="CA-2014-125115"/>
    <x v="3"/>
    <x v="318"/>
    <d v="2014-04-11T00:00:00"/>
    <s v="Same Day"/>
    <x v="709"/>
    <s v="Russell D'Ascenzo"/>
    <x v="0"/>
    <s v="United States"/>
    <s v="Austin"/>
    <x v="5"/>
    <n v="78745"/>
    <x v="2"/>
    <s v="TEC-AC-10001714"/>
    <x v="2"/>
    <x v="11"/>
    <s v="Logitech MX Performance Wireless Mouse"/>
    <n v="95.736000000000004"/>
    <n v="3"/>
    <n v="0.2"/>
    <n v="20.343900000000001"/>
  </r>
  <r>
    <n v="3505"/>
    <s v="CA-2013-150945"/>
    <x v="0"/>
    <x v="122"/>
    <d v="2013-12-21T00:00:00"/>
    <s v="Second Class"/>
    <x v="451"/>
    <s v="Julie Kriz"/>
    <x v="2"/>
    <s v="United States"/>
    <s v="New York City"/>
    <x v="15"/>
    <n v="10009"/>
    <x v="3"/>
    <s v="OFF-ST-10003716"/>
    <x v="1"/>
    <x v="4"/>
    <s v="Tennsco Double-Tier Lockers"/>
    <n v="900.08"/>
    <n v="4"/>
    <n v="0"/>
    <n v="117.0104"/>
  </r>
  <r>
    <n v="3506"/>
    <s v="CA-2011-166863"/>
    <x v="2"/>
    <x v="886"/>
    <d v="2011-06-24T00:00:00"/>
    <s v="Standard Class"/>
    <x v="710"/>
    <s v="Sam Craven"/>
    <x v="0"/>
    <s v="United States"/>
    <s v="Plano"/>
    <x v="5"/>
    <n v="75023"/>
    <x v="2"/>
    <s v="TEC-PH-10000369"/>
    <x v="2"/>
    <x v="7"/>
    <s v="HTC One Mini"/>
    <n v="201.584"/>
    <n v="2"/>
    <n v="0.2"/>
    <n v="20.158400000000015"/>
  </r>
  <r>
    <n v="3507"/>
    <s v="CA-2011-166863"/>
    <x v="2"/>
    <x v="886"/>
    <d v="2011-06-24T00:00:00"/>
    <s v="Standard Class"/>
    <x v="710"/>
    <s v="Sam Craven"/>
    <x v="0"/>
    <s v="United States"/>
    <s v="Plano"/>
    <x v="5"/>
    <n v="75023"/>
    <x v="2"/>
    <s v="OFF-BI-10000756"/>
    <x v="1"/>
    <x v="8"/>
    <s v="Storex DuraTech Recycled Plastic Frosted Binders"/>
    <n v="3.3919999999999995"/>
    <n v="4"/>
    <n v="0.8"/>
    <n v="-5.088000000000001"/>
  </r>
  <r>
    <n v="3508"/>
    <s v="CA-2011-166863"/>
    <x v="2"/>
    <x v="886"/>
    <d v="2011-06-24T00:00:00"/>
    <s v="Standard Class"/>
    <x v="710"/>
    <s v="Sam Craven"/>
    <x v="0"/>
    <s v="United States"/>
    <s v="Plano"/>
    <x v="5"/>
    <n v="75023"/>
    <x v="2"/>
    <s v="FUR-BO-10001608"/>
    <x v="0"/>
    <x v="0"/>
    <s v="Hon Metal Bookcases, Black"/>
    <n v="193.06559999999999"/>
    <n v="4"/>
    <n v="0.32"/>
    <n v="-19.874399999999994"/>
  </r>
  <r>
    <n v="3509"/>
    <s v="CA-2011-166863"/>
    <x v="2"/>
    <x v="886"/>
    <d v="2011-06-24T00:00:00"/>
    <s v="Standard Class"/>
    <x v="710"/>
    <s v="Sam Craven"/>
    <x v="0"/>
    <s v="United States"/>
    <s v="Plano"/>
    <x v="5"/>
    <n v="75023"/>
    <x v="2"/>
    <s v="OFF-PA-10001166"/>
    <x v="1"/>
    <x v="10"/>
    <s v="Xerox 2"/>
    <n v="15.552000000000003"/>
    <n v="3"/>
    <n v="0.2"/>
    <n v="5.4432"/>
  </r>
  <r>
    <n v="3510"/>
    <s v="CA-2011-166863"/>
    <x v="2"/>
    <x v="886"/>
    <d v="2011-06-24T00:00:00"/>
    <s v="Standard Class"/>
    <x v="710"/>
    <s v="Sam Craven"/>
    <x v="0"/>
    <s v="United States"/>
    <s v="Plano"/>
    <x v="5"/>
    <n v="75023"/>
    <x v="2"/>
    <s v="OFF-PA-10000587"/>
    <x v="1"/>
    <x v="10"/>
    <s v="Array Parchment Paper, Assorted Colors"/>
    <n v="11.648000000000001"/>
    <n v="2"/>
    <n v="0.2"/>
    <n v="4.0768000000000004"/>
  </r>
  <r>
    <n v="3511"/>
    <s v="CA-2011-166863"/>
    <x v="2"/>
    <x v="886"/>
    <d v="2011-06-24T00:00:00"/>
    <s v="Standard Class"/>
    <x v="710"/>
    <s v="Sam Craven"/>
    <x v="0"/>
    <s v="United States"/>
    <s v="Plano"/>
    <x v="5"/>
    <n v="75023"/>
    <x v="2"/>
    <s v="TEC-MA-10001972"/>
    <x v="2"/>
    <x v="15"/>
    <s v="Okidata C331dn Printer"/>
    <n v="418.8"/>
    <n v="2"/>
    <n v="0.4"/>
    <n v="-97.71999999999997"/>
  </r>
  <r>
    <n v="3512"/>
    <s v="CA-2011-166863"/>
    <x v="2"/>
    <x v="886"/>
    <d v="2011-06-24T00:00:00"/>
    <s v="Standard Class"/>
    <x v="710"/>
    <s v="Sam Craven"/>
    <x v="0"/>
    <s v="United States"/>
    <s v="Plano"/>
    <x v="5"/>
    <n v="75023"/>
    <x v="2"/>
    <s v="OFF-ST-10004123"/>
    <x v="1"/>
    <x v="4"/>
    <s v="Safco Industrial Wire Shelving System"/>
    <n v="509.48800000000006"/>
    <n v="7"/>
    <n v="0.2"/>
    <n v="-127.37200000000001"/>
  </r>
  <r>
    <n v="3513"/>
    <s v="CA-2014-140326"/>
    <x v="3"/>
    <x v="507"/>
    <d v="2014-09-07T00:00:00"/>
    <s v="First Class"/>
    <x v="304"/>
    <s v="Helen Wasserman"/>
    <x v="1"/>
    <s v="United States"/>
    <s v="Chicago"/>
    <x v="10"/>
    <n v="60653"/>
    <x v="2"/>
    <s v="FUR-BO-10000112"/>
    <x v="0"/>
    <x v="0"/>
    <s v="Bush Birmingham Collection Bookcase, Dark Cherry"/>
    <n v="825.17399999999998"/>
    <n v="9"/>
    <n v="0.3"/>
    <n v="-117.88199999999998"/>
  </r>
  <r>
    <n v="3514"/>
    <s v="CA-2014-140326"/>
    <x v="3"/>
    <x v="507"/>
    <d v="2014-09-07T00:00:00"/>
    <s v="First Class"/>
    <x v="304"/>
    <s v="Helen Wasserman"/>
    <x v="1"/>
    <s v="United States"/>
    <s v="Chicago"/>
    <x v="10"/>
    <n v="60653"/>
    <x v="2"/>
    <s v="OFF-PA-10004041"/>
    <x v="1"/>
    <x v="10"/>
    <s v="It's Hot Message Books with Stickers, 2 3/4&quot; x 5&quot;"/>
    <n v="17.760000000000002"/>
    <n v="3"/>
    <n v="0.2"/>
    <n v="5.55"/>
  </r>
  <r>
    <n v="3515"/>
    <s v="CA-2014-140326"/>
    <x v="3"/>
    <x v="507"/>
    <d v="2014-09-07T00:00:00"/>
    <s v="First Class"/>
    <x v="304"/>
    <s v="Helen Wasserman"/>
    <x v="1"/>
    <s v="United States"/>
    <s v="Chicago"/>
    <x v="10"/>
    <n v="60653"/>
    <x v="2"/>
    <s v="OFF-AR-10001149"/>
    <x v="1"/>
    <x v="6"/>
    <s v="Sanford Colorific Colored Pencils, 12/Box"/>
    <n v="6.911999999999999"/>
    <n v="3"/>
    <n v="0.2"/>
    <n v="0.86399999999999988"/>
  </r>
  <r>
    <n v="3516"/>
    <s v="CA-2013-168536"/>
    <x v="0"/>
    <x v="887"/>
    <d v="2013-12-25T00:00:00"/>
    <s v="Standard Class"/>
    <x v="561"/>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x v="66"/>
    <s v="Helen Andreada"/>
    <x v="0"/>
    <s v="United States"/>
    <s v="Fayetteville"/>
    <x v="3"/>
    <n v="28314"/>
    <x v="0"/>
    <s v="OFF-PA-10000130"/>
    <x v="1"/>
    <x v="10"/>
    <s v="Xerox 199"/>
    <n v="30.816000000000003"/>
    <n v="9"/>
    <n v="0.2"/>
    <n v="9.6299999999999955"/>
  </r>
  <r>
    <n v="3518"/>
    <s v="US-2013-113649"/>
    <x v="0"/>
    <x v="888"/>
    <d v="2013-08-13T00:00:00"/>
    <s v="First Class"/>
    <x v="66"/>
    <s v="Helen Andreada"/>
    <x v="0"/>
    <s v="United States"/>
    <s v="Fayetteville"/>
    <x v="3"/>
    <n v="28314"/>
    <x v="0"/>
    <s v="TEC-PH-10002350"/>
    <x v="2"/>
    <x v="7"/>
    <s v="Apple EarPods with Remote and Mic"/>
    <n v="44.783999999999999"/>
    <n v="2"/>
    <n v="0.2"/>
    <n v="4.4783999999999988"/>
  </r>
  <r>
    <n v="3519"/>
    <s v="US-2013-113649"/>
    <x v="0"/>
    <x v="888"/>
    <d v="2013-08-13T00:00:00"/>
    <s v="First Class"/>
    <x v="66"/>
    <s v="Helen Andreada"/>
    <x v="0"/>
    <s v="United States"/>
    <s v="Fayetteville"/>
    <x v="3"/>
    <n v="28314"/>
    <x v="0"/>
    <s v="OFF-AP-10002518"/>
    <x v="1"/>
    <x v="9"/>
    <s v="Kensington 7 Outlet MasterPiece Power Center"/>
    <n v="569.53599999999994"/>
    <n v="4"/>
    <n v="0.2"/>
    <n v="64.072799999999944"/>
  </r>
  <r>
    <n v="3520"/>
    <s v="CA-2012-124975"/>
    <x v="1"/>
    <x v="137"/>
    <d v="2012-06-25T00:00:00"/>
    <s v="First Class"/>
    <x v="675"/>
    <s v="Michael Grace"/>
    <x v="2"/>
    <s v="United States"/>
    <s v="Aurora"/>
    <x v="10"/>
    <n v="60505"/>
    <x v="2"/>
    <s v="FUR-TA-10002645"/>
    <x v="0"/>
    <x v="3"/>
    <s v="Hon Rectangular Conference Tables"/>
    <n v="796.42500000000007"/>
    <n v="7"/>
    <n v="0.5"/>
    <n v="-525.6405000000002"/>
  </r>
  <r>
    <n v="3521"/>
    <s v="CA-2012-168767"/>
    <x v="1"/>
    <x v="889"/>
    <d v="2012-04-15T00:00:00"/>
    <s v="Standard Class"/>
    <x v="678"/>
    <s v="Dario Medina"/>
    <x v="1"/>
    <s v="United States"/>
    <s v="Sacramento"/>
    <x v="1"/>
    <n v="95823"/>
    <x v="1"/>
    <s v="OFF-BI-10000773"/>
    <x v="1"/>
    <x v="8"/>
    <s v="Insertable Tab Post Binder Dividers"/>
    <n v="12.832000000000001"/>
    <n v="2"/>
    <n v="0.2"/>
    <n v="4.3307999999999982"/>
  </r>
  <r>
    <n v="3522"/>
    <s v="CA-2013-114482"/>
    <x v="0"/>
    <x v="831"/>
    <d v="2013-11-26T00:00:00"/>
    <s v="Second Class"/>
    <x v="664"/>
    <s v="Denise Monton"/>
    <x v="1"/>
    <s v="United States"/>
    <s v="Des Moines"/>
    <x v="23"/>
    <n v="50315"/>
    <x v="2"/>
    <s v="OFF-PA-10003845"/>
    <x v="1"/>
    <x v="10"/>
    <s v="Xerox 1987"/>
    <n v="40.46"/>
    <n v="7"/>
    <n v="0"/>
    <n v="19.825400000000002"/>
  </r>
  <r>
    <n v="3523"/>
    <s v="CA-2013-114482"/>
    <x v="0"/>
    <x v="831"/>
    <d v="2013-11-26T00:00:00"/>
    <s v="Second Class"/>
    <x v="664"/>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x v="504"/>
    <s v="Marina Lichtenstein"/>
    <x v="1"/>
    <s v="United States"/>
    <s v="San Diego"/>
    <x v="1"/>
    <n v="92105"/>
    <x v="1"/>
    <s v="TEC-AC-10002345"/>
    <x v="2"/>
    <x v="11"/>
    <s v="HP Standard 104 key PS/2 Keyboard"/>
    <n v="116"/>
    <n v="8"/>
    <n v="0"/>
    <n v="29"/>
  </r>
  <r>
    <n v="3525"/>
    <s v="CA-2013-132731"/>
    <x v="0"/>
    <x v="390"/>
    <d v="2013-11-29T00:00:00"/>
    <s v="Standard Class"/>
    <x v="654"/>
    <s v="George Ashbrook"/>
    <x v="0"/>
    <s v="United States"/>
    <s v="Dallas"/>
    <x v="5"/>
    <n v="75081"/>
    <x v="2"/>
    <s v="TEC-PH-10004120"/>
    <x v="2"/>
    <x v="7"/>
    <s v="AT&amp;T 1080 Phone"/>
    <n v="657.55200000000013"/>
    <n v="6"/>
    <n v="0.2"/>
    <n v="49.316399999999987"/>
  </r>
  <r>
    <n v="3526"/>
    <s v="CA-2014-148922"/>
    <x v="3"/>
    <x v="389"/>
    <d v="2014-12-16T00:00:00"/>
    <s v="Second Class"/>
    <x v="711"/>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x v="711"/>
    <s v="Stephanie Ulpright"/>
    <x v="2"/>
    <s v="United States"/>
    <s v="Jackson"/>
    <x v="35"/>
    <n v="39212"/>
    <x v="0"/>
    <s v="TEC-PH-10000148"/>
    <x v="2"/>
    <x v="7"/>
    <s v="Cyber Acoustics AC-202b Speech Recognition Stereo Headset"/>
    <n v="38.97"/>
    <n v="3"/>
    <n v="0"/>
    <n v="0.77940000000000076"/>
  </r>
  <r>
    <n v="3528"/>
    <s v="CA-2014-148922"/>
    <x v="3"/>
    <x v="389"/>
    <d v="2014-12-16T00:00:00"/>
    <s v="Second Class"/>
    <x v="711"/>
    <s v="Stephanie Ulpright"/>
    <x v="2"/>
    <s v="United States"/>
    <s v="Jackson"/>
    <x v="35"/>
    <n v="39212"/>
    <x v="0"/>
    <s v="OFF-BI-10003476"/>
    <x v="1"/>
    <x v="8"/>
    <s v="Avery Metallic Poly Binders"/>
    <n v="45.84"/>
    <n v="8"/>
    <n v="0"/>
    <n v="22.0032"/>
  </r>
  <r>
    <n v="3529"/>
    <s v="CA-2013-130680"/>
    <x v="0"/>
    <x v="890"/>
    <d v="2013-06-30T00:00:00"/>
    <s v="Standard Class"/>
    <x v="217"/>
    <s v="Bill Donatelli"/>
    <x v="0"/>
    <s v="United States"/>
    <s v="San Diego"/>
    <x v="1"/>
    <n v="92024"/>
    <x v="1"/>
    <s v="TEC-PH-10004833"/>
    <x v="2"/>
    <x v="7"/>
    <s v="Macally Suction Cup Mount"/>
    <n v="38.24"/>
    <n v="4"/>
    <n v="0.2"/>
    <n v="-9.56"/>
  </r>
  <r>
    <n v="3530"/>
    <s v="CA-2012-141145"/>
    <x v="1"/>
    <x v="14"/>
    <d v="2012-09-23T00:00:00"/>
    <s v="Standard Class"/>
    <x v="591"/>
    <s v="Denny Blanton"/>
    <x v="0"/>
    <s v="United States"/>
    <s v="Orlando"/>
    <x v="2"/>
    <n v="32839"/>
    <x v="0"/>
    <s v="TEC-AC-10001465"/>
    <x v="2"/>
    <x v="11"/>
    <s v="SanDisk Cruzer 64 GB USB Flash Drive"/>
    <n v="87.168000000000006"/>
    <n v="3"/>
    <n v="0.2"/>
    <n v="10.895999999999987"/>
  </r>
  <r>
    <n v="3531"/>
    <s v="US-2013-152835"/>
    <x v="0"/>
    <x v="288"/>
    <d v="2013-05-24T00:00:00"/>
    <s v="Standard Class"/>
    <x v="532"/>
    <s v="Roy Phan"/>
    <x v="1"/>
    <s v="United States"/>
    <s v="Lafayette"/>
    <x v="14"/>
    <n v="47905"/>
    <x v="2"/>
    <s v="OFF-AR-10003056"/>
    <x v="1"/>
    <x v="6"/>
    <s v="Newell 341"/>
    <n v="21.400000000000002"/>
    <n v="5"/>
    <n v="0"/>
    <n v="6.2059999999999977"/>
  </r>
  <r>
    <n v="3532"/>
    <s v="CA-2013-155565"/>
    <x v="0"/>
    <x v="316"/>
    <d v="2013-05-29T00:00:00"/>
    <s v="Same Day"/>
    <x v="553"/>
    <s v="Edward Hooks"/>
    <x v="1"/>
    <s v="United States"/>
    <s v="New York City"/>
    <x v="15"/>
    <n v="10035"/>
    <x v="3"/>
    <s v="OFF-SU-10001218"/>
    <x v="1"/>
    <x v="14"/>
    <s v="Fiskars Softgrip Scissors"/>
    <n v="54.900000000000006"/>
    <n v="5"/>
    <n v="0"/>
    <n v="15.372000000000003"/>
  </r>
  <r>
    <n v="3533"/>
    <s v="CA-2011-110849"/>
    <x v="2"/>
    <x v="891"/>
    <d v="2011-04-23T00:00:00"/>
    <s v="Standard Class"/>
    <x v="252"/>
    <s v="John Lee"/>
    <x v="0"/>
    <s v="United States"/>
    <s v="Los Angeles"/>
    <x v="1"/>
    <n v="90049"/>
    <x v="1"/>
    <s v="TEC-MA-10002859"/>
    <x v="2"/>
    <x v="15"/>
    <s v="Ativa MDM8000 8-Sheet Micro-Cut Shredder"/>
    <n v="287.96800000000002"/>
    <n v="4"/>
    <n v="0.2"/>
    <n v="97.189199999999985"/>
  </r>
  <r>
    <n v="3534"/>
    <s v="CA-2011-110849"/>
    <x v="2"/>
    <x v="891"/>
    <d v="2011-04-23T00:00:00"/>
    <s v="Standard Class"/>
    <x v="252"/>
    <s v="John Lee"/>
    <x v="0"/>
    <s v="United States"/>
    <s v="Los Angeles"/>
    <x v="1"/>
    <n v="90049"/>
    <x v="1"/>
    <s v="OFF-AR-10002375"/>
    <x v="1"/>
    <x v="6"/>
    <s v="Newell 351"/>
    <n v="13.12"/>
    <n v="4"/>
    <n v="0"/>
    <n v="3.8047999999999984"/>
  </r>
  <r>
    <n v="3535"/>
    <s v="CA-2011-110849"/>
    <x v="2"/>
    <x v="891"/>
    <d v="2011-04-23T00:00:00"/>
    <s v="Standard Class"/>
    <x v="252"/>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x v="252"/>
    <s v="John Lee"/>
    <x v="0"/>
    <s v="United States"/>
    <s v="Los Angeles"/>
    <x v="1"/>
    <n v="90049"/>
    <x v="1"/>
    <s v="OFF-FA-10000134"/>
    <x v="1"/>
    <x v="13"/>
    <s v="Advantus Push Pins, Aluminum Head"/>
    <n v="11.62"/>
    <n v="2"/>
    <n v="0"/>
    <n v="3.6021999999999998"/>
  </r>
  <r>
    <n v="3537"/>
    <s v="CA-2013-145842"/>
    <x v="0"/>
    <x v="26"/>
    <d v="2013-06-21T00:00:00"/>
    <s v="Second Class"/>
    <x v="248"/>
    <s v="Fred McMath"/>
    <x v="0"/>
    <s v="United States"/>
    <s v="New York City"/>
    <x v="15"/>
    <n v="10024"/>
    <x v="3"/>
    <s v="OFF-ST-10000419"/>
    <x v="1"/>
    <x v="4"/>
    <s v="Rogers Jumbo File, Granite"/>
    <n v="40.74"/>
    <n v="3"/>
    <n v="0"/>
    <n v="0.4073999999999991"/>
  </r>
  <r>
    <n v="3538"/>
    <s v="CA-2011-158771"/>
    <x v="2"/>
    <x v="309"/>
    <d v="2011-05-09T00:00:00"/>
    <s v="Same Day"/>
    <x v="115"/>
    <s v="Sean Braxton"/>
    <x v="1"/>
    <s v="United States"/>
    <s v="Henderson"/>
    <x v="0"/>
    <n v="42420"/>
    <x v="0"/>
    <s v="OFF-ST-10000107"/>
    <x v="1"/>
    <x v="4"/>
    <s v="Fellowes Super Stor/Drawer"/>
    <n v="83.25"/>
    <n v="3"/>
    <n v="0"/>
    <n v="14.984999999999992"/>
  </r>
  <r>
    <n v="3539"/>
    <s v="CA-2011-158771"/>
    <x v="2"/>
    <x v="309"/>
    <d v="2011-05-09T00:00:00"/>
    <s v="Same Day"/>
    <x v="115"/>
    <s v="Sean Braxton"/>
    <x v="1"/>
    <s v="United States"/>
    <s v="Henderson"/>
    <x v="0"/>
    <n v="42420"/>
    <x v="0"/>
    <s v="OFF-LA-10001641"/>
    <x v="1"/>
    <x v="2"/>
    <s v="Avery 518"/>
    <n v="9.4499999999999993"/>
    <n v="3"/>
    <n v="0"/>
    <n v="4.5359999999999996"/>
  </r>
  <r>
    <n v="3540"/>
    <s v="CA-2011-158771"/>
    <x v="2"/>
    <x v="309"/>
    <d v="2011-05-09T00:00:00"/>
    <s v="Same Day"/>
    <x v="115"/>
    <s v="Sean Braxton"/>
    <x v="1"/>
    <s v="United States"/>
    <s v="Henderson"/>
    <x v="0"/>
    <n v="42420"/>
    <x v="0"/>
    <s v="OFF-LA-10003121"/>
    <x v="1"/>
    <x v="2"/>
    <s v="Avery 506"/>
    <n v="20.65"/>
    <n v="5"/>
    <n v="0"/>
    <n v="9.4989999999999988"/>
  </r>
  <r>
    <n v="3541"/>
    <s v="CA-2011-158771"/>
    <x v="2"/>
    <x v="309"/>
    <d v="2011-05-09T00:00:00"/>
    <s v="Same Day"/>
    <x v="115"/>
    <s v="Sean Braxton"/>
    <x v="1"/>
    <s v="United States"/>
    <s v="Henderson"/>
    <x v="0"/>
    <n v="42420"/>
    <x v="0"/>
    <s v="OFF-PA-10002689"/>
    <x v="1"/>
    <x v="10"/>
    <s v="Weyerhaeuser First Choice Laser/Copy Paper (20Lb. and 88 Bright)"/>
    <n v="45.36"/>
    <n v="7"/>
    <n v="0"/>
    <n v="21.772800000000004"/>
  </r>
  <r>
    <n v="3542"/>
    <s v="CA-2013-157511"/>
    <x v="0"/>
    <x v="31"/>
    <d v="2013-09-21T00:00:00"/>
    <s v="First Class"/>
    <x v="277"/>
    <s v="Seth Vernon"/>
    <x v="0"/>
    <s v="United States"/>
    <s v="Columbus"/>
    <x v="24"/>
    <n v="43229"/>
    <x v="3"/>
    <s v="FUR-FU-10002107"/>
    <x v="0"/>
    <x v="5"/>
    <s v="Eldon Pizzaz Desk Accessories"/>
    <n v="5.3520000000000003"/>
    <n v="3"/>
    <n v="0.2"/>
    <n v="1.6055999999999999"/>
  </r>
  <r>
    <n v="3543"/>
    <s v="CA-2013-157511"/>
    <x v="0"/>
    <x v="31"/>
    <d v="2013-09-21T00:00:00"/>
    <s v="First Class"/>
    <x v="277"/>
    <s v="Seth Vernon"/>
    <x v="0"/>
    <s v="United States"/>
    <s v="Columbus"/>
    <x v="24"/>
    <n v="43229"/>
    <x v="3"/>
    <s v="FUR-CH-10002647"/>
    <x v="0"/>
    <x v="1"/>
    <s v="Situations Contoured Folding Chairs, 4/Set"/>
    <n v="99.372"/>
    <n v="2"/>
    <n v="0.3"/>
    <n v="-7.0979999999999919"/>
  </r>
  <r>
    <n v="3544"/>
    <s v="CA-2013-157511"/>
    <x v="0"/>
    <x v="31"/>
    <d v="2013-09-21T00:00:00"/>
    <s v="First Class"/>
    <x v="277"/>
    <s v="Seth Vernon"/>
    <x v="0"/>
    <s v="United States"/>
    <s v="Columbus"/>
    <x v="24"/>
    <n v="43229"/>
    <x v="3"/>
    <s v="OFF-AR-10002257"/>
    <x v="1"/>
    <x v="6"/>
    <s v="Eldon Spacemaker Box, Quick-Snap Lid, Clear"/>
    <n v="2.6720000000000002"/>
    <n v="1"/>
    <n v="0.2"/>
    <n v="0.36739999999999962"/>
  </r>
  <r>
    <n v="3545"/>
    <s v="CA-2014-121216"/>
    <x v="3"/>
    <x v="331"/>
    <d v="2014-12-26T00:00:00"/>
    <s v="Second Class"/>
    <x v="462"/>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x v="462"/>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x v="279"/>
    <s v="Ross DeVincentis"/>
    <x v="2"/>
    <s v="United States"/>
    <s v="Richmond"/>
    <x v="0"/>
    <n v="40475"/>
    <x v="0"/>
    <s v="OFF-ST-10004963"/>
    <x v="1"/>
    <x v="4"/>
    <s v="Eldon Gobal File Keepers"/>
    <n v="105.98"/>
    <n v="7"/>
    <n v="0"/>
    <n v="4.2391999999999932"/>
  </r>
  <r>
    <n v="3548"/>
    <s v="CA-2014-155292"/>
    <x v="3"/>
    <x v="505"/>
    <d v="2014-11-02T00:00:00"/>
    <s v="First Class"/>
    <x v="279"/>
    <s v="Ross DeVincentis"/>
    <x v="2"/>
    <s v="United States"/>
    <s v="Richmond"/>
    <x v="0"/>
    <n v="40475"/>
    <x v="0"/>
    <s v="OFF-SU-10002573"/>
    <x v="1"/>
    <x v="14"/>
    <s v="Acme 10&quot; Easy Grip Assistive Scissors"/>
    <n v="35.06"/>
    <n v="2"/>
    <n v="0"/>
    <n v="10.517999999999997"/>
  </r>
  <r>
    <n v="3549"/>
    <s v="CA-2014-155292"/>
    <x v="3"/>
    <x v="505"/>
    <d v="2014-11-02T00:00:00"/>
    <s v="First Class"/>
    <x v="279"/>
    <s v="Ross DeVincentis"/>
    <x v="2"/>
    <s v="United States"/>
    <s v="Richmond"/>
    <x v="0"/>
    <n v="40475"/>
    <x v="0"/>
    <s v="FUR-CH-10000553"/>
    <x v="0"/>
    <x v="1"/>
    <s v="Metal Folding Chairs, Beige, 4/Carton"/>
    <n v="33.94"/>
    <n v="1"/>
    <n v="0"/>
    <n v="9.1637999999999984"/>
  </r>
  <r>
    <n v="3550"/>
    <s v="CA-2014-155292"/>
    <x v="3"/>
    <x v="505"/>
    <d v="2014-11-02T00:00:00"/>
    <s v="First Class"/>
    <x v="279"/>
    <s v="Ross DeVincentis"/>
    <x v="2"/>
    <s v="United States"/>
    <s v="Richmond"/>
    <x v="0"/>
    <n v="40475"/>
    <x v="0"/>
    <s v="OFF-LA-10001982"/>
    <x v="1"/>
    <x v="2"/>
    <s v="Smead Alpha-Z Color-Coded Name Labels First Letter Starter Set"/>
    <n v="30"/>
    <n v="8"/>
    <n v="0"/>
    <n v="14.399999999999999"/>
  </r>
  <r>
    <n v="3551"/>
    <s v="CA-2013-152555"/>
    <x v="0"/>
    <x v="892"/>
    <d v="2013-04-03T00:00:00"/>
    <s v="Second Class"/>
    <x v="467"/>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x v="467"/>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x v="467"/>
    <s v="Maria Etezadi"/>
    <x v="2"/>
    <s v="United States"/>
    <s v="Chicago"/>
    <x v="10"/>
    <n v="60653"/>
    <x v="2"/>
    <s v="TEC-PH-10001254"/>
    <x v="2"/>
    <x v="7"/>
    <s v="Jabra BIZ 2300 Duo QD Duo Corded Headset"/>
    <n v="812.73599999999999"/>
    <n v="8"/>
    <n v="0.2"/>
    <n v="60.955199999999962"/>
  </r>
  <r>
    <n v="3554"/>
    <s v="CA-2014-107832"/>
    <x v="3"/>
    <x v="51"/>
    <d v="2014-11-27T00:00:00"/>
    <s v="Second Class"/>
    <x v="395"/>
    <s v="Frank Hawley"/>
    <x v="1"/>
    <s v="United States"/>
    <s v="Philadelphia"/>
    <x v="9"/>
    <n v="19120"/>
    <x v="3"/>
    <s v="OFF-BI-10001658"/>
    <x v="1"/>
    <x v="8"/>
    <s v="GBC Standard Therm-A-Bind Covers"/>
    <n v="7.4760000000000018"/>
    <n v="1"/>
    <n v="0.7"/>
    <n v="-5.9807999999999986"/>
  </r>
  <r>
    <n v="3555"/>
    <s v="CA-2011-120838"/>
    <x v="2"/>
    <x v="893"/>
    <d v="2011-03-26T00:00:00"/>
    <s v="Second Class"/>
    <x v="22"/>
    <s v="Patrick O'Donnell"/>
    <x v="0"/>
    <s v="United States"/>
    <s v="Los Angeles"/>
    <x v="1"/>
    <n v="90036"/>
    <x v="1"/>
    <s v="OFF-ST-10000585"/>
    <x v="1"/>
    <x v="4"/>
    <s v="Economy Rollaway Files"/>
    <n v="330.4"/>
    <n v="2"/>
    <n v="0"/>
    <n v="85.903999999999996"/>
  </r>
  <r>
    <n v="3556"/>
    <s v="CA-2011-120838"/>
    <x v="2"/>
    <x v="893"/>
    <d v="2011-03-26T00:00:00"/>
    <s v="Second Class"/>
    <x v="22"/>
    <s v="Patrick O'Donnell"/>
    <x v="0"/>
    <s v="United States"/>
    <s v="Los Angeles"/>
    <x v="1"/>
    <n v="90036"/>
    <x v="1"/>
    <s v="TEC-PH-10003484"/>
    <x v="2"/>
    <x v="7"/>
    <s v="Ooma Telo VoIP Home Phone System"/>
    <n v="604.75199999999995"/>
    <n v="6"/>
    <n v="0.2"/>
    <n v="37.797000000000025"/>
  </r>
  <r>
    <n v="3557"/>
    <s v="CA-2014-118542"/>
    <x v="3"/>
    <x v="96"/>
    <d v="2014-12-06T00:00:00"/>
    <s v="Standard Class"/>
    <x v="142"/>
    <s v="Clay Cheatham"/>
    <x v="0"/>
    <s v="United States"/>
    <s v="Los Angeles"/>
    <x v="1"/>
    <n v="90008"/>
    <x v="1"/>
    <s v="OFF-PA-10004735"/>
    <x v="1"/>
    <x v="10"/>
    <s v="Xerox 1905"/>
    <n v="45.36"/>
    <n v="7"/>
    <n v="0"/>
    <n v="21.772800000000004"/>
  </r>
  <r>
    <n v="3558"/>
    <s v="CA-2014-118542"/>
    <x v="3"/>
    <x v="96"/>
    <d v="2014-12-06T00:00:00"/>
    <s v="Standard Class"/>
    <x v="142"/>
    <s v="Clay Cheatham"/>
    <x v="0"/>
    <s v="United States"/>
    <s v="Los Angeles"/>
    <x v="1"/>
    <n v="90008"/>
    <x v="1"/>
    <s v="OFF-BI-10003429"/>
    <x v="1"/>
    <x v="8"/>
    <s v="Cardinal HOLDit! Binder Insert Strips,Extra Strips"/>
    <n v="10.128"/>
    <n v="2"/>
    <n v="0.2"/>
    <n v="3.6714000000000002"/>
  </r>
  <r>
    <n v="3559"/>
    <s v="CA-2014-152737"/>
    <x v="3"/>
    <x v="659"/>
    <d v="2014-11-13T00:00:00"/>
    <s v="Standard Class"/>
    <x v="700"/>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x v="700"/>
    <s v="Tony Sayre"/>
    <x v="0"/>
    <s v="United States"/>
    <s v="San Francisco"/>
    <x v="1"/>
    <n v="94122"/>
    <x v="1"/>
    <s v="TEC-AC-10004975"/>
    <x v="2"/>
    <x v="11"/>
    <s v="Plantronics Audio 995 Wireless Stereo Headset"/>
    <n v="439.8"/>
    <n v="4"/>
    <n v="0"/>
    <n v="145.13400000000001"/>
  </r>
  <r>
    <n v="3561"/>
    <s v="CA-2014-109757"/>
    <x v="3"/>
    <x v="507"/>
    <d v="2014-09-10T00:00:00"/>
    <s v="Second Class"/>
    <x v="198"/>
    <s v="Maribeth Dona"/>
    <x v="0"/>
    <s v="United States"/>
    <s v="Akron"/>
    <x v="24"/>
    <n v="44312"/>
    <x v="3"/>
    <s v="OFF-AR-10002335"/>
    <x v="1"/>
    <x v="6"/>
    <s v="DIXON Oriole Pencils"/>
    <n v="8.2560000000000002"/>
    <n v="4"/>
    <n v="0.2"/>
    <n v="0.61920000000000019"/>
  </r>
  <r>
    <n v="3562"/>
    <s v="CA-2014-109757"/>
    <x v="3"/>
    <x v="507"/>
    <d v="2014-09-10T00:00:00"/>
    <s v="Second Class"/>
    <x v="198"/>
    <s v="Maribeth Dona"/>
    <x v="0"/>
    <s v="United States"/>
    <s v="Akron"/>
    <x v="24"/>
    <n v="44312"/>
    <x v="3"/>
    <s v="OFF-BI-10004001"/>
    <x v="1"/>
    <x v="8"/>
    <s v="GBC Recycled VeloBinder Covers"/>
    <n v="25.560000000000002"/>
    <n v="5"/>
    <n v="0.7"/>
    <n v="-20.448"/>
  </r>
  <r>
    <n v="3563"/>
    <s v="CA-2014-109757"/>
    <x v="3"/>
    <x v="507"/>
    <d v="2014-09-10T00:00:00"/>
    <s v="Second Class"/>
    <x v="198"/>
    <s v="Maribeth Dona"/>
    <x v="0"/>
    <s v="United States"/>
    <s v="Akron"/>
    <x v="24"/>
    <n v="44312"/>
    <x v="3"/>
    <s v="OFF-BI-10001634"/>
    <x v="1"/>
    <x v="8"/>
    <s v="Wilson Jones Active Use Binders"/>
    <n v="4.3680000000000012"/>
    <n v="2"/>
    <n v="0.7"/>
    <n v="-3.0575999999999999"/>
  </r>
  <r>
    <n v="3564"/>
    <s v="CA-2014-109757"/>
    <x v="3"/>
    <x v="507"/>
    <d v="2014-09-10T00:00:00"/>
    <s v="Second Class"/>
    <x v="198"/>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x v="150"/>
    <s v="Guy Thornton"/>
    <x v="0"/>
    <s v="United States"/>
    <s v="Los Angeles"/>
    <x v="1"/>
    <n v="90049"/>
    <x v="1"/>
    <s v="OFF-PA-10000552"/>
    <x v="1"/>
    <x v="10"/>
    <s v="Xerox 200"/>
    <n v="12.96"/>
    <n v="2"/>
    <n v="0"/>
    <n v="6.2208000000000006"/>
  </r>
  <r>
    <n v="3566"/>
    <s v="CA-2013-130029"/>
    <x v="0"/>
    <x v="894"/>
    <d v="2013-07-07T00:00:00"/>
    <s v="First Class"/>
    <x v="150"/>
    <s v="Guy Thornton"/>
    <x v="0"/>
    <s v="United States"/>
    <s v="Los Angeles"/>
    <x v="1"/>
    <n v="90049"/>
    <x v="1"/>
    <s v="OFF-FA-10001135"/>
    <x v="1"/>
    <x v="13"/>
    <s v="Brites Rubber Bands, 1 1/2 oz. Box"/>
    <n v="3.96"/>
    <n v="2"/>
    <n v="0"/>
    <n v="7.9200000000000159E-2"/>
  </r>
  <r>
    <n v="3567"/>
    <s v="CA-2014-103877"/>
    <x v="3"/>
    <x v="210"/>
    <d v="2014-09-15T00:00:00"/>
    <s v="Standard Class"/>
    <x v="372"/>
    <s v="Robert Dilbeck"/>
    <x v="2"/>
    <s v="United States"/>
    <s v="Independence"/>
    <x v="25"/>
    <n v="64055"/>
    <x v="2"/>
    <s v="OFF-BI-10003650"/>
    <x v="1"/>
    <x v="8"/>
    <s v="GBC DocuBind 300 Electric Binding Machine"/>
    <n v="1577.94"/>
    <n v="3"/>
    <n v="0"/>
    <n v="757.41120000000001"/>
  </r>
  <r>
    <n v="3568"/>
    <s v="CA-2013-137176"/>
    <x v="0"/>
    <x v="369"/>
    <d v="2013-09-15T00:00:00"/>
    <s v="Second Class"/>
    <x v="626"/>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x v="82"/>
    <s v="Jim Kriz"/>
    <x v="2"/>
    <s v="United States"/>
    <s v="Seattle"/>
    <x v="4"/>
    <n v="98105"/>
    <x v="1"/>
    <s v="TEC-AC-10003628"/>
    <x v="2"/>
    <x v="11"/>
    <s v="Logitech 910-002974 M325 Wireless Mouse for Web Scrolling"/>
    <n v="59.98"/>
    <n v="2"/>
    <n v="0"/>
    <n v="26.391200000000005"/>
  </r>
  <r>
    <n v="3570"/>
    <s v="CA-2014-168109"/>
    <x v="3"/>
    <x v="445"/>
    <d v="2014-07-04T00:00:00"/>
    <s v="Same Day"/>
    <x v="82"/>
    <s v="Jim Kriz"/>
    <x v="2"/>
    <s v="United States"/>
    <s v="Seattle"/>
    <x v="4"/>
    <n v="98105"/>
    <x v="1"/>
    <s v="TEC-MA-10001148"/>
    <x v="2"/>
    <x v="15"/>
    <s v="Okidata MB491 Multifunction Printer"/>
    <n v="2395.2000000000003"/>
    <n v="6"/>
    <n v="0.2"/>
    <n v="209.58000000000004"/>
  </r>
  <r>
    <n v="3571"/>
    <s v="CA-2014-168109"/>
    <x v="3"/>
    <x v="445"/>
    <d v="2014-07-04T00:00:00"/>
    <s v="Same Day"/>
    <x v="82"/>
    <s v="Jim Kriz"/>
    <x v="2"/>
    <s v="United States"/>
    <s v="Seattle"/>
    <x v="4"/>
    <n v="98105"/>
    <x v="1"/>
    <s v="TEC-AC-10002049"/>
    <x v="2"/>
    <x v="11"/>
    <s v="Plantronics Savi W720 Multi-Device Wireless Headset System"/>
    <n v="1687.8"/>
    <n v="4"/>
    <n v="0"/>
    <n v="742.63200000000006"/>
  </r>
  <r>
    <n v="3572"/>
    <s v="CA-2014-168109"/>
    <x v="3"/>
    <x v="445"/>
    <d v="2014-07-04T00:00:00"/>
    <s v="Same Day"/>
    <x v="82"/>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x v="712"/>
    <s v="Fred Chung"/>
    <x v="1"/>
    <s v="United States"/>
    <s v="Mesquite"/>
    <x v="5"/>
    <n v="75150"/>
    <x v="2"/>
    <s v="OFF-PA-10003953"/>
    <x v="1"/>
    <x v="10"/>
    <s v="Xerox 218"/>
    <n v="5.1840000000000011"/>
    <n v="1"/>
    <n v="0.2"/>
    <n v="1.8144"/>
  </r>
  <r>
    <n v="3574"/>
    <s v="CA-2014-117023"/>
    <x v="3"/>
    <x v="783"/>
    <d v="2014-08-13T00:00:00"/>
    <s v="Standard Class"/>
    <x v="527"/>
    <s v="Joni Wasserman"/>
    <x v="0"/>
    <s v="United States"/>
    <s v="Long Beach"/>
    <x v="15"/>
    <n v="11561"/>
    <x v="3"/>
    <s v="OFF-AR-10003602"/>
    <x v="1"/>
    <x v="6"/>
    <s v="Quartet Omega Colored Chalk, 12/Pack"/>
    <n v="11.68"/>
    <n v="2"/>
    <n v="0"/>
    <n v="5.4895999999999994"/>
  </r>
  <r>
    <n v="3575"/>
    <s v="CA-2014-117023"/>
    <x v="3"/>
    <x v="783"/>
    <d v="2014-08-13T00:00:00"/>
    <s v="Standard Class"/>
    <x v="527"/>
    <s v="Joni Wasserman"/>
    <x v="0"/>
    <s v="United States"/>
    <s v="Long Beach"/>
    <x v="15"/>
    <n v="11561"/>
    <x v="3"/>
    <s v="OFF-AR-10004062"/>
    <x v="1"/>
    <x v="6"/>
    <s v="Staples"/>
    <n v="104.80000000000001"/>
    <n v="10"/>
    <n v="0"/>
    <n v="26.200000000000003"/>
  </r>
  <r>
    <n v="3576"/>
    <s v="CA-2012-143532"/>
    <x v="1"/>
    <x v="531"/>
    <d v="2012-03-24T00:00:00"/>
    <s v="Standard Class"/>
    <x v="419"/>
    <s v="Dan Campbell"/>
    <x v="0"/>
    <s v="United States"/>
    <s v="North Miami"/>
    <x v="2"/>
    <n v="33161"/>
    <x v="0"/>
    <s v="OFF-PA-10001560"/>
    <x v="1"/>
    <x v="10"/>
    <s v="Adams Telephone Message Books, 5 1/4” x 11”"/>
    <n v="14.496000000000002"/>
    <n v="3"/>
    <n v="0.2"/>
    <n v="4.8924000000000003"/>
  </r>
  <r>
    <n v="3577"/>
    <s v="CA-2013-103163"/>
    <x v="0"/>
    <x v="843"/>
    <d v="2013-06-12T00:00:00"/>
    <s v="Standard Class"/>
    <x v="86"/>
    <s v="Frank Merwin"/>
    <x v="2"/>
    <s v="United States"/>
    <s v="Bakersfield"/>
    <x v="1"/>
    <n v="93309"/>
    <x v="1"/>
    <s v="OFF-BI-10003305"/>
    <x v="1"/>
    <x v="8"/>
    <s v="Avery Hanging File Binders"/>
    <n v="4.7840000000000007"/>
    <n v="1"/>
    <n v="0.2"/>
    <n v="1.5547999999999997"/>
  </r>
  <r>
    <n v="3578"/>
    <s v="CA-2013-103163"/>
    <x v="0"/>
    <x v="843"/>
    <d v="2013-06-12T00:00:00"/>
    <s v="Standard Class"/>
    <x v="86"/>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x v="363"/>
    <s v="Meg Tillman"/>
    <x v="0"/>
    <s v="United States"/>
    <s v="Jackson"/>
    <x v="35"/>
    <n v="39212"/>
    <x v="0"/>
    <s v="OFF-ST-10000321"/>
    <x v="1"/>
    <x v="4"/>
    <s v="Akro Stacking Bins"/>
    <n v="7.89"/>
    <n v="1"/>
    <n v="0"/>
    <n v="0.31559999999999899"/>
  </r>
  <r>
    <n v="3580"/>
    <s v="CA-2013-104157"/>
    <x v="0"/>
    <x v="197"/>
    <d v="2013-07-30T00:00:00"/>
    <s v="Standard Class"/>
    <x v="363"/>
    <s v="Meg Tillman"/>
    <x v="0"/>
    <s v="United States"/>
    <s v="Jackson"/>
    <x v="35"/>
    <n v="39212"/>
    <x v="0"/>
    <s v="OFF-PA-10004665"/>
    <x v="1"/>
    <x v="10"/>
    <s v="Advantus Motivational Note Cards"/>
    <n v="65.5"/>
    <n v="5"/>
    <n v="0"/>
    <n v="32.094999999999999"/>
  </r>
  <r>
    <n v="3581"/>
    <s v="CA-2013-104157"/>
    <x v="0"/>
    <x v="197"/>
    <d v="2013-07-30T00:00:00"/>
    <s v="Standard Class"/>
    <x v="363"/>
    <s v="Meg Tillman"/>
    <x v="0"/>
    <s v="United States"/>
    <s v="Jackson"/>
    <x v="35"/>
    <n v="39212"/>
    <x v="0"/>
    <s v="FUR-TA-10004915"/>
    <x v="0"/>
    <x v="3"/>
    <s v="Office Impressions End Table, 20-1/2&quot;H x 24&quot;W x 20&quot;D"/>
    <n v="2430.08"/>
    <n v="8"/>
    <n v="0"/>
    <n v="388.81280000000015"/>
  </r>
  <r>
    <n v="3582"/>
    <s v="CA-2014-117807"/>
    <x v="3"/>
    <x v="172"/>
    <d v="2014-10-08T00:00:00"/>
    <s v="Standard Class"/>
    <x v="54"/>
    <s v="Dave Kipp"/>
    <x v="0"/>
    <s v="United States"/>
    <s v="Fremont"/>
    <x v="8"/>
    <n v="68025"/>
    <x v="2"/>
    <s v="OFF-PA-10000994"/>
    <x v="1"/>
    <x v="10"/>
    <s v="Xerox 1915"/>
    <n v="104.85"/>
    <n v="1"/>
    <n v="0"/>
    <n v="50.327999999999996"/>
  </r>
  <r>
    <n v="3583"/>
    <s v="CA-2012-121650"/>
    <x v="1"/>
    <x v="895"/>
    <d v="2012-12-16T00:00:00"/>
    <s v="Standard Class"/>
    <x v="470"/>
    <s v="Keith Dawkins"/>
    <x v="1"/>
    <s v="United States"/>
    <s v="Jackson"/>
    <x v="12"/>
    <n v="49201"/>
    <x v="2"/>
    <s v="OFF-AR-10001149"/>
    <x v="1"/>
    <x v="6"/>
    <s v="Avery Hi-Liter Comfort Grip Fluorescent Highlighter, Yellow Ink"/>
    <n v="3.9"/>
    <n v="2"/>
    <n v="0"/>
    <n v="1.5209999999999999"/>
  </r>
  <r>
    <n v="3584"/>
    <s v="CA-2012-121650"/>
    <x v="1"/>
    <x v="895"/>
    <d v="2012-12-16T00:00:00"/>
    <s v="Standard Class"/>
    <x v="470"/>
    <s v="Keith Dawkins"/>
    <x v="1"/>
    <s v="United States"/>
    <s v="Jackson"/>
    <x v="12"/>
    <n v="49201"/>
    <x v="2"/>
    <s v="FUR-TA-10003569"/>
    <x v="0"/>
    <x v="3"/>
    <s v="Bretford CR8500 Series Meeting Room Furniture"/>
    <n v="801.96"/>
    <n v="2"/>
    <n v="0"/>
    <n v="200.49"/>
  </r>
  <r>
    <n v="3585"/>
    <s v="CA-2012-121650"/>
    <x v="1"/>
    <x v="895"/>
    <d v="2012-12-16T00:00:00"/>
    <s v="Standard Class"/>
    <x v="470"/>
    <s v="Keith Dawkins"/>
    <x v="1"/>
    <s v="United States"/>
    <s v="Jackson"/>
    <x v="12"/>
    <n v="49201"/>
    <x v="2"/>
    <s v="FUR-CH-10004289"/>
    <x v="0"/>
    <x v="1"/>
    <s v="Global Super Steno Chair"/>
    <n v="191.96"/>
    <n v="2"/>
    <n v="0"/>
    <n v="32.633199999999988"/>
  </r>
  <r>
    <n v="3586"/>
    <s v="CA-2012-121650"/>
    <x v="1"/>
    <x v="895"/>
    <d v="2012-12-16T00:00:00"/>
    <s v="Standard Class"/>
    <x v="470"/>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x v="636"/>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x v="414"/>
    <s v="Mick Hernandez"/>
    <x v="2"/>
    <s v="United States"/>
    <s v="Lancaster"/>
    <x v="24"/>
    <n v="43130"/>
    <x v="3"/>
    <s v="TEC-PH-10002885"/>
    <x v="2"/>
    <x v="7"/>
    <s v="Apple iPhone 5"/>
    <n v="1169.694"/>
    <n v="3"/>
    <n v="0.4"/>
    <n v="-253.43369999999993"/>
  </r>
  <r>
    <n v="3589"/>
    <s v="CA-2014-158729"/>
    <x v="3"/>
    <x v="484"/>
    <d v="2014-12-22T00:00:00"/>
    <s v="First Class"/>
    <x v="549"/>
    <s v="Amy Cox"/>
    <x v="0"/>
    <s v="United States"/>
    <s v="Lafayette"/>
    <x v="28"/>
    <n v="70506"/>
    <x v="0"/>
    <s v="OFF-SU-10002881"/>
    <x v="1"/>
    <x v="14"/>
    <s v="Martin Yale Chadless Opener Electric Letter Opener"/>
    <n v="1665.62"/>
    <n v="2"/>
    <n v="0"/>
    <n v="33.312400000000025"/>
  </r>
  <r>
    <n v="3590"/>
    <s v="CA-2014-146535"/>
    <x v="3"/>
    <x v="221"/>
    <d v="2014-12-01T00:00:00"/>
    <s v="Standard Class"/>
    <x v="86"/>
    <s v="Frank Merwin"/>
    <x v="2"/>
    <s v="United States"/>
    <s v="Richmond"/>
    <x v="0"/>
    <n v="40475"/>
    <x v="0"/>
    <s v="OFF-BI-10000546"/>
    <x v="1"/>
    <x v="8"/>
    <s v="Avery Durable Binders"/>
    <n v="2.88"/>
    <n v="1"/>
    <n v="0"/>
    <n v="1.4112"/>
  </r>
  <r>
    <n v="3591"/>
    <s v="CA-2014-146535"/>
    <x v="3"/>
    <x v="221"/>
    <d v="2014-12-01T00:00:00"/>
    <s v="Standard Class"/>
    <x v="86"/>
    <s v="Frank Merwin"/>
    <x v="2"/>
    <s v="United States"/>
    <s v="Richmond"/>
    <x v="0"/>
    <n v="40475"/>
    <x v="0"/>
    <s v="OFF-ST-10001526"/>
    <x v="1"/>
    <x v="4"/>
    <s v="Iceberg Mobile Mega Data/Printer Cart "/>
    <n v="1443.96"/>
    <n v="12"/>
    <n v="0"/>
    <n v="375.42959999999994"/>
  </r>
  <r>
    <n v="3592"/>
    <s v="CA-2011-154186"/>
    <x v="2"/>
    <x v="736"/>
    <d v="2011-12-15T00:00:00"/>
    <s v="Second Class"/>
    <x v="267"/>
    <s v="Ralph Arnett"/>
    <x v="0"/>
    <s v="United States"/>
    <s v="Houston"/>
    <x v="5"/>
    <n v="77070"/>
    <x v="2"/>
    <s v="OFF-SU-10001574"/>
    <x v="1"/>
    <x v="14"/>
    <s v="Acme Value Line Scissors"/>
    <n v="2.92"/>
    <n v="1"/>
    <n v="0.2"/>
    <n v="0.36499999999999977"/>
  </r>
  <r>
    <n v="3593"/>
    <s v="CA-2013-108434"/>
    <x v="0"/>
    <x v="5"/>
    <d v="2013-12-08T00:00:00"/>
    <s v="Second Class"/>
    <x v="506"/>
    <s v="James Galang"/>
    <x v="0"/>
    <s v="United States"/>
    <s v="New York City"/>
    <x v="15"/>
    <n v="10024"/>
    <x v="3"/>
    <s v="OFF-ST-10002615"/>
    <x v="1"/>
    <x v="4"/>
    <s v="Dual Level, Single-Width Filing Carts"/>
    <n v="465.18"/>
    <n v="3"/>
    <n v="0"/>
    <n v="120.94680000000001"/>
  </r>
  <r>
    <n v="3594"/>
    <s v="CA-2013-164154"/>
    <x v="0"/>
    <x v="108"/>
    <d v="2013-09-18T00:00:00"/>
    <s v="Standard Class"/>
    <x v="125"/>
    <s v="Nick Zandusky"/>
    <x v="2"/>
    <s v="United States"/>
    <s v="Toledo"/>
    <x v="24"/>
    <n v="43615"/>
    <x v="3"/>
    <s v="OFF-BI-10001658"/>
    <x v="1"/>
    <x v="8"/>
    <s v="GBC Standard Therm-A-Bind Covers"/>
    <n v="22.428000000000004"/>
    <n v="3"/>
    <n v="0.7"/>
    <n v="-17.942399999999992"/>
  </r>
  <r>
    <n v="3595"/>
    <s v="CA-2013-164154"/>
    <x v="0"/>
    <x v="108"/>
    <d v="2013-09-18T00:00:00"/>
    <s v="Standard Class"/>
    <x v="125"/>
    <s v="Nick Zandusky"/>
    <x v="2"/>
    <s v="United States"/>
    <s v="Toledo"/>
    <x v="24"/>
    <n v="43615"/>
    <x v="3"/>
    <s v="OFF-ST-10002562"/>
    <x v="1"/>
    <x v="4"/>
    <s v="Staples"/>
    <n v="37.52000000000001"/>
    <n v="5"/>
    <n v="0.2"/>
    <n v="3.7519999999999989"/>
  </r>
  <r>
    <n v="3596"/>
    <s v="CA-2014-148012"/>
    <x v="3"/>
    <x v="34"/>
    <d v="2014-12-16T00:00:00"/>
    <s v="Standard Class"/>
    <x v="366"/>
    <s v="Kalyca Meade"/>
    <x v="1"/>
    <s v="United States"/>
    <s v="Philadelphia"/>
    <x v="9"/>
    <n v="19143"/>
    <x v="3"/>
    <s v="OFF-AR-10004757"/>
    <x v="1"/>
    <x v="6"/>
    <s v="Crayola Colored Pencils"/>
    <n v="2.6240000000000001"/>
    <n v="1"/>
    <n v="0.2"/>
    <n v="0.42639999999999978"/>
  </r>
  <r>
    <n v="3597"/>
    <s v="CA-2011-102869"/>
    <x v="2"/>
    <x v="340"/>
    <d v="2011-09-14T00:00:00"/>
    <s v="Second Class"/>
    <x v="95"/>
    <s v="Logan Currie"/>
    <x v="0"/>
    <s v="United States"/>
    <s v="Philadelphia"/>
    <x v="9"/>
    <n v="19140"/>
    <x v="3"/>
    <s v="OFF-PA-10000788"/>
    <x v="1"/>
    <x v="10"/>
    <s v="Xerox 210"/>
    <n v="15.552000000000003"/>
    <n v="3"/>
    <n v="0.2"/>
    <n v="5.4432"/>
  </r>
  <r>
    <n v="3598"/>
    <s v="CA-2011-102869"/>
    <x v="2"/>
    <x v="340"/>
    <d v="2011-09-14T00:00:00"/>
    <s v="Second Class"/>
    <x v="95"/>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x v="95"/>
    <s v="Logan Currie"/>
    <x v="0"/>
    <s v="United States"/>
    <s v="Philadelphia"/>
    <x v="9"/>
    <n v="19140"/>
    <x v="3"/>
    <s v="FUR-FU-10002456"/>
    <x v="0"/>
    <x v="5"/>
    <s v="Master Caster Door Stop, Large Neon Orange"/>
    <n v="17.472000000000001"/>
    <n v="3"/>
    <n v="0.2"/>
    <n v="5.023200000000001"/>
  </r>
  <r>
    <n v="3600"/>
    <s v="CA-2011-102869"/>
    <x v="2"/>
    <x v="340"/>
    <d v="2011-09-14T00:00:00"/>
    <s v="Second Class"/>
    <x v="95"/>
    <s v="Logan Currie"/>
    <x v="0"/>
    <s v="United States"/>
    <s v="Philadelphia"/>
    <x v="9"/>
    <n v="19140"/>
    <x v="3"/>
    <s v="TEC-PH-10002549"/>
    <x v="2"/>
    <x v="7"/>
    <s v="Polycom SoundPoint IP 450 VoIP phone"/>
    <n v="135.51599999999999"/>
    <n v="1"/>
    <n v="0.4"/>
    <n v="-31.620400000000004"/>
  </r>
  <r>
    <n v="3601"/>
    <s v="CA-2014-138310"/>
    <x v="3"/>
    <x v="335"/>
    <d v="2014-07-01T00:00:00"/>
    <s v="Standard Class"/>
    <x v="413"/>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x v="713"/>
    <s v="Randy Bradley"/>
    <x v="0"/>
    <s v="United States"/>
    <s v="Philadelphia"/>
    <x v="9"/>
    <n v="19143"/>
    <x v="3"/>
    <s v="OFF-PA-10002137"/>
    <x v="1"/>
    <x v="10"/>
    <s v="Southworth 100% Résumé Paper, 24lb."/>
    <n v="12.448"/>
    <n v="2"/>
    <n v="0.2"/>
    <n v="3.8899999999999988"/>
  </r>
  <r>
    <n v="3603"/>
    <s v="CA-2011-159835"/>
    <x v="2"/>
    <x v="664"/>
    <d v="2011-11-24T00:00:00"/>
    <s v="Standard Class"/>
    <x v="713"/>
    <s v="Randy Bradley"/>
    <x v="0"/>
    <s v="United States"/>
    <s v="Philadelphia"/>
    <x v="9"/>
    <n v="19143"/>
    <x v="3"/>
    <s v="FUR-CH-10004997"/>
    <x v="0"/>
    <x v="1"/>
    <s v="Hon Every-Day Series Multi-Task Chairs"/>
    <n v="657.93"/>
    <n v="5"/>
    <n v="0.3"/>
    <n v="-93.989999999999952"/>
  </r>
  <r>
    <n v="3604"/>
    <s v="CA-2014-112956"/>
    <x v="3"/>
    <x v="170"/>
    <d v="2014-08-28T00:00:00"/>
    <s v="Standard Class"/>
    <x v="274"/>
    <s v="Tracy Hopkins"/>
    <x v="2"/>
    <s v="United States"/>
    <s v="Columbia"/>
    <x v="39"/>
    <n v="21044"/>
    <x v="3"/>
    <s v="OFF-PA-10000357"/>
    <x v="1"/>
    <x v="10"/>
    <s v="Xerox 1888"/>
    <n v="277.39999999999998"/>
    <n v="5"/>
    <n v="0"/>
    <n v="133.15199999999999"/>
  </r>
  <r>
    <n v="3605"/>
    <s v="CA-2014-112956"/>
    <x v="3"/>
    <x v="170"/>
    <d v="2014-08-28T00:00:00"/>
    <s v="Standard Class"/>
    <x v="274"/>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x v="274"/>
    <s v="Tracy Hopkins"/>
    <x v="2"/>
    <s v="United States"/>
    <s v="Columbia"/>
    <x v="39"/>
    <n v="21044"/>
    <x v="3"/>
    <s v="FUR-FU-10004960"/>
    <x v="0"/>
    <x v="5"/>
    <s v="Seth Thomas 12&quot; Clock w/ Goldtone Case"/>
    <n v="91.92"/>
    <n v="4"/>
    <n v="0"/>
    <n v="31.252800000000001"/>
  </r>
  <r>
    <n v="3607"/>
    <s v="CA-2013-119683"/>
    <x v="0"/>
    <x v="299"/>
    <d v="2013-03-17T00:00:00"/>
    <s v="Second Class"/>
    <x v="242"/>
    <s v="Clytie Kelty"/>
    <x v="0"/>
    <s v="United States"/>
    <s v="New York City"/>
    <x v="15"/>
    <n v="10024"/>
    <x v="3"/>
    <s v="OFF-EN-10001099"/>
    <x v="1"/>
    <x v="12"/>
    <s v="Staples"/>
    <n v="29.339999999999996"/>
    <n v="3"/>
    <n v="0"/>
    <n v="13.496399999999998"/>
  </r>
  <r>
    <n v="3608"/>
    <s v="CA-2011-163559"/>
    <x v="2"/>
    <x v="865"/>
    <d v="2011-09-28T00:00:00"/>
    <s v="Second Class"/>
    <x v="461"/>
    <s v="Shui Tom"/>
    <x v="0"/>
    <s v="United States"/>
    <s v="New York City"/>
    <x v="15"/>
    <n v="10035"/>
    <x v="3"/>
    <s v="OFF-BI-10002026"/>
    <x v="1"/>
    <x v="8"/>
    <s v="Avery Arch Ring Binders"/>
    <n v="139.44"/>
    <n v="3"/>
    <n v="0.2"/>
    <n v="47.060999999999993"/>
  </r>
  <r>
    <n v="3609"/>
    <s v="CA-2011-140228"/>
    <x v="2"/>
    <x v="582"/>
    <d v="2011-05-03T00:00:00"/>
    <s v="Standard Class"/>
    <x v="334"/>
    <s v="George Bell"/>
    <x v="1"/>
    <s v="United States"/>
    <s v="Newark"/>
    <x v="24"/>
    <n v="43055"/>
    <x v="3"/>
    <s v="OFF-LA-10001613"/>
    <x v="1"/>
    <x v="2"/>
    <s v="Avery File Folder Labels"/>
    <n v="6.911999999999999"/>
    <n v="3"/>
    <n v="0.2"/>
    <n v="2.5056000000000003"/>
  </r>
  <r>
    <n v="3610"/>
    <s v="CA-2011-140228"/>
    <x v="2"/>
    <x v="582"/>
    <d v="2011-05-03T00:00:00"/>
    <s v="Standard Class"/>
    <x v="334"/>
    <s v="George Bell"/>
    <x v="1"/>
    <s v="United States"/>
    <s v="Newark"/>
    <x v="24"/>
    <n v="43055"/>
    <x v="3"/>
    <s v="OFF-ST-10002214"/>
    <x v="1"/>
    <x v="4"/>
    <s v="X-Rack File for Hanging Folders"/>
    <n v="27.096"/>
    <n v="3"/>
    <n v="0.2"/>
    <n v="2.0321999999999987"/>
  </r>
  <r>
    <n v="3611"/>
    <s v="CA-2011-140228"/>
    <x v="2"/>
    <x v="582"/>
    <d v="2011-05-03T00:00:00"/>
    <s v="Standard Class"/>
    <x v="334"/>
    <s v="George Bell"/>
    <x v="1"/>
    <s v="United States"/>
    <s v="Newark"/>
    <x v="24"/>
    <n v="43055"/>
    <x v="3"/>
    <s v="OFF-ST-10001128"/>
    <x v="1"/>
    <x v="4"/>
    <s v="Carina Mini System Audio Rack, Model AR050B"/>
    <n v="177.56800000000001"/>
    <n v="2"/>
    <n v="0.2"/>
    <n v="-37.733199999999989"/>
  </r>
  <r>
    <n v="3612"/>
    <s v="US-2013-131674"/>
    <x v="0"/>
    <x v="896"/>
    <d v="2013-12-02T00:00:00"/>
    <s v="Second Class"/>
    <x v="714"/>
    <s v="Nick Crebassa"/>
    <x v="1"/>
    <s v="United States"/>
    <s v="Dallas"/>
    <x v="5"/>
    <n v="75217"/>
    <x v="2"/>
    <s v="TEC-AC-10004864"/>
    <x v="2"/>
    <x v="11"/>
    <s v="Memorex Micro Travel Drive 32 GB"/>
    <n v="58.415999999999997"/>
    <n v="2"/>
    <n v="0.2"/>
    <n v="16.794600000000003"/>
  </r>
  <r>
    <n v="3613"/>
    <s v="CA-2012-110093"/>
    <x v="1"/>
    <x v="155"/>
    <d v="2012-12-08T00:00:00"/>
    <s v="Standard Class"/>
    <x v="437"/>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x v="437"/>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x v="34"/>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x v="34"/>
    <s v="Stewart Carmichael"/>
    <x v="1"/>
    <s v="United States"/>
    <s v="San Antonio"/>
    <x v="5"/>
    <n v="78207"/>
    <x v="2"/>
    <s v="OFF-AR-10001915"/>
    <x v="1"/>
    <x v="6"/>
    <s v="Peel-Off China Markers"/>
    <n v="31.776"/>
    <n v="4"/>
    <n v="0.2"/>
    <n v="8.7384000000000022"/>
  </r>
  <r>
    <n v="3617"/>
    <s v="CA-2013-154536"/>
    <x v="0"/>
    <x v="64"/>
    <d v="2013-09-10T00:00:00"/>
    <s v="Standard Class"/>
    <x v="209"/>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x v="267"/>
    <s v="Ralph Arnett"/>
    <x v="0"/>
    <s v="United States"/>
    <s v="Los Angeles"/>
    <x v="1"/>
    <n v="90004"/>
    <x v="1"/>
    <s v="OFF-BI-10004632"/>
    <x v="1"/>
    <x v="8"/>
    <s v="Ibico Hi-Tech Manual Binding System"/>
    <n v="487.98400000000004"/>
    <n v="2"/>
    <n v="0.2"/>
    <n v="152.49499999999998"/>
  </r>
  <r>
    <n v="3619"/>
    <s v="CA-2014-141929"/>
    <x v="3"/>
    <x v="507"/>
    <d v="2014-09-09T00:00:00"/>
    <s v="Standard Class"/>
    <x v="267"/>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x v="267"/>
    <s v="Ralph Arnett"/>
    <x v="0"/>
    <s v="United States"/>
    <s v="Los Angeles"/>
    <x v="1"/>
    <n v="90004"/>
    <x v="1"/>
    <s v="OFF-ST-10002974"/>
    <x v="1"/>
    <x v="4"/>
    <s v="Trav-L-File Heavy-Duty Shuttle II, Black"/>
    <n v="217.85"/>
    <n v="5"/>
    <n v="0"/>
    <n v="65.35499999999999"/>
  </r>
  <r>
    <n v="3621"/>
    <s v="CA-2013-109743"/>
    <x v="0"/>
    <x v="897"/>
    <d v="2013-09-30T00:00:00"/>
    <s v="Standard Class"/>
    <x v="64"/>
    <s v="Sally Hughsby"/>
    <x v="1"/>
    <s v="United States"/>
    <s v="Smyrna"/>
    <x v="18"/>
    <n v="37167"/>
    <x v="0"/>
    <s v="OFF-AR-10003727"/>
    <x v="1"/>
    <x v="6"/>
    <s v="Berol Giant Pencil Sharpener"/>
    <n v="40.775999999999996"/>
    <n v="3"/>
    <n v="0.2"/>
    <n v="4.5872999999999937"/>
  </r>
  <r>
    <n v="3622"/>
    <s v="CA-2013-109743"/>
    <x v="0"/>
    <x v="897"/>
    <d v="2013-09-30T00:00:00"/>
    <s v="Standard Class"/>
    <x v="64"/>
    <s v="Sally Hughsby"/>
    <x v="1"/>
    <s v="United States"/>
    <s v="Smyrna"/>
    <x v="18"/>
    <n v="37167"/>
    <x v="0"/>
    <s v="TEC-PH-10004071"/>
    <x v="2"/>
    <x v="7"/>
    <s v="PayAnywhere Card Reader"/>
    <n v="63.936000000000007"/>
    <n v="8"/>
    <n v="0.2"/>
    <n v="5.5944000000000003"/>
  </r>
  <r>
    <n v="3623"/>
    <s v="CA-2011-159184"/>
    <x v="2"/>
    <x v="80"/>
    <d v="2011-09-19T00:00:00"/>
    <s v="Standard Class"/>
    <x v="547"/>
    <s v="John Castell"/>
    <x v="0"/>
    <s v="United States"/>
    <s v="Macon"/>
    <x v="32"/>
    <n v="31204"/>
    <x v="0"/>
    <s v="FUR-FU-10002878"/>
    <x v="0"/>
    <x v="5"/>
    <s v="Seth Thomas 14&quot; Day/Date Wall Clock"/>
    <n v="142.4"/>
    <n v="5"/>
    <n v="0"/>
    <n v="52.688000000000002"/>
  </r>
  <r>
    <n v="3624"/>
    <s v="CA-2011-159184"/>
    <x v="2"/>
    <x v="80"/>
    <d v="2011-09-19T00:00:00"/>
    <s v="Standard Class"/>
    <x v="547"/>
    <s v="John Castell"/>
    <x v="0"/>
    <s v="United States"/>
    <s v="Macon"/>
    <x v="32"/>
    <n v="31204"/>
    <x v="0"/>
    <s v="OFF-BI-10001890"/>
    <x v="1"/>
    <x v="8"/>
    <s v="Avery Poly Binder Pockets"/>
    <n v="7.16"/>
    <n v="2"/>
    <n v="0"/>
    <n v="3.4367999999999999"/>
  </r>
  <r>
    <n v="3625"/>
    <s v="CA-2014-113530"/>
    <x v="3"/>
    <x v="240"/>
    <d v="2014-05-22T00:00:00"/>
    <s v="Second Class"/>
    <x v="604"/>
    <s v="Becky Castell"/>
    <x v="2"/>
    <s v="United States"/>
    <s v="San Francisco"/>
    <x v="1"/>
    <n v="94109"/>
    <x v="1"/>
    <s v="FUR-CH-10002647"/>
    <x v="0"/>
    <x v="1"/>
    <s v="Situations Contoured Folding Chairs, 4/Set"/>
    <n v="681.40800000000013"/>
    <n v="12"/>
    <n v="0.2"/>
    <n v="42.588000000000022"/>
  </r>
  <r>
    <n v="3626"/>
    <s v="CA-2014-113530"/>
    <x v="3"/>
    <x v="240"/>
    <d v="2014-05-22T00:00:00"/>
    <s v="Second Class"/>
    <x v="604"/>
    <s v="Becky Castell"/>
    <x v="2"/>
    <s v="United States"/>
    <s v="San Francisco"/>
    <x v="1"/>
    <n v="94109"/>
    <x v="1"/>
    <s v="OFF-AR-10001315"/>
    <x v="1"/>
    <x v="6"/>
    <s v="Newell 310"/>
    <n v="3.52"/>
    <n v="2"/>
    <n v="0"/>
    <n v="1.0207999999999999"/>
  </r>
  <r>
    <n v="3627"/>
    <s v="CA-2014-113530"/>
    <x v="3"/>
    <x v="240"/>
    <d v="2014-05-22T00:00:00"/>
    <s v="Second Class"/>
    <x v="604"/>
    <s v="Becky Castell"/>
    <x v="2"/>
    <s v="United States"/>
    <s v="San Francisco"/>
    <x v="1"/>
    <n v="94109"/>
    <x v="1"/>
    <s v="OFF-AR-10000122"/>
    <x v="1"/>
    <x v="6"/>
    <s v="Newell 314"/>
    <n v="5.58"/>
    <n v="1"/>
    <n v="0"/>
    <n v="1.3949999999999996"/>
  </r>
  <r>
    <n v="3628"/>
    <s v="CA-2014-113530"/>
    <x v="3"/>
    <x v="240"/>
    <d v="2014-05-22T00:00:00"/>
    <s v="Second Class"/>
    <x v="604"/>
    <s v="Becky Castell"/>
    <x v="2"/>
    <s v="United States"/>
    <s v="San Francisco"/>
    <x v="1"/>
    <n v="94109"/>
    <x v="1"/>
    <s v="TEC-AC-10001465"/>
    <x v="2"/>
    <x v="11"/>
    <s v="SanDisk Cruzer 64 GB USB Flash Drive"/>
    <n v="36.32"/>
    <n v="1"/>
    <n v="0"/>
    <n v="10.895999999999997"/>
  </r>
  <r>
    <n v="3629"/>
    <s v="CA-2011-169726"/>
    <x v="2"/>
    <x v="128"/>
    <d v="2011-08-13T00:00:00"/>
    <s v="Standard Class"/>
    <x v="98"/>
    <s v="Joseph Holt"/>
    <x v="0"/>
    <s v="United States"/>
    <s v="Seattle"/>
    <x v="4"/>
    <n v="98103"/>
    <x v="1"/>
    <s v="OFF-BI-10004600"/>
    <x v="1"/>
    <x v="8"/>
    <s v="Ibico Ibimaster 300 Manual Binding System"/>
    <n v="2060.7440000000001"/>
    <n v="7"/>
    <n v="0.2"/>
    <n v="643.98249999999996"/>
  </r>
  <r>
    <n v="3630"/>
    <s v="CA-2014-155957"/>
    <x v="3"/>
    <x v="200"/>
    <d v="2014-12-01T00:00:00"/>
    <s v="Standard Class"/>
    <x v="566"/>
    <s v="Corey Catlett"/>
    <x v="1"/>
    <s v="United States"/>
    <s v="Columbus"/>
    <x v="24"/>
    <n v="43229"/>
    <x v="3"/>
    <s v="OFF-AP-10002082"/>
    <x v="1"/>
    <x v="9"/>
    <s v="Holmes HEPA Air Purifier"/>
    <n v="52.272000000000006"/>
    <n v="3"/>
    <n v="0.2"/>
    <n v="9.8009999999999984"/>
  </r>
  <r>
    <n v="3631"/>
    <s v="CA-2014-155957"/>
    <x v="3"/>
    <x v="200"/>
    <d v="2014-12-01T00:00:00"/>
    <s v="Standard Class"/>
    <x v="566"/>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x v="715"/>
    <s v="Darren Budd"/>
    <x v="1"/>
    <s v="United States"/>
    <s v="Los Angeles"/>
    <x v="1"/>
    <n v="90004"/>
    <x v="1"/>
    <s v="OFF-ST-10000464"/>
    <x v="1"/>
    <x v="4"/>
    <s v="Multi-Use Personal File Cart and Caster Set, Three Stacking Bins"/>
    <n v="69.52"/>
    <n v="2"/>
    <n v="0"/>
    <n v="19.465600000000002"/>
  </r>
  <r>
    <n v="3633"/>
    <s v="CA-2014-132178"/>
    <x v="3"/>
    <x v="898"/>
    <d v="2014-05-09T00:00:00"/>
    <s v="Second Class"/>
    <x v="715"/>
    <s v="Darren Budd"/>
    <x v="1"/>
    <s v="United States"/>
    <s v="Los Angeles"/>
    <x v="1"/>
    <n v="90004"/>
    <x v="1"/>
    <s v="OFF-ST-10000025"/>
    <x v="1"/>
    <x v="4"/>
    <s v="Fellowes Stor/Drawer Steel Plus Storage Drawers"/>
    <n v="763.44"/>
    <n v="8"/>
    <n v="0"/>
    <n v="45.80639999999994"/>
  </r>
  <r>
    <n v="3634"/>
    <s v="CA-2013-145177"/>
    <x v="0"/>
    <x v="338"/>
    <d v="2013-11-15T00:00:00"/>
    <s v="Standard Class"/>
    <x v="452"/>
    <s v="Paul Prost"/>
    <x v="2"/>
    <s v="United States"/>
    <s v="Springfield"/>
    <x v="24"/>
    <n v="45503"/>
    <x v="3"/>
    <s v="OFF-LA-10001613"/>
    <x v="1"/>
    <x v="2"/>
    <s v="Avery File Folder Labels"/>
    <n v="9.2159999999999993"/>
    <n v="4"/>
    <n v="0.2"/>
    <n v="3.3408000000000002"/>
  </r>
  <r>
    <n v="3635"/>
    <s v="CA-2013-145177"/>
    <x v="0"/>
    <x v="338"/>
    <d v="2013-11-15T00:00:00"/>
    <s v="Standard Class"/>
    <x v="452"/>
    <s v="Paul Prost"/>
    <x v="2"/>
    <s v="United States"/>
    <s v="Springfield"/>
    <x v="24"/>
    <n v="45503"/>
    <x v="3"/>
    <s v="TEC-PH-10000376"/>
    <x v="2"/>
    <x v="7"/>
    <s v="Square Credit Card Reader"/>
    <n v="41.957999999999998"/>
    <n v="7"/>
    <n v="0.4"/>
    <n v="-9.7901999999999987"/>
  </r>
  <r>
    <n v="3636"/>
    <s v="CA-2013-145177"/>
    <x v="0"/>
    <x v="338"/>
    <d v="2013-11-15T00:00:00"/>
    <s v="Standard Class"/>
    <x v="452"/>
    <s v="Paul Prost"/>
    <x v="2"/>
    <s v="United States"/>
    <s v="Springfield"/>
    <x v="24"/>
    <n v="45503"/>
    <x v="3"/>
    <s v="OFF-PA-10004039"/>
    <x v="1"/>
    <x v="10"/>
    <s v="Xerox 1882"/>
    <n v="89.567999999999998"/>
    <n v="2"/>
    <n v="0.2"/>
    <n v="32.468400000000003"/>
  </r>
  <r>
    <n v="3637"/>
    <s v="CA-2013-145177"/>
    <x v="0"/>
    <x v="338"/>
    <d v="2013-11-15T00:00:00"/>
    <s v="Standard Class"/>
    <x v="452"/>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x v="452"/>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x v="452"/>
    <s v="Paul Prost"/>
    <x v="2"/>
    <s v="United States"/>
    <s v="Springfield"/>
    <x v="24"/>
    <n v="45503"/>
    <x v="3"/>
    <s v="FUR-FU-10000758"/>
    <x v="0"/>
    <x v="5"/>
    <s v="DAX Natural Wood-Tone Poster Frame"/>
    <n v="148.28800000000001"/>
    <n v="7"/>
    <n v="0.2"/>
    <n v="29.657599999999988"/>
  </r>
  <r>
    <n v="3640"/>
    <s v="CA-2013-145177"/>
    <x v="0"/>
    <x v="338"/>
    <d v="2013-11-15T00:00:00"/>
    <s v="Standard Class"/>
    <x v="452"/>
    <s v="Paul Prost"/>
    <x v="2"/>
    <s v="United States"/>
    <s v="Springfield"/>
    <x v="24"/>
    <n v="45503"/>
    <x v="3"/>
    <s v="OFF-PA-10000682"/>
    <x v="1"/>
    <x v="10"/>
    <s v="Xerox 1924"/>
    <n v="4.6240000000000006"/>
    <n v="1"/>
    <n v="0.2"/>
    <n v="1.6762000000000001"/>
  </r>
  <r>
    <n v="3641"/>
    <s v="CA-2013-145177"/>
    <x v="0"/>
    <x v="338"/>
    <d v="2013-11-15T00:00:00"/>
    <s v="Standard Class"/>
    <x v="452"/>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x v="452"/>
    <s v="Paul Prost"/>
    <x v="2"/>
    <s v="United States"/>
    <s v="Springfield"/>
    <x v="24"/>
    <n v="45503"/>
    <x v="3"/>
    <s v="OFF-BI-10002082"/>
    <x v="1"/>
    <x v="8"/>
    <s v="GBC Twin Loop Wire Binding Elements"/>
    <n v="69.888000000000005"/>
    <n v="7"/>
    <n v="0.7"/>
    <n v="-46.591999999999999"/>
  </r>
  <r>
    <n v="3643"/>
    <s v="CA-2011-156594"/>
    <x v="2"/>
    <x v="414"/>
    <d v="2011-12-23T00:00:00"/>
    <s v="Second Class"/>
    <x v="266"/>
    <s v="Michael Chen"/>
    <x v="0"/>
    <s v="United States"/>
    <s v="Los Angeles"/>
    <x v="1"/>
    <n v="90008"/>
    <x v="1"/>
    <s v="OFF-BI-10004632"/>
    <x v="1"/>
    <x v="8"/>
    <s v="Ibico Hi-Tech Manual Binding System"/>
    <n v="487.98400000000004"/>
    <n v="2"/>
    <n v="0.2"/>
    <n v="152.49499999999998"/>
  </r>
  <r>
    <n v="3644"/>
    <s v="CA-2011-156594"/>
    <x v="2"/>
    <x v="414"/>
    <d v="2011-12-23T00:00:00"/>
    <s v="Second Class"/>
    <x v="266"/>
    <s v="Michael Chen"/>
    <x v="0"/>
    <s v="United States"/>
    <s v="Los Angeles"/>
    <x v="1"/>
    <n v="90008"/>
    <x v="1"/>
    <s v="OFF-AR-10001725"/>
    <x v="1"/>
    <x v="6"/>
    <s v="Boston Home &amp; Office Model 2000 Electric Pencil Sharpeners"/>
    <n v="47.3"/>
    <n v="2"/>
    <n v="0"/>
    <n v="12.298000000000002"/>
  </r>
  <r>
    <n v="3645"/>
    <s v="CA-2011-156594"/>
    <x v="2"/>
    <x v="414"/>
    <d v="2011-12-23T00:00:00"/>
    <s v="Second Class"/>
    <x v="266"/>
    <s v="Michael Chen"/>
    <x v="0"/>
    <s v="United States"/>
    <s v="Los Angeles"/>
    <x v="1"/>
    <n v="90008"/>
    <x v="1"/>
    <s v="OFF-AR-10004269"/>
    <x v="1"/>
    <x v="6"/>
    <s v="Newell 31"/>
    <n v="4.13"/>
    <n v="1"/>
    <n v="0"/>
    <n v="1.1564000000000001"/>
  </r>
  <r>
    <n v="3646"/>
    <s v="CA-2011-156594"/>
    <x v="2"/>
    <x v="414"/>
    <d v="2011-12-23T00:00:00"/>
    <s v="Second Class"/>
    <x v="266"/>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x v="665"/>
    <s v="Vicky Freymann"/>
    <x v="2"/>
    <s v="United States"/>
    <s v="Los Angeles"/>
    <x v="1"/>
    <n v="90045"/>
    <x v="1"/>
    <s v="OFF-PA-10002195"/>
    <x v="1"/>
    <x v="10"/>
    <s v="Xerox 1966"/>
    <n v="6.48"/>
    <n v="1"/>
    <n v="0"/>
    <n v="3.1752000000000002"/>
  </r>
  <r>
    <n v="3648"/>
    <s v="CA-2011-146528"/>
    <x v="2"/>
    <x v="739"/>
    <d v="2011-07-27T00:00:00"/>
    <s v="Second Class"/>
    <x v="665"/>
    <s v="Vicky Freymann"/>
    <x v="2"/>
    <s v="United States"/>
    <s v="Los Angeles"/>
    <x v="1"/>
    <n v="90045"/>
    <x v="1"/>
    <s v="OFF-SU-10002522"/>
    <x v="1"/>
    <x v="14"/>
    <s v="Acme Kleen Earth Office Shears"/>
    <n v="15.52"/>
    <n v="4"/>
    <n v="0"/>
    <n v="4.5007999999999981"/>
  </r>
  <r>
    <n v="3649"/>
    <s v="CA-2012-168459"/>
    <x v="1"/>
    <x v="6"/>
    <d v="2012-11-27T00:00:00"/>
    <s v="Standard Class"/>
    <x v="507"/>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x v="507"/>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x v="203"/>
    <s v="Dean Braden"/>
    <x v="0"/>
    <s v="United States"/>
    <s v="Detroit"/>
    <x v="12"/>
    <n v="48234"/>
    <x v="2"/>
    <s v="TEC-AC-10004859"/>
    <x v="2"/>
    <x v="11"/>
    <s v="Maxell Pro 80 Minute CD-R, 10/Pack"/>
    <n v="104.88"/>
    <n v="6"/>
    <n v="0"/>
    <n v="41.952000000000005"/>
  </r>
  <r>
    <n v="3652"/>
    <s v="CA-2014-109960"/>
    <x v="3"/>
    <x v="34"/>
    <d v="2014-12-12T00:00:00"/>
    <s v="Second Class"/>
    <x v="203"/>
    <s v="Dean Braden"/>
    <x v="0"/>
    <s v="United States"/>
    <s v="Detroit"/>
    <x v="12"/>
    <n v="48234"/>
    <x v="2"/>
    <s v="OFF-AR-10001860"/>
    <x v="1"/>
    <x v="6"/>
    <s v="BIC Liqua Brite Liner"/>
    <n v="34.700000000000003"/>
    <n v="5"/>
    <n v="0"/>
    <n v="12.492000000000001"/>
  </r>
  <r>
    <n v="3653"/>
    <s v="CA-2014-109960"/>
    <x v="3"/>
    <x v="34"/>
    <d v="2014-12-12T00:00:00"/>
    <s v="Second Class"/>
    <x v="203"/>
    <s v="Dean Braden"/>
    <x v="0"/>
    <s v="United States"/>
    <s v="Detroit"/>
    <x v="12"/>
    <n v="48234"/>
    <x v="2"/>
    <s v="OFF-BI-10001636"/>
    <x v="1"/>
    <x v="8"/>
    <s v="Ibico Plastic and Wire Spiral Binding Combs"/>
    <n v="33.72"/>
    <n v="4"/>
    <n v="0"/>
    <n v="15.511199999999999"/>
  </r>
  <r>
    <n v="3654"/>
    <s v="CA-2014-109960"/>
    <x v="3"/>
    <x v="34"/>
    <d v="2014-12-12T00:00:00"/>
    <s v="Second Class"/>
    <x v="203"/>
    <s v="Dean Braden"/>
    <x v="0"/>
    <s v="United States"/>
    <s v="Detroit"/>
    <x v="12"/>
    <n v="48234"/>
    <x v="2"/>
    <s v="OFF-PA-10000349"/>
    <x v="1"/>
    <x v="10"/>
    <s v="Staples"/>
    <n v="14.940000000000001"/>
    <n v="3"/>
    <n v="0"/>
    <n v="7.0218000000000007"/>
  </r>
  <r>
    <n v="3655"/>
    <s v="CA-2014-133004"/>
    <x v="3"/>
    <x v="515"/>
    <d v="2014-09-06T00:00:00"/>
    <s v="Standard Class"/>
    <x v="219"/>
    <s v="Ashley Jarboe"/>
    <x v="0"/>
    <s v="United States"/>
    <s v="Lawrence"/>
    <x v="14"/>
    <n v="46226"/>
    <x v="2"/>
    <s v="OFF-AP-10002439"/>
    <x v="1"/>
    <x v="9"/>
    <s v="Tripp Lite Isotel 8 Ultra 8 Outlet Metal Surge"/>
    <n v="638.73"/>
    <n v="9"/>
    <n v="0"/>
    <n v="166.06979999999999"/>
  </r>
  <r>
    <n v="3656"/>
    <s v="CA-2014-168102"/>
    <x v="3"/>
    <x v="558"/>
    <d v="2014-05-01T00:00:00"/>
    <s v="Standard Class"/>
    <x v="291"/>
    <s v="Christine Phan"/>
    <x v="1"/>
    <s v="United States"/>
    <s v="Jacksonville"/>
    <x v="2"/>
    <n v="32216"/>
    <x v="0"/>
    <s v="OFF-ST-10001370"/>
    <x v="1"/>
    <x v="4"/>
    <s v="Sensible Storage WireTech Storage Systems"/>
    <n v="113.56800000000001"/>
    <n v="2"/>
    <n v="0.2"/>
    <n v="-21.294000000000018"/>
  </r>
  <r>
    <n v="3657"/>
    <s v="CA-2014-158036"/>
    <x v="3"/>
    <x v="565"/>
    <d v="2014-09-15T00:00:00"/>
    <s v="Standard Class"/>
    <x v="587"/>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x v="494"/>
    <s v="Edward Becker"/>
    <x v="1"/>
    <s v="United States"/>
    <s v="Plantation"/>
    <x v="2"/>
    <n v="33317"/>
    <x v="0"/>
    <s v="OFF-EN-10004030"/>
    <x v="1"/>
    <x v="12"/>
    <s v="Convenience Packs of Business Envelopes"/>
    <n v="8.6880000000000006"/>
    <n v="3"/>
    <n v="0.2"/>
    <n v="2.9322000000000004"/>
  </r>
  <r>
    <n v="3659"/>
    <s v="CA-2012-128083"/>
    <x v="1"/>
    <x v="899"/>
    <d v="2012-03-17T00:00:00"/>
    <s v="Standard Class"/>
    <x v="494"/>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x v="494"/>
    <s v="Edward Becker"/>
    <x v="1"/>
    <s v="United States"/>
    <s v="Plantation"/>
    <x v="2"/>
    <n v="33317"/>
    <x v="0"/>
    <s v="FUR-FU-10001731"/>
    <x v="0"/>
    <x v="5"/>
    <s v="Acrylic Self-Standing Desk Frames"/>
    <n v="6.4080000000000004"/>
    <n v="3"/>
    <n v="0.2"/>
    <n v="1.4418"/>
  </r>
  <r>
    <n v="3661"/>
    <s v="CA-2013-161676"/>
    <x v="0"/>
    <x v="427"/>
    <d v="2013-07-24T00:00:00"/>
    <s v="Standard Class"/>
    <x v="687"/>
    <s v="Jennifer Patt"/>
    <x v="1"/>
    <s v="United States"/>
    <s v="Glendale"/>
    <x v="16"/>
    <n v="85301"/>
    <x v="1"/>
    <s v="OFF-SU-10004782"/>
    <x v="1"/>
    <x v="14"/>
    <s v="Elite 5&quot; Scissors"/>
    <n v="33.799999999999997"/>
    <n v="5"/>
    <n v="0.2"/>
    <n v="4.2249999999999979"/>
  </r>
  <r>
    <n v="3662"/>
    <s v="CA-2013-155005"/>
    <x v="0"/>
    <x v="900"/>
    <d v="2013-06-16T00:00:00"/>
    <s v="Second Class"/>
    <x v="337"/>
    <s v="Sample Company A"/>
    <x v="2"/>
    <s v="United States"/>
    <s v="Jackson"/>
    <x v="12"/>
    <n v="49201"/>
    <x v="2"/>
    <s v="TEC-PH-10003484"/>
    <x v="2"/>
    <x v="7"/>
    <s v="Ooma Telo VoIP Home Phone System"/>
    <n v="377.96999999999997"/>
    <n v="3"/>
    <n v="0"/>
    <n v="94.492500000000007"/>
  </r>
  <r>
    <n v="3663"/>
    <s v="US-2014-129777"/>
    <x v="3"/>
    <x v="445"/>
    <d v="2014-07-10T00:00:00"/>
    <s v="Standard Class"/>
    <x v="86"/>
    <s v="Frank Merwin"/>
    <x v="2"/>
    <s v="United States"/>
    <s v="Quincy"/>
    <x v="31"/>
    <n v="2169"/>
    <x v="3"/>
    <s v="TEC-AC-10003590"/>
    <x v="2"/>
    <x v="11"/>
    <s v="TRENDnet 56K USB 2.0 Phone, Internet and Fax Modem"/>
    <n v="258.89999999999998"/>
    <n v="10"/>
    <n v="0"/>
    <n v="93.203999999999994"/>
  </r>
  <r>
    <n v="3664"/>
    <s v="US-2014-129777"/>
    <x v="3"/>
    <x v="445"/>
    <d v="2014-07-10T00:00:00"/>
    <s v="Standard Class"/>
    <x v="86"/>
    <s v="Frank Merwin"/>
    <x v="2"/>
    <s v="United States"/>
    <s v="Quincy"/>
    <x v="31"/>
    <n v="2169"/>
    <x v="3"/>
    <s v="OFF-PA-10001970"/>
    <x v="1"/>
    <x v="10"/>
    <s v="Xerox 1881"/>
    <n v="24.56"/>
    <n v="2"/>
    <n v="0"/>
    <n v="11.543199999999999"/>
  </r>
  <r>
    <n v="3665"/>
    <s v="CA-2011-129364"/>
    <x v="2"/>
    <x v="589"/>
    <d v="2011-12-13T00:00:00"/>
    <s v="Standard Class"/>
    <x v="621"/>
    <s v="Tim Brockman"/>
    <x v="0"/>
    <s v="United States"/>
    <s v="Salem"/>
    <x v="21"/>
    <n v="97301"/>
    <x v="1"/>
    <s v="OFF-LA-10001569"/>
    <x v="1"/>
    <x v="2"/>
    <s v="Avery 499"/>
    <n v="27.888000000000002"/>
    <n v="7"/>
    <n v="0.2"/>
    <n v="9.0635999999999974"/>
  </r>
  <r>
    <n v="3666"/>
    <s v="CA-2011-129364"/>
    <x v="2"/>
    <x v="589"/>
    <d v="2011-12-13T00:00:00"/>
    <s v="Standard Class"/>
    <x v="621"/>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x v="621"/>
    <s v="Tim Brockman"/>
    <x v="0"/>
    <s v="United States"/>
    <s v="Salem"/>
    <x v="21"/>
    <n v="97301"/>
    <x v="1"/>
    <s v="TEC-PH-10003095"/>
    <x v="2"/>
    <x v="7"/>
    <s v="Samsung HM1900 Bluetooth Headset"/>
    <n v="52.679999999999993"/>
    <n v="3"/>
    <n v="0.2"/>
    <n v="19.754999999999999"/>
  </r>
  <r>
    <n v="3668"/>
    <s v="CA-2011-129364"/>
    <x v="2"/>
    <x v="589"/>
    <d v="2011-12-13T00:00:00"/>
    <s v="Standard Class"/>
    <x v="621"/>
    <s v="Tim Brockman"/>
    <x v="0"/>
    <s v="United States"/>
    <s v="Salem"/>
    <x v="21"/>
    <n v="97301"/>
    <x v="1"/>
    <s v="OFF-SU-10000432"/>
    <x v="1"/>
    <x v="14"/>
    <s v="Acco Side-Punched Conventional Columnar Pads"/>
    <n v="13.88"/>
    <n v="5"/>
    <n v="0.2"/>
    <n v="-2.6025000000000014"/>
  </r>
  <r>
    <n v="3669"/>
    <s v="CA-2011-129364"/>
    <x v="2"/>
    <x v="589"/>
    <d v="2011-12-13T00:00:00"/>
    <s v="Standard Class"/>
    <x v="621"/>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x v="621"/>
    <s v="Tim Brockman"/>
    <x v="0"/>
    <s v="United States"/>
    <s v="Salem"/>
    <x v="21"/>
    <n v="97301"/>
    <x v="1"/>
    <s v="OFF-LA-10004409"/>
    <x v="1"/>
    <x v="2"/>
    <s v="Avery 492"/>
    <n v="11.52"/>
    <n v="5"/>
    <n v="0.2"/>
    <n v="3.7439999999999989"/>
  </r>
  <r>
    <n v="3671"/>
    <s v="CA-2011-129364"/>
    <x v="2"/>
    <x v="589"/>
    <d v="2011-12-13T00:00:00"/>
    <s v="Standard Class"/>
    <x v="621"/>
    <s v="Tim Brockman"/>
    <x v="0"/>
    <s v="United States"/>
    <s v="Salem"/>
    <x v="21"/>
    <n v="97301"/>
    <x v="1"/>
    <s v="OFF-PA-10001569"/>
    <x v="1"/>
    <x v="10"/>
    <s v="Xerox 232"/>
    <n v="10.368000000000002"/>
    <n v="2"/>
    <n v="0.2"/>
    <n v="3.6288"/>
  </r>
  <r>
    <n v="3672"/>
    <s v="CA-2011-129364"/>
    <x v="2"/>
    <x v="589"/>
    <d v="2011-12-13T00:00:00"/>
    <s v="Standard Class"/>
    <x v="621"/>
    <s v="Tim Brockman"/>
    <x v="0"/>
    <s v="United States"/>
    <s v="Salem"/>
    <x v="21"/>
    <n v="97301"/>
    <x v="1"/>
    <s v="OFF-ST-10001031"/>
    <x v="1"/>
    <x v="4"/>
    <s v="Adjustable Personal File Tote"/>
    <n v="39.072000000000003"/>
    <n v="3"/>
    <n v="0.2"/>
    <n v="2.9304000000000023"/>
  </r>
  <r>
    <n v="3673"/>
    <s v="CA-2013-104969"/>
    <x v="0"/>
    <x v="143"/>
    <d v="2013-04-15T00:00:00"/>
    <s v="Standard Class"/>
    <x v="258"/>
    <s v="Eugene Hildebrand"/>
    <x v="2"/>
    <s v="United States"/>
    <s v="Troy"/>
    <x v="24"/>
    <n v="45373"/>
    <x v="3"/>
    <s v="OFF-EN-10002312"/>
    <x v="1"/>
    <x v="12"/>
    <s v="#10 Self-Seal White Envelopes"/>
    <n v="8.8719999999999999"/>
    <n v="1"/>
    <n v="0.2"/>
    <n v="3.2161"/>
  </r>
  <r>
    <n v="3674"/>
    <s v="CA-2013-104969"/>
    <x v="0"/>
    <x v="143"/>
    <d v="2013-04-15T00:00:00"/>
    <s v="Standard Class"/>
    <x v="258"/>
    <s v="Eugene Hildebrand"/>
    <x v="2"/>
    <s v="United States"/>
    <s v="Troy"/>
    <x v="24"/>
    <n v="45373"/>
    <x v="3"/>
    <s v="OFF-BI-10004224"/>
    <x v="1"/>
    <x v="8"/>
    <s v="Catalog Binders with Expanding Posts"/>
    <n v="121.10400000000003"/>
    <n v="6"/>
    <n v="0.7"/>
    <n v="-100.91999999999999"/>
  </r>
  <r>
    <n v="3675"/>
    <s v="CA-2014-154109"/>
    <x v="3"/>
    <x v="44"/>
    <d v="2014-11-12T00:00:00"/>
    <s v="Standard Class"/>
    <x v="586"/>
    <s v="Maris LaWare"/>
    <x v="0"/>
    <s v="United States"/>
    <s v="Philadelphia"/>
    <x v="9"/>
    <n v="19143"/>
    <x v="3"/>
    <s v="FUR-CH-10003774"/>
    <x v="0"/>
    <x v="1"/>
    <s v="Global Wood Trimmed Manager's Task Chair, Khaki"/>
    <n v="127.372"/>
    <n v="2"/>
    <n v="0.3"/>
    <n v="-30.933200000000006"/>
  </r>
  <r>
    <n v="3676"/>
    <s v="CA-2014-154109"/>
    <x v="3"/>
    <x v="44"/>
    <d v="2014-11-12T00:00:00"/>
    <s v="Standard Class"/>
    <x v="586"/>
    <s v="Maris LaWare"/>
    <x v="0"/>
    <s v="United States"/>
    <s v="Philadelphia"/>
    <x v="9"/>
    <n v="19143"/>
    <x v="3"/>
    <s v="OFF-PA-10000157"/>
    <x v="1"/>
    <x v="10"/>
    <s v="Xerox 191"/>
    <n v="47.952000000000005"/>
    <n v="3"/>
    <n v="0.2"/>
    <n v="16.183799999999998"/>
  </r>
  <r>
    <n v="3677"/>
    <s v="CA-2012-156440"/>
    <x v="1"/>
    <x v="901"/>
    <d v="2012-12-09T00:00:00"/>
    <s v="Standard Class"/>
    <x v="588"/>
    <s v="Matt Hagelstein"/>
    <x v="1"/>
    <s v="United States"/>
    <s v="San Diego"/>
    <x v="1"/>
    <n v="92105"/>
    <x v="1"/>
    <s v="FUR-FU-10004090"/>
    <x v="0"/>
    <x v="5"/>
    <s v="Executive Impressions 14&quot; Contract Wall Clock"/>
    <n v="44.46"/>
    <n v="2"/>
    <n v="0"/>
    <n v="14.671799999999998"/>
  </r>
  <r>
    <n v="3678"/>
    <s v="CA-2012-132626"/>
    <x v="1"/>
    <x v="584"/>
    <d v="2012-07-14T00:00:00"/>
    <s v="Standard Class"/>
    <x v="537"/>
    <s v="Brian Thompson"/>
    <x v="0"/>
    <s v="United States"/>
    <s v="Clinton"/>
    <x v="39"/>
    <n v="20735"/>
    <x v="3"/>
    <s v="OFF-FA-10002763"/>
    <x v="1"/>
    <x v="13"/>
    <s v="Advantus Map Pennant Flags and Round Head Tacks"/>
    <n v="15.8"/>
    <n v="4"/>
    <n v="0"/>
    <n v="5.0559999999999992"/>
  </r>
  <r>
    <n v="3679"/>
    <s v="CA-2012-132626"/>
    <x v="1"/>
    <x v="584"/>
    <d v="2012-07-14T00:00:00"/>
    <s v="Standard Class"/>
    <x v="537"/>
    <s v="Brian Thompson"/>
    <x v="0"/>
    <s v="United States"/>
    <s v="Clinton"/>
    <x v="39"/>
    <n v="20735"/>
    <x v="3"/>
    <s v="TEC-MA-10002428"/>
    <x v="2"/>
    <x v="15"/>
    <s v="Fellowes Powershred HS-440 4-Sheet High Security Shredder"/>
    <n v="464.97"/>
    <n v="3"/>
    <n v="0"/>
    <n v="209.23649999999998"/>
  </r>
  <r>
    <n v="3680"/>
    <s v="CA-2012-132626"/>
    <x v="1"/>
    <x v="584"/>
    <d v="2012-07-14T00:00:00"/>
    <s v="Standard Class"/>
    <x v="537"/>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x v="537"/>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x v="537"/>
    <s v="Brian Thompson"/>
    <x v="0"/>
    <s v="United States"/>
    <s v="Clinton"/>
    <x v="39"/>
    <n v="20735"/>
    <x v="3"/>
    <s v="OFF-BI-10002854"/>
    <x v="1"/>
    <x v="8"/>
    <s v="Performers Binder/Pad Holder, Black"/>
    <n v="84.09"/>
    <n v="3"/>
    <n v="0"/>
    <n v="42.045000000000002"/>
  </r>
  <r>
    <n v="3683"/>
    <s v="CA-2012-132626"/>
    <x v="1"/>
    <x v="584"/>
    <d v="2012-07-14T00:00:00"/>
    <s v="Standard Class"/>
    <x v="537"/>
    <s v="Brian Thompson"/>
    <x v="0"/>
    <s v="United States"/>
    <s v="Clinton"/>
    <x v="39"/>
    <n v="20735"/>
    <x v="3"/>
    <s v="OFF-AR-10002987"/>
    <x v="1"/>
    <x v="6"/>
    <s v="Prismacolor Color Pencil Set"/>
    <n v="79.36"/>
    <n v="4"/>
    <n v="0"/>
    <n v="32.537600000000005"/>
  </r>
  <r>
    <n v="3684"/>
    <s v="CA-2012-132626"/>
    <x v="1"/>
    <x v="584"/>
    <d v="2012-07-14T00:00:00"/>
    <s v="Standard Class"/>
    <x v="537"/>
    <s v="Brian Thompson"/>
    <x v="0"/>
    <s v="United States"/>
    <s v="Clinton"/>
    <x v="39"/>
    <n v="20735"/>
    <x v="3"/>
    <s v="OFF-BI-10004001"/>
    <x v="1"/>
    <x v="8"/>
    <s v="GBC Recycled VeloBinder Covers"/>
    <n v="153.35999999999999"/>
    <n v="9"/>
    <n v="0"/>
    <n v="70.545599999999979"/>
  </r>
  <r>
    <n v="3685"/>
    <s v="CA-2012-132626"/>
    <x v="1"/>
    <x v="584"/>
    <d v="2012-07-14T00:00:00"/>
    <s v="Standard Class"/>
    <x v="537"/>
    <s v="Brian Thompson"/>
    <x v="0"/>
    <s v="United States"/>
    <s v="Clinton"/>
    <x v="39"/>
    <n v="20735"/>
    <x v="3"/>
    <s v="OFF-BI-10001634"/>
    <x v="1"/>
    <x v="8"/>
    <s v="Wilson Jones Active Use Binders"/>
    <n v="43.68"/>
    <n v="6"/>
    <n v="0"/>
    <n v="21.403200000000002"/>
  </r>
  <r>
    <n v="3686"/>
    <s v="CA-2012-132626"/>
    <x v="1"/>
    <x v="584"/>
    <d v="2012-07-14T00:00:00"/>
    <s v="Standard Class"/>
    <x v="537"/>
    <s v="Brian Thompson"/>
    <x v="0"/>
    <s v="United States"/>
    <s v="Clinton"/>
    <x v="39"/>
    <n v="20735"/>
    <x v="3"/>
    <s v="OFF-ST-10003722"/>
    <x v="1"/>
    <x v="4"/>
    <s v="Project Tote Personal File"/>
    <n v="98.21"/>
    <n v="7"/>
    <n v="0"/>
    <n v="28.480899999999984"/>
  </r>
  <r>
    <n v="3687"/>
    <s v="CA-2013-102792"/>
    <x v="0"/>
    <x v="180"/>
    <d v="2013-12-20T00:00:00"/>
    <s v="Standard Class"/>
    <x v="209"/>
    <s v="Jasper Cacioppo"/>
    <x v="0"/>
    <s v="United States"/>
    <s v="Riverside"/>
    <x v="1"/>
    <n v="92503"/>
    <x v="1"/>
    <s v="OFF-AR-10004757"/>
    <x v="1"/>
    <x v="6"/>
    <s v="Crayola Colored Pencils"/>
    <n v="9.84"/>
    <n v="3"/>
    <n v="0"/>
    <n v="3.2471999999999994"/>
  </r>
  <r>
    <n v="3688"/>
    <s v="CA-2013-108567"/>
    <x v="0"/>
    <x v="244"/>
    <d v="2013-05-25T00:00:00"/>
    <s v="Standard Class"/>
    <x v="203"/>
    <s v="Dean Braden"/>
    <x v="0"/>
    <s v="United States"/>
    <s v="Port Saint Lucie"/>
    <x v="2"/>
    <n v="34952"/>
    <x v="0"/>
    <s v="OFF-BI-10004140"/>
    <x v="1"/>
    <x v="8"/>
    <s v="Avery Non-Stick Binders"/>
    <n v="2.6940000000000004"/>
    <n v="2"/>
    <n v="0.7"/>
    <n v="-2.2450000000000001"/>
  </r>
  <r>
    <n v="3689"/>
    <s v="CA-2014-140760"/>
    <x v="3"/>
    <x v="455"/>
    <d v="2014-06-06T00:00:00"/>
    <s v="Second Class"/>
    <x v="157"/>
    <s v="Denny Ordway"/>
    <x v="0"/>
    <s v="United States"/>
    <s v="Mesa"/>
    <x v="16"/>
    <n v="85204"/>
    <x v="1"/>
    <s v="OFF-PA-10002479"/>
    <x v="1"/>
    <x v="10"/>
    <s v="Xerox 4200 Series MultiUse Premium Copy Paper (20Lb. and 84 Bright)"/>
    <n v="25.344000000000001"/>
    <n v="6"/>
    <n v="0.2"/>
    <n v="7.92"/>
  </r>
  <r>
    <n v="3690"/>
    <s v="CA-2014-140760"/>
    <x v="3"/>
    <x v="455"/>
    <d v="2014-06-06T00:00:00"/>
    <s v="Second Class"/>
    <x v="157"/>
    <s v="Denny Ordway"/>
    <x v="0"/>
    <s v="United States"/>
    <s v="Mesa"/>
    <x v="16"/>
    <n v="85204"/>
    <x v="1"/>
    <s v="OFF-EN-10001141"/>
    <x v="1"/>
    <x v="12"/>
    <s v="Manila Recycled Extra-Heavyweight Clasp Envelopes, 6&quot; x 9&quot;"/>
    <n v="43.92"/>
    <n v="5"/>
    <n v="0.2"/>
    <n v="15.921000000000003"/>
  </r>
  <r>
    <n v="3691"/>
    <s v="US-2012-131359"/>
    <x v="1"/>
    <x v="628"/>
    <d v="2012-11-02T00:00:00"/>
    <s v="Second Class"/>
    <x v="135"/>
    <s v="Frank Atkinson"/>
    <x v="1"/>
    <s v="United States"/>
    <s v="Denver"/>
    <x v="22"/>
    <n v="80219"/>
    <x v="1"/>
    <s v="TEC-MA-10000597"/>
    <x v="2"/>
    <x v="15"/>
    <s v="Lexmark S315 Color Inkjet Printer"/>
    <n v="59.994000000000007"/>
    <n v="2"/>
    <n v="0.7"/>
    <n v="-45.995400000000004"/>
  </r>
  <r>
    <n v="3692"/>
    <s v="US-2012-131359"/>
    <x v="1"/>
    <x v="628"/>
    <d v="2012-11-02T00:00:00"/>
    <s v="Second Class"/>
    <x v="135"/>
    <s v="Frank Atkinson"/>
    <x v="1"/>
    <s v="United States"/>
    <s v="Denver"/>
    <x v="22"/>
    <n v="80219"/>
    <x v="1"/>
    <s v="TEC-CO-10001571"/>
    <x v="2"/>
    <x v="16"/>
    <s v="Sharp 1540cs Digital Laser Copier"/>
    <n v="439.99200000000002"/>
    <n v="1"/>
    <n v="0.2"/>
    <n v="164.99700000000001"/>
  </r>
  <r>
    <n v="3693"/>
    <s v="US-2012-131359"/>
    <x v="1"/>
    <x v="628"/>
    <d v="2012-11-02T00:00:00"/>
    <s v="Second Class"/>
    <x v="135"/>
    <s v="Frank Atkinson"/>
    <x v="1"/>
    <s v="United States"/>
    <s v="Denver"/>
    <x v="22"/>
    <n v="80219"/>
    <x v="1"/>
    <s v="TEC-PH-10004531"/>
    <x v="2"/>
    <x v="7"/>
    <s v="OtterBox Commuter Series Case - iPhone 5 &amp; 5s"/>
    <n v="87.96"/>
    <n v="5"/>
    <n v="0.2"/>
    <n v="30.785999999999998"/>
  </r>
  <r>
    <n v="3694"/>
    <s v="US-2012-131359"/>
    <x v="1"/>
    <x v="628"/>
    <d v="2012-11-02T00:00:00"/>
    <s v="Second Class"/>
    <x v="135"/>
    <s v="Frank Atkinson"/>
    <x v="1"/>
    <s v="United States"/>
    <s v="Denver"/>
    <x v="22"/>
    <n v="80219"/>
    <x v="1"/>
    <s v="FUR-FU-10003026"/>
    <x v="0"/>
    <x v="5"/>
    <s v="Eldon Regeneration Recycled Desk Accessories, Black"/>
    <n v="15.488"/>
    <n v="4"/>
    <n v="0.2"/>
    <n v="3.6783999999999999"/>
  </r>
  <r>
    <n v="3695"/>
    <s v="CA-2013-142097"/>
    <x v="0"/>
    <x v="680"/>
    <d v="2013-10-21T00:00:00"/>
    <s v="Standard Class"/>
    <x v="425"/>
    <s v="Quincy Jones"/>
    <x v="1"/>
    <s v="United States"/>
    <s v="Springfield"/>
    <x v="17"/>
    <n v="22153"/>
    <x v="0"/>
    <s v="OFF-BI-10002082"/>
    <x v="1"/>
    <x v="8"/>
    <s v="GBC Twin Loop Wire Binding Elements"/>
    <n v="232.96"/>
    <n v="7"/>
    <n v="0"/>
    <n v="116.48"/>
  </r>
  <r>
    <n v="3696"/>
    <s v="CA-2013-142097"/>
    <x v="0"/>
    <x v="680"/>
    <d v="2013-10-21T00:00:00"/>
    <s v="Standard Class"/>
    <x v="425"/>
    <s v="Quincy Jones"/>
    <x v="1"/>
    <s v="United States"/>
    <s v="Springfield"/>
    <x v="17"/>
    <n v="22153"/>
    <x v="0"/>
    <s v="OFF-EN-10002312"/>
    <x v="1"/>
    <x v="12"/>
    <s v="#10 Self-Seal White Envelopes"/>
    <n v="66.539999999999992"/>
    <n v="6"/>
    <n v="0"/>
    <n v="32.604599999999998"/>
  </r>
  <r>
    <n v="3697"/>
    <s v="CA-2013-142097"/>
    <x v="0"/>
    <x v="680"/>
    <d v="2013-10-21T00:00:00"/>
    <s v="Standard Class"/>
    <x v="425"/>
    <s v="Quincy Jones"/>
    <x v="1"/>
    <s v="United States"/>
    <s v="Springfield"/>
    <x v="17"/>
    <n v="22153"/>
    <x v="0"/>
    <s v="OFF-AP-10000696"/>
    <x v="1"/>
    <x v="9"/>
    <s v="Holmes Odor Grabber"/>
    <n v="43.26"/>
    <n v="3"/>
    <n v="0"/>
    <n v="14.275799999999998"/>
  </r>
  <r>
    <n v="3698"/>
    <s v="CA-2012-151680"/>
    <x v="1"/>
    <x v="902"/>
    <d v="2012-11-21T00:00:00"/>
    <s v="Second Class"/>
    <x v="679"/>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x v="21"/>
    <s v="Odella Nelson"/>
    <x v="1"/>
    <s v="United States"/>
    <s v="Tempe"/>
    <x v="16"/>
    <n v="85281"/>
    <x v="1"/>
    <s v="OFF-ST-10001034"/>
    <x v="1"/>
    <x v="4"/>
    <s v="Eldon File Chest Portable File"/>
    <n v="79.400000000000006"/>
    <n v="5"/>
    <n v="0.2"/>
    <n v="5.9550000000000054"/>
  </r>
  <r>
    <n v="3700"/>
    <s v="CA-2014-160416"/>
    <x v="3"/>
    <x v="38"/>
    <d v="2014-11-19T00:00:00"/>
    <s v="Second Class"/>
    <x v="57"/>
    <s v="Alan Dominguez"/>
    <x v="2"/>
    <s v="United States"/>
    <s v="Yonkers"/>
    <x v="15"/>
    <n v="10701"/>
    <x v="3"/>
    <s v="TEC-AC-10004114"/>
    <x v="2"/>
    <x v="11"/>
    <s v="KeyTronic 6101 Series - Keyboard - Black"/>
    <n v="163.96"/>
    <n v="4"/>
    <n v="0"/>
    <n v="70.502800000000008"/>
  </r>
  <r>
    <n v="3701"/>
    <s v="CA-2014-169411"/>
    <x v="3"/>
    <x v="165"/>
    <d v="2014-12-30T00:00:00"/>
    <s v="Standard Class"/>
    <x v="556"/>
    <s v="Ann Chong"/>
    <x v="1"/>
    <s v="United States"/>
    <s v="Rochester"/>
    <x v="15"/>
    <n v="14609"/>
    <x v="3"/>
    <s v="FUR-FU-10001602"/>
    <x v="0"/>
    <x v="5"/>
    <s v="Eldon Delta Triangular Chair Mat, 52&quot; x 58&quot;, Clear"/>
    <n v="37.93"/>
    <n v="1"/>
    <n v="0"/>
    <n v="6.8273999999999972"/>
  </r>
  <r>
    <n v="3702"/>
    <s v="CA-2013-126543"/>
    <x v="0"/>
    <x v="850"/>
    <d v="2013-01-13T00:00:00"/>
    <s v="Second Class"/>
    <x v="716"/>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x v="704"/>
    <s v="Dave Hallsten"/>
    <x v="1"/>
    <s v="United States"/>
    <s v="Decatur"/>
    <x v="19"/>
    <n v="35601"/>
    <x v="0"/>
    <s v="OFF-AR-10004269"/>
    <x v="1"/>
    <x v="6"/>
    <s v="Newell 31"/>
    <n v="24.78"/>
    <n v="6"/>
    <n v="0"/>
    <n v="6.9384000000000006"/>
  </r>
  <r>
    <n v="3704"/>
    <s v="CA-2012-104941"/>
    <x v="1"/>
    <x v="385"/>
    <d v="2012-06-19T00:00:00"/>
    <s v="Standard Class"/>
    <x v="704"/>
    <s v="Dave Hallsten"/>
    <x v="1"/>
    <s v="United States"/>
    <s v="Decatur"/>
    <x v="19"/>
    <n v="35601"/>
    <x v="0"/>
    <s v="OFF-BI-10001249"/>
    <x v="1"/>
    <x v="8"/>
    <s v="Avery Heavy-Duty EZD View Binder with Locking Rings"/>
    <n v="19.14"/>
    <n v="3"/>
    <n v="0"/>
    <n v="8.8043999999999993"/>
  </r>
  <r>
    <n v="3705"/>
    <s v="CA-2012-104941"/>
    <x v="1"/>
    <x v="385"/>
    <d v="2012-06-19T00:00:00"/>
    <s v="Standard Class"/>
    <x v="704"/>
    <s v="Dave Hallsten"/>
    <x v="1"/>
    <s v="United States"/>
    <s v="Decatur"/>
    <x v="19"/>
    <n v="35601"/>
    <x v="0"/>
    <s v="TEC-CO-10004202"/>
    <x v="2"/>
    <x v="16"/>
    <s v="Brother DCP1000 Digital 3 in 1 Multifunction Machine"/>
    <n v="899.97"/>
    <n v="3"/>
    <n v="0"/>
    <n v="314.98950000000002"/>
  </r>
  <r>
    <n v="3706"/>
    <s v="CA-2012-104941"/>
    <x v="1"/>
    <x v="385"/>
    <d v="2012-06-19T00:00:00"/>
    <s v="Standard Class"/>
    <x v="704"/>
    <s v="Dave Hallsten"/>
    <x v="1"/>
    <s v="United States"/>
    <s v="Decatur"/>
    <x v="19"/>
    <n v="35601"/>
    <x v="0"/>
    <s v="OFF-PA-10003363"/>
    <x v="1"/>
    <x v="10"/>
    <s v="Xerox 204"/>
    <n v="32.400000000000006"/>
    <n v="5"/>
    <n v="0"/>
    <n v="15.552000000000001"/>
  </r>
  <r>
    <n v="3707"/>
    <s v="CA-2014-160087"/>
    <x v="3"/>
    <x v="257"/>
    <d v="2014-03-23T00:00:00"/>
    <s v="Standard Class"/>
    <x v="633"/>
    <s v="Edward Nazzal"/>
    <x v="0"/>
    <s v="United States"/>
    <s v="Dallas"/>
    <x v="5"/>
    <n v="75220"/>
    <x v="2"/>
    <s v="OFF-AR-10001915"/>
    <x v="1"/>
    <x v="6"/>
    <s v="Peel-Off China Markers"/>
    <n v="23.832000000000001"/>
    <n v="3"/>
    <n v="0.2"/>
    <n v="6.5538000000000007"/>
  </r>
  <r>
    <n v="3708"/>
    <s v="CA-2011-120544"/>
    <x v="2"/>
    <x v="533"/>
    <d v="2011-11-27T00:00:00"/>
    <s v="Standard Class"/>
    <x v="164"/>
    <s v="Saphhira Shifley"/>
    <x v="1"/>
    <s v="United States"/>
    <s v="Mesquite"/>
    <x v="5"/>
    <n v="75150"/>
    <x v="2"/>
    <s v="FUR-FU-10001940"/>
    <x v="0"/>
    <x v="5"/>
    <s v="Staples"/>
    <n v="6.3680000000000003"/>
    <n v="2"/>
    <n v="0.6"/>
    <n v="-2.5471999999999984"/>
  </r>
  <r>
    <n v="3709"/>
    <s v="CA-2011-120544"/>
    <x v="2"/>
    <x v="533"/>
    <d v="2011-11-27T00:00:00"/>
    <s v="Standard Class"/>
    <x v="164"/>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x v="164"/>
    <s v="Saphhira Shifley"/>
    <x v="1"/>
    <s v="United States"/>
    <s v="Mesquite"/>
    <x v="5"/>
    <n v="75150"/>
    <x v="2"/>
    <s v="TEC-AC-10003709"/>
    <x v="2"/>
    <x v="11"/>
    <s v="Maxell 4.7GB DVD-R 5/Pack"/>
    <n v="5.5440000000000005"/>
    <n v="7"/>
    <n v="0.2"/>
    <n v="1.6632000000000007"/>
  </r>
  <r>
    <n v="3711"/>
    <s v="CA-2014-113670"/>
    <x v="3"/>
    <x v="453"/>
    <d v="2014-10-18T00:00:00"/>
    <s v="First Class"/>
    <x v="276"/>
    <s v="Roland Schwarz"/>
    <x v="1"/>
    <s v="United States"/>
    <s v="Los Angeles"/>
    <x v="1"/>
    <n v="90045"/>
    <x v="1"/>
    <s v="FUR-TA-10001705"/>
    <x v="0"/>
    <x v="3"/>
    <s v="Bush Advantage Collection Round Conference Table"/>
    <n v="510.24"/>
    <n v="3"/>
    <n v="0.2"/>
    <n v="6.3779999999999575"/>
  </r>
  <r>
    <n v="3712"/>
    <s v="CA-2014-113670"/>
    <x v="3"/>
    <x v="453"/>
    <d v="2014-10-18T00:00:00"/>
    <s v="First Class"/>
    <x v="276"/>
    <s v="Roland Schwarz"/>
    <x v="1"/>
    <s v="United States"/>
    <s v="Los Angeles"/>
    <x v="1"/>
    <n v="90045"/>
    <x v="1"/>
    <s v="OFF-PA-10000675"/>
    <x v="1"/>
    <x v="10"/>
    <s v="Xerox 1919"/>
    <n v="204.95000000000002"/>
    <n v="5"/>
    <n v="0"/>
    <n v="100.4255"/>
  </r>
  <r>
    <n v="3713"/>
    <s v="CA-2014-166198"/>
    <x v="3"/>
    <x v="81"/>
    <d v="2014-04-25T00:00:00"/>
    <s v="First Class"/>
    <x v="527"/>
    <s v="Joni Wasserman"/>
    <x v="0"/>
    <s v="United States"/>
    <s v="Seattle"/>
    <x v="4"/>
    <n v="98103"/>
    <x v="1"/>
    <s v="TEC-AC-10000521"/>
    <x v="2"/>
    <x v="11"/>
    <s v="Verbatim Slim CD and DVD Storage Cases, 50/Pack"/>
    <n v="11.54"/>
    <n v="1"/>
    <n v="0"/>
    <n v="3.4619999999999997"/>
  </r>
  <r>
    <n v="3714"/>
    <s v="CA-2014-166198"/>
    <x v="3"/>
    <x v="81"/>
    <d v="2014-04-25T00:00:00"/>
    <s v="First Class"/>
    <x v="527"/>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x v="600"/>
    <s v="Jim Karlsson"/>
    <x v="0"/>
    <s v="United States"/>
    <s v="Olympia"/>
    <x v="4"/>
    <n v="98502"/>
    <x v="1"/>
    <s v="OFF-PA-10001954"/>
    <x v="1"/>
    <x v="10"/>
    <s v="Xerox 1964"/>
    <n v="45.68"/>
    <n v="2"/>
    <n v="0"/>
    <n v="21.012799999999999"/>
  </r>
  <r>
    <n v="3716"/>
    <s v="CA-2011-135608"/>
    <x v="2"/>
    <x v="589"/>
    <d v="2011-12-10T00:00:00"/>
    <s v="Second Class"/>
    <x v="600"/>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x v="270"/>
    <s v="Jesus Ocampo"/>
    <x v="2"/>
    <s v="United States"/>
    <s v="Omaha"/>
    <x v="8"/>
    <n v="68104"/>
    <x v="2"/>
    <s v="OFF-FA-10004395"/>
    <x v="1"/>
    <x v="13"/>
    <s v="Plymouth Boxed Rubber Bands by Plymouth"/>
    <n v="23.55"/>
    <n v="5"/>
    <n v="0"/>
    <n v="1.1775000000000002"/>
  </r>
  <r>
    <n v="3718"/>
    <s v="CA-2013-142370"/>
    <x v="0"/>
    <x v="251"/>
    <d v="2013-09-24T00:00:00"/>
    <s v="Standard Class"/>
    <x v="236"/>
    <s v="Theone Pippenger"/>
    <x v="0"/>
    <s v="United States"/>
    <s v="Columbus"/>
    <x v="32"/>
    <n v="31907"/>
    <x v="0"/>
    <s v="OFF-SU-10003002"/>
    <x v="1"/>
    <x v="14"/>
    <s v="Letter Slitter"/>
    <n v="5.04"/>
    <n v="2"/>
    <n v="0"/>
    <n v="0.15120000000000022"/>
  </r>
  <r>
    <n v="3719"/>
    <s v="CA-2013-142370"/>
    <x v="0"/>
    <x v="251"/>
    <d v="2013-09-24T00:00:00"/>
    <s v="Standard Class"/>
    <x v="236"/>
    <s v="Theone Pippenger"/>
    <x v="0"/>
    <s v="United States"/>
    <s v="Columbus"/>
    <x v="32"/>
    <n v="31907"/>
    <x v="0"/>
    <s v="TEC-AC-10002926"/>
    <x v="2"/>
    <x v="11"/>
    <s v="Logitech Wireless Marathon Mouse M705"/>
    <n v="249.95000000000002"/>
    <n v="5"/>
    <n v="0"/>
    <n v="107.47850000000001"/>
  </r>
  <r>
    <n v="3720"/>
    <s v="CA-2013-105900"/>
    <x v="0"/>
    <x v="42"/>
    <d v="2013-09-24T00:00:00"/>
    <s v="Standard Class"/>
    <x v="29"/>
    <s v="Brendan Sweed"/>
    <x v="1"/>
    <s v="United States"/>
    <s v="Columbus"/>
    <x v="14"/>
    <n v="47201"/>
    <x v="2"/>
    <s v="OFF-AR-10002656"/>
    <x v="1"/>
    <x v="6"/>
    <s v="Sanford Liquid Accent Highlighters"/>
    <n v="33.4"/>
    <n v="5"/>
    <n v="0"/>
    <n v="12.357999999999997"/>
  </r>
  <r>
    <n v="3721"/>
    <s v="CA-2013-151155"/>
    <x v="0"/>
    <x v="887"/>
    <d v="2013-12-25T00:00:00"/>
    <s v="Standard Class"/>
    <x v="437"/>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x v="437"/>
    <s v="Alejandro Ballentine"/>
    <x v="2"/>
    <s v="United States"/>
    <s v="Jackson"/>
    <x v="35"/>
    <n v="39212"/>
    <x v="0"/>
    <s v="OFF-BI-10003910"/>
    <x v="1"/>
    <x v="8"/>
    <s v="DXL Angle-View Binders with Locking Rings by Samsill"/>
    <n v="15.42"/>
    <n v="2"/>
    <n v="0"/>
    <n v="6.9390000000000001"/>
  </r>
  <r>
    <n v="3723"/>
    <s v="CA-2014-144036"/>
    <x v="3"/>
    <x v="903"/>
    <d v="2014-11-27T00:00:00"/>
    <s v="Standard Class"/>
    <x v="383"/>
    <s v="Frank Olsen"/>
    <x v="0"/>
    <s v="United States"/>
    <s v="Houston"/>
    <x v="5"/>
    <n v="77070"/>
    <x v="2"/>
    <s v="OFF-AR-10000122"/>
    <x v="1"/>
    <x v="6"/>
    <s v="Newell 314"/>
    <n v="35.712000000000003"/>
    <n v="8"/>
    <n v="0.2"/>
    <n v="2.2319999999999958"/>
  </r>
  <r>
    <n v="3724"/>
    <s v="US-2011-169789"/>
    <x v="2"/>
    <x v="125"/>
    <d v="2012-01-04T00:00:00"/>
    <s v="Standard Class"/>
    <x v="716"/>
    <s v="Maureen Fritzler"/>
    <x v="1"/>
    <s v="United States"/>
    <s v="Phoenix"/>
    <x v="16"/>
    <n v="85023"/>
    <x v="1"/>
    <s v="OFF-BI-10004600"/>
    <x v="1"/>
    <x v="8"/>
    <s v="Ibico Ibimaster 300 Manual Binding System"/>
    <n v="551.98500000000013"/>
    <n v="5"/>
    <n v="0.7"/>
    <n v="-459.98750000000018"/>
  </r>
  <r>
    <n v="3725"/>
    <s v="CA-2014-127264"/>
    <x v="3"/>
    <x v="355"/>
    <d v="2014-04-06T00:00:00"/>
    <s v="First Class"/>
    <x v="193"/>
    <s v="Sue Ann Reed"/>
    <x v="0"/>
    <s v="United States"/>
    <s v="Chicago"/>
    <x v="10"/>
    <n v="60653"/>
    <x v="2"/>
    <s v="OFF-AR-10003045"/>
    <x v="1"/>
    <x v="6"/>
    <s v="Prang Colored Pencils"/>
    <n v="7.0559999999999992"/>
    <n v="3"/>
    <n v="0.2"/>
    <n v="2.2050000000000001"/>
  </r>
  <r>
    <n v="3726"/>
    <s v="CA-2013-151512"/>
    <x v="0"/>
    <x v="482"/>
    <d v="2014-01-03T00:00:00"/>
    <s v="Standard Class"/>
    <x v="64"/>
    <s v="Sally Hughsby"/>
    <x v="1"/>
    <s v="United States"/>
    <s v="Denver"/>
    <x v="22"/>
    <n v="80219"/>
    <x v="1"/>
    <s v="OFF-AP-10000252"/>
    <x v="1"/>
    <x v="9"/>
    <s v="Harmony HEPA Quiet Air Purifiers"/>
    <n v="18.72"/>
    <n v="2"/>
    <n v="0.2"/>
    <n v="3.51"/>
  </r>
  <r>
    <n v="3727"/>
    <s v="CA-2013-165169"/>
    <x v="0"/>
    <x v="410"/>
    <d v="2013-06-12T00:00:00"/>
    <s v="Standard Class"/>
    <x v="538"/>
    <s v="Janet Lee"/>
    <x v="0"/>
    <s v="United States"/>
    <s v="Newark"/>
    <x v="13"/>
    <n v="19711"/>
    <x v="3"/>
    <s v="OFF-ST-10001496"/>
    <x v="1"/>
    <x v="4"/>
    <s v="Standard Rollaway File with Lock"/>
    <n v="360.38"/>
    <n v="2"/>
    <n v="0"/>
    <n v="93.698800000000006"/>
  </r>
  <r>
    <n v="3728"/>
    <s v="CA-2013-165169"/>
    <x v="0"/>
    <x v="410"/>
    <d v="2013-06-12T00:00:00"/>
    <s v="Standard Class"/>
    <x v="538"/>
    <s v="Janet Lee"/>
    <x v="0"/>
    <s v="United States"/>
    <s v="Newark"/>
    <x v="13"/>
    <n v="19711"/>
    <x v="3"/>
    <s v="OFF-AR-10000122"/>
    <x v="1"/>
    <x v="6"/>
    <s v="Newell 314"/>
    <n v="11.16"/>
    <n v="2"/>
    <n v="0"/>
    <n v="2.7899999999999991"/>
  </r>
  <r>
    <n v="3729"/>
    <s v="CA-2013-165169"/>
    <x v="0"/>
    <x v="410"/>
    <d v="2013-06-12T00:00:00"/>
    <s v="Standard Class"/>
    <x v="538"/>
    <s v="Janet Lee"/>
    <x v="0"/>
    <s v="United States"/>
    <s v="Newark"/>
    <x v="13"/>
    <n v="19711"/>
    <x v="3"/>
    <s v="OFF-LA-10000407"/>
    <x v="1"/>
    <x v="2"/>
    <s v="Avery White Multi-Purpose Labels"/>
    <n v="14.940000000000001"/>
    <n v="3"/>
    <n v="0"/>
    <n v="6.8723999999999998"/>
  </r>
  <r>
    <n v="3730"/>
    <s v="CA-2012-109575"/>
    <x v="1"/>
    <x v="227"/>
    <d v="2012-09-23T00:00:00"/>
    <s v="Standard Class"/>
    <x v="175"/>
    <s v="Ken Heidel"/>
    <x v="1"/>
    <s v="United States"/>
    <s v="Clinton"/>
    <x v="39"/>
    <n v="20735"/>
    <x v="3"/>
    <s v="OFF-ST-10004950"/>
    <x v="1"/>
    <x v="4"/>
    <s v="Acco Perma 3000 Stacking Storage Drawers"/>
    <n v="41.96"/>
    <n v="2"/>
    <n v="0"/>
    <n v="7.9724000000000004"/>
  </r>
  <r>
    <n v="3731"/>
    <s v="CA-2012-109575"/>
    <x v="1"/>
    <x v="227"/>
    <d v="2012-09-23T00:00:00"/>
    <s v="Standard Class"/>
    <x v="175"/>
    <s v="Ken Heidel"/>
    <x v="1"/>
    <s v="United States"/>
    <s v="Clinton"/>
    <x v="39"/>
    <n v="20735"/>
    <x v="3"/>
    <s v="OFF-ST-10004123"/>
    <x v="1"/>
    <x v="4"/>
    <s v="Safco Industrial Wire Shelving System"/>
    <n v="636.86"/>
    <n v="7"/>
    <n v="0"/>
    <n v="0"/>
  </r>
  <r>
    <n v="3732"/>
    <s v="CA-2012-109575"/>
    <x v="1"/>
    <x v="227"/>
    <d v="2012-09-23T00:00:00"/>
    <s v="Standard Class"/>
    <x v="175"/>
    <s v="Ken Heidel"/>
    <x v="1"/>
    <s v="United States"/>
    <s v="Clinton"/>
    <x v="39"/>
    <n v="20735"/>
    <x v="3"/>
    <s v="TEC-PH-10000730"/>
    <x v="2"/>
    <x v="7"/>
    <s v="Samsung Galaxy S4 Active"/>
    <n v="499.99"/>
    <n v="1"/>
    <n v="0"/>
    <n v="129.99740000000003"/>
  </r>
  <r>
    <n v="3733"/>
    <s v="CA-2012-109575"/>
    <x v="1"/>
    <x v="227"/>
    <d v="2012-09-23T00:00:00"/>
    <s v="Standard Class"/>
    <x v="175"/>
    <s v="Ken Heidel"/>
    <x v="1"/>
    <s v="United States"/>
    <s v="Clinton"/>
    <x v="39"/>
    <n v="20735"/>
    <x v="3"/>
    <s v="TEC-PH-10000895"/>
    <x v="2"/>
    <x v="7"/>
    <s v="Polycom VVX 310 VoIP phone"/>
    <n v="1259.93"/>
    <n v="7"/>
    <n v="0"/>
    <n v="327.58180000000004"/>
  </r>
  <r>
    <n v="3734"/>
    <s v="CA-2012-109575"/>
    <x v="1"/>
    <x v="227"/>
    <d v="2012-09-23T00:00:00"/>
    <s v="Standard Class"/>
    <x v="175"/>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x v="717"/>
    <s v="Roland Murray"/>
    <x v="0"/>
    <s v="United States"/>
    <s v="New York City"/>
    <x v="15"/>
    <n v="10011"/>
    <x v="3"/>
    <s v="OFF-PA-10002254"/>
    <x v="1"/>
    <x v="10"/>
    <s v="Xerox 1883"/>
    <n v="26.38"/>
    <n v="1"/>
    <n v="0"/>
    <n v="12.134799999999998"/>
  </r>
  <r>
    <n v="3736"/>
    <s v="CA-2014-168193"/>
    <x v="3"/>
    <x v="904"/>
    <d v="2014-03-12T00:00:00"/>
    <s v="Second Class"/>
    <x v="717"/>
    <s v="Roland Murray"/>
    <x v="0"/>
    <s v="United States"/>
    <s v="New York City"/>
    <x v="15"/>
    <n v="10011"/>
    <x v="3"/>
    <s v="FUR-FU-10002554"/>
    <x v="0"/>
    <x v="5"/>
    <s v="Westinghouse Floor Lamp with Metal Mesh Shade, Black"/>
    <n v="71.97"/>
    <n v="3"/>
    <n v="0"/>
    <n v="16.553099999999993"/>
  </r>
  <r>
    <n v="3737"/>
    <s v="CA-2013-115476"/>
    <x v="0"/>
    <x v="716"/>
    <d v="2013-03-18T00:00:00"/>
    <s v="Same Day"/>
    <x v="718"/>
    <s v="Vivian Mathis"/>
    <x v="0"/>
    <s v="United States"/>
    <s v="Newark"/>
    <x v="13"/>
    <n v="19711"/>
    <x v="3"/>
    <s v="TEC-PH-10000673"/>
    <x v="2"/>
    <x v="7"/>
    <s v="Plantronics Voyager Pro HD - Bluetooth Headset"/>
    <n v="129.97999999999999"/>
    <n v="2"/>
    <n v="0"/>
    <n v="62.3904"/>
  </r>
  <r>
    <n v="3738"/>
    <s v="CA-2013-115476"/>
    <x v="0"/>
    <x v="716"/>
    <d v="2013-03-18T00:00:00"/>
    <s v="Same Day"/>
    <x v="718"/>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x v="109"/>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x v="109"/>
    <s v="Logan Haushalter"/>
    <x v="0"/>
    <s v="United States"/>
    <s v="Jackson"/>
    <x v="12"/>
    <n v="49201"/>
    <x v="2"/>
    <s v="TEC-AC-10001109"/>
    <x v="2"/>
    <x v="11"/>
    <s v="Logitech Trackman Marble Mouse"/>
    <n v="59.98"/>
    <n v="2"/>
    <n v="0"/>
    <n v="25.191600000000001"/>
  </r>
  <r>
    <n v="3741"/>
    <s v="CA-2013-133340"/>
    <x v="0"/>
    <x v="10"/>
    <d v="2013-12-14T00:00:00"/>
    <s v="Standard Class"/>
    <x v="109"/>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x v="576"/>
    <s v="William Brown"/>
    <x v="0"/>
    <s v="United States"/>
    <s v="New York City"/>
    <x v="15"/>
    <n v="10011"/>
    <x v="3"/>
    <s v="OFF-EN-10001137"/>
    <x v="1"/>
    <x v="12"/>
    <s v="#10 Gummed Flap White Envelopes, 100/Box"/>
    <n v="16.52"/>
    <n v="4"/>
    <n v="0"/>
    <n v="7.5991999999999997"/>
  </r>
  <r>
    <n v="3743"/>
    <s v="CA-2013-137848"/>
    <x v="0"/>
    <x v="804"/>
    <d v="2013-01-21T00:00:00"/>
    <s v="Standard Class"/>
    <x v="576"/>
    <s v="William Brown"/>
    <x v="0"/>
    <s v="United States"/>
    <s v="New York City"/>
    <x v="15"/>
    <n v="10011"/>
    <x v="3"/>
    <s v="OFF-PA-10004285"/>
    <x v="1"/>
    <x v="10"/>
    <s v="Xerox 1959"/>
    <n v="60.12"/>
    <n v="9"/>
    <n v="0"/>
    <n v="28.857599999999998"/>
  </r>
  <r>
    <n v="3744"/>
    <s v="CA-2013-137848"/>
    <x v="0"/>
    <x v="804"/>
    <d v="2013-01-21T00:00:00"/>
    <s v="Standard Class"/>
    <x v="576"/>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x v="27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x v="154"/>
    <s v="Russell Applegate"/>
    <x v="0"/>
    <s v="United States"/>
    <s v="Columbus"/>
    <x v="32"/>
    <n v="31907"/>
    <x v="0"/>
    <s v="OFF-ST-10003058"/>
    <x v="1"/>
    <x v="4"/>
    <s v="Eldon Mobile Mega Data Cart  Mega Stackable  Add-On Trays"/>
    <n v="118.25"/>
    <n v="5"/>
    <n v="0"/>
    <n v="34.292499999999997"/>
  </r>
  <r>
    <n v="3747"/>
    <s v="CA-2013-149979"/>
    <x v="0"/>
    <x v="713"/>
    <d v="2013-09-29T00:00:00"/>
    <s v="Second Class"/>
    <x v="154"/>
    <s v="Russell Applegate"/>
    <x v="0"/>
    <s v="United States"/>
    <s v="Columbus"/>
    <x v="32"/>
    <n v="31907"/>
    <x v="0"/>
    <s v="FUR-CH-10002084"/>
    <x v="0"/>
    <x v="1"/>
    <s v="Hon Mobius Operator's Chair"/>
    <n v="368.96999999999997"/>
    <n v="3"/>
    <n v="0"/>
    <n v="81.173400000000001"/>
  </r>
  <r>
    <n v="3748"/>
    <s v="CA-2014-161956"/>
    <x v="3"/>
    <x v="151"/>
    <d v="2014-08-30T00:00:00"/>
    <s v="Second Class"/>
    <x v="112"/>
    <s v="Dan Reichenbach"/>
    <x v="1"/>
    <s v="United States"/>
    <s v="Inglewood"/>
    <x v="1"/>
    <n v="90301"/>
    <x v="1"/>
    <s v="FUR-FU-10002937"/>
    <x v="0"/>
    <x v="5"/>
    <s v="GE 48&quot; Fluorescent Tube, Cool White Energy Saver, 34 Watts, 30/Box"/>
    <n v="198.46"/>
    <n v="2"/>
    <n v="0"/>
    <n v="99.23"/>
  </r>
  <r>
    <n v="3749"/>
    <s v="CA-2014-161956"/>
    <x v="3"/>
    <x v="151"/>
    <d v="2014-08-30T00:00:00"/>
    <s v="Second Class"/>
    <x v="112"/>
    <s v="Dan Reichenbach"/>
    <x v="1"/>
    <s v="United States"/>
    <s v="Inglewood"/>
    <x v="1"/>
    <n v="90301"/>
    <x v="1"/>
    <s v="OFF-AP-10001242"/>
    <x v="1"/>
    <x v="9"/>
    <s v="APC 7 Outlet Network SurgeArrest Surge Protector"/>
    <n v="321.92"/>
    <n v="4"/>
    <n v="0"/>
    <n v="96.575999999999993"/>
  </r>
  <r>
    <n v="3750"/>
    <s v="CA-2014-161956"/>
    <x v="3"/>
    <x v="151"/>
    <d v="2014-08-30T00:00:00"/>
    <s v="Second Class"/>
    <x v="112"/>
    <s v="Dan Reichenbach"/>
    <x v="1"/>
    <s v="United States"/>
    <s v="Inglewood"/>
    <x v="1"/>
    <n v="90301"/>
    <x v="1"/>
    <s v="TEC-CO-10001571"/>
    <x v="2"/>
    <x v="16"/>
    <s v="Sharp 1540cs Digital Laser Copier"/>
    <n v="879.98400000000004"/>
    <n v="2"/>
    <n v="0.2"/>
    <n v="329.99400000000003"/>
  </r>
  <r>
    <n v="3751"/>
    <s v="CA-2014-161956"/>
    <x v="3"/>
    <x v="151"/>
    <d v="2014-08-30T00:00:00"/>
    <s v="Second Class"/>
    <x v="112"/>
    <s v="Dan Reichenbach"/>
    <x v="1"/>
    <s v="United States"/>
    <s v="Inglewood"/>
    <x v="1"/>
    <n v="90301"/>
    <x v="1"/>
    <s v="OFF-SU-10002503"/>
    <x v="1"/>
    <x v="14"/>
    <s v="Acme Preferred Stainless Steel Scissors"/>
    <n v="28.4"/>
    <n v="5"/>
    <n v="0"/>
    <n v="8.2359999999999989"/>
  </r>
  <r>
    <n v="3752"/>
    <s v="CA-2014-161956"/>
    <x v="3"/>
    <x v="151"/>
    <d v="2014-08-30T00:00:00"/>
    <s v="Second Class"/>
    <x v="112"/>
    <s v="Dan Reichenbach"/>
    <x v="1"/>
    <s v="United States"/>
    <s v="Inglewood"/>
    <x v="1"/>
    <n v="90301"/>
    <x v="1"/>
    <s v="FUR-CH-10004886"/>
    <x v="0"/>
    <x v="1"/>
    <s v="Bevis Steel Folding Chairs"/>
    <n v="230.28000000000003"/>
    <n v="3"/>
    <n v="0.2"/>
    <n v="23.027999999999992"/>
  </r>
  <r>
    <n v="3753"/>
    <s v="CA-2014-161956"/>
    <x v="3"/>
    <x v="151"/>
    <d v="2014-08-30T00:00:00"/>
    <s v="Second Class"/>
    <x v="112"/>
    <s v="Dan Reichenbach"/>
    <x v="1"/>
    <s v="United States"/>
    <s v="Inglewood"/>
    <x v="1"/>
    <n v="90301"/>
    <x v="1"/>
    <s v="OFF-PA-10001289"/>
    <x v="1"/>
    <x v="10"/>
    <s v="White Computer Printout Paper by Universal"/>
    <n v="116.28"/>
    <n v="3"/>
    <n v="0"/>
    <n v="56.977199999999996"/>
  </r>
  <r>
    <n v="3754"/>
    <s v="CA-2014-161956"/>
    <x v="3"/>
    <x v="151"/>
    <d v="2014-08-30T00:00:00"/>
    <s v="Second Class"/>
    <x v="112"/>
    <s v="Dan Reichenbach"/>
    <x v="1"/>
    <s v="United States"/>
    <s v="Inglewood"/>
    <x v="1"/>
    <n v="90301"/>
    <x v="1"/>
    <s v="OFF-BI-10003650"/>
    <x v="1"/>
    <x v="8"/>
    <s v="GBC DocuBind 300 Electric Binding Machine"/>
    <n v="841.5680000000001"/>
    <n v="2"/>
    <n v="0.2"/>
    <n v="294.54879999999991"/>
  </r>
  <r>
    <n v="3755"/>
    <s v="CA-2014-161956"/>
    <x v="3"/>
    <x v="151"/>
    <d v="2014-08-30T00:00:00"/>
    <s v="Second Class"/>
    <x v="112"/>
    <s v="Dan Reichenbach"/>
    <x v="1"/>
    <s v="United States"/>
    <s v="Inglewood"/>
    <x v="1"/>
    <n v="90301"/>
    <x v="1"/>
    <s v="OFF-ST-10001370"/>
    <x v="1"/>
    <x v="4"/>
    <s v="Sensible Storage WireTech Storage Systems"/>
    <n v="354.90000000000003"/>
    <n v="5"/>
    <n v="0"/>
    <n v="17.744999999999962"/>
  </r>
  <r>
    <n v="3756"/>
    <s v="CA-2013-116799"/>
    <x v="0"/>
    <x v="840"/>
    <d v="2013-03-07T00:00:00"/>
    <s v="First Class"/>
    <x v="684"/>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x v="684"/>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x v="48"/>
    <s v="Lena Cacioppo"/>
    <x v="0"/>
    <s v="United States"/>
    <s v="Newark"/>
    <x v="24"/>
    <n v="43055"/>
    <x v="3"/>
    <s v="OFF-AR-10001615"/>
    <x v="1"/>
    <x v="6"/>
    <s v="Newell 34"/>
    <n v="111.104"/>
    <n v="7"/>
    <n v="0.2"/>
    <n v="8.3328000000000024"/>
  </r>
  <r>
    <n v="3759"/>
    <s v="CA-2012-167745"/>
    <x v="1"/>
    <x v="227"/>
    <d v="2012-09-23T00:00:00"/>
    <s v="Standard Class"/>
    <x v="334"/>
    <s v="George Bell"/>
    <x v="1"/>
    <s v="United States"/>
    <s v="Los Angeles"/>
    <x v="1"/>
    <n v="90049"/>
    <x v="1"/>
    <s v="OFF-AR-10003602"/>
    <x v="1"/>
    <x v="6"/>
    <s v="Quartet Omega Colored Chalk, 12/Pack"/>
    <n v="11.68"/>
    <n v="2"/>
    <n v="0"/>
    <n v="5.4895999999999994"/>
  </r>
  <r>
    <n v="3760"/>
    <s v="CA-2012-167745"/>
    <x v="1"/>
    <x v="227"/>
    <d v="2012-09-23T00:00:00"/>
    <s v="Standard Class"/>
    <x v="334"/>
    <s v="George Bell"/>
    <x v="1"/>
    <s v="United States"/>
    <s v="Los Angeles"/>
    <x v="1"/>
    <n v="90049"/>
    <x v="1"/>
    <s v="OFF-SU-10004782"/>
    <x v="1"/>
    <x v="14"/>
    <s v="Elite 5&quot; Scissors"/>
    <n v="16.899999999999999"/>
    <n v="2"/>
    <n v="0"/>
    <n v="5.0699999999999985"/>
  </r>
  <r>
    <n v="3761"/>
    <s v="CA-2012-167745"/>
    <x v="1"/>
    <x v="227"/>
    <d v="2012-09-23T00:00:00"/>
    <s v="Standard Class"/>
    <x v="334"/>
    <s v="George Bell"/>
    <x v="1"/>
    <s v="United States"/>
    <s v="Los Angeles"/>
    <x v="1"/>
    <n v="90049"/>
    <x v="1"/>
    <s v="FUR-FU-10001591"/>
    <x v="0"/>
    <x v="5"/>
    <s v="Advantus Panel Wall Certificate Holder - 8.5x11"/>
    <n v="24.4"/>
    <n v="2"/>
    <n v="0"/>
    <n v="10.248000000000001"/>
  </r>
  <r>
    <n v="3762"/>
    <s v="CA-2014-104577"/>
    <x v="3"/>
    <x v="605"/>
    <d v="2014-05-18T00:00:00"/>
    <s v="Standard Class"/>
    <x v="237"/>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x v="378"/>
    <s v="Theresa Swint"/>
    <x v="1"/>
    <s v="United States"/>
    <s v="West Allis"/>
    <x v="6"/>
    <n v="53214"/>
    <x v="2"/>
    <s v="FUR-BO-10001337"/>
    <x v="0"/>
    <x v="0"/>
    <s v="O'Sullivan Living Dimensions 2-Shelf Bookcases"/>
    <n v="241.96"/>
    <n v="2"/>
    <n v="0"/>
    <n v="24.195999999999998"/>
  </r>
  <r>
    <n v="3764"/>
    <s v="CA-2013-156251"/>
    <x v="0"/>
    <x v="572"/>
    <d v="2013-08-19T00:00:00"/>
    <s v="Second Class"/>
    <x v="378"/>
    <s v="Theresa Swint"/>
    <x v="1"/>
    <s v="United States"/>
    <s v="West Allis"/>
    <x v="6"/>
    <n v="53214"/>
    <x v="2"/>
    <s v="OFF-BI-10003529"/>
    <x v="1"/>
    <x v="8"/>
    <s v="Avery Round Ring Poly Binders"/>
    <n v="8.52"/>
    <n v="3"/>
    <n v="0"/>
    <n v="4.1747999999999994"/>
  </r>
  <r>
    <n v="3765"/>
    <s v="CA-2014-125878"/>
    <x v="3"/>
    <x v="906"/>
    <d v="2014-03-03T00:00:00"/>
    <s v="Standard Class"/>
    <x v="659"/>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x v="678"/>
    <s v="Dario Medina"/>
    <x v="1"/>
    <s v="United States"/>
    <s v="Houston"/>
    <x v="5"/>
    <n v="77036"/>
    <x v="2"/>
    <s v="FUR-TA-10004767"/>
    <x v="0"/>
    <x v="3"/>
    <s v="Safco Drafting Table"/>
    <n v="99.372"/>
    <n v="2"/>
    <n v="0.3"/>
    <n v="-1.4196000000000097"/>
  </r>
  <r>
    <n v="3767"/>
    <s v="CA-2013-163153"/>
    <x v="0"/>
    <x v="844"/>
    <d v="2013-03-26T00:00:00"/>
    <s v="Standard Class"/>
    <x v="678"/>
    <s v="Dario Medina"/>
    <x v="1"/>
    <s v="United States"/>
    <s v="Houston"/>
    <x v="5"/>
    <n v="77036"/>
    <x v="2"/>
    <s v="OFF-AR-10001868"/>
    <x v="1"/>
    <x v="6"/>
    <s v="Prang Dustless Chalk Sticks"/>
    <n v="1.3440000000000001"/>
    <n v="1"/>
    <n v="0.2"/>
    <n v="0.504"/>
  </r>
  <r>
    <n v="3768"/>
    <s v="CA-2012-103205"/>
    <x v="1"/>
    <x v="575"/>
    <d v="2012-12-10T00:00:00"/>
    <s v="Second Class"/>
    <x v="342"/>
    <s v="Joel Jenkins"/>
    <x v="2"/>
    <s v="United States"/>
    <s v="Houston"/>
    <x v="5"/>
    <n v="77036"/>
    <x v="2"/>
    <s v="TEC-PH-10004896"/>
    <x v="2"/>
    <x v="7"/>
    <s v="Nokia Lumia 521 (T-Mobile)"/>
    <n v="119.96000000000001"/>
    <n v="5"/>
    <n v="0.2"/>
    <n v="11.996000000000002"/>
  </r>
  <r>
    <n v="3769"/>
    <s v="CA-2011-153913"/>
    <x v="2"/>
    <x v="757"/>
    <d v="2011-12-20T00:00:00"/>
    <s v="Second Class"/>
    <x v="10"/>
    <s v="Ken Black"/>
    <x v="1"/>
    <s v="United States"/>
    <s v="Hialeah"/>
    <x v="2"/>
    <n v="33012"/>
    <x v="0"/>
    <s v="FUR-CH-10000988"/>
    <x v="0"/>
    <x v="1"/>
    <s v="Hon Olson Stacker Stools"/>
    <n v="1013.8320000000001"/>
    <n v="9"/>
    <n v="0.2"/>
    <n v="101.38319999999999"/>
  </r>
  <r>
    <n v="3770"/>
    <s v="CA-2011-153913"/>
    <x v="2"/>
    <x v="757"/>
    <d v="2011-12-20T00:00:00"/>
    <s v="Second Class"/>
    <x v="10"/>
    <s v="Ken Black"/>
    <x v="1"/>
    <s v="United States"/>
    <s v="Hialeah"/>
    <x v="2"/>
    <n v="33012"/>
    <x v="0"/>
    <s v="OFF-FA-10000490"/>
    <x v="1"/>
    <x v="13"/>
    <s v="OIC Binder Clips, Mini, 1/4&quot; Capacity, Black"/>
    <n v="1.984"/>
    <n v="2"/>
    <n v="0.2"/>
    <n v="0.66959999999999997"/>
  </r>
  <r>
    <n v="3771"/>
    <s v="CA-2013-155530"/>
    <x v="0"/>
    <x v="907"/>
    <d v="2013-12-22T00:00:00"/>
    <s v="Standard Class"/>
    <x v="38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x v="524"/>
    <s v="Filia McAdams"/>
    <x v="1"/>
    <s v="United States"/>
    <s v="Philadelphia"/>
    <x v="9"/>
    <n v="19140"/>
    <x v="3"/>
    <s v="OFF-ST-10004804"/>
    <x v="1"/>
    <x v="4"/>
    <s v="Belkin 19&quot; Vented Equipment Shelf, Black"/>
    <n v="82.367999999999995"/>
    <n v="2"/>
    <n v="0.2"/>
    <n v="-19.562399999999997"/>
  </r>
  <r>
    <n v="3773"/>
    <s v="CA-2011-115357"/>
    <x v="2"/>
    <x v="908"/>
    <d v="2011-08-11T00:00:00"/>
    <s v="Second Class"/>
    <x v="288"/>
    <s v="Roland Fjeld"/>
    <x v="0"/>
    <s v="United States"/>
    <s v="Columbia"/>
    <x v="20"/>
    <n v="29203"/>
    <x v="0"/>
    <s v="TEC-AC-10000023"/>
    <x v="2"/>
    <x v="11"/>
    <s v="Maxell 74 Minute CD-R Spindle, 50/Pack"/>
    <n v="62.91"/>
    <n v="3"/>
    <n v="0"/>
    <n v="22.647599999999997"/>
  </r>
  <r>
    <n v="3774"/>
    <s v="US-2011-102715"/>
    <x v="2"/>
    <x v="909"/>
    <d v="2011-04-13T00:00:00"/>
    <s v="Second Class"/>
    <x v="271"/>
    <s v="Jay Kimmel"/>
    <x v="0"/>
    <s v="United States"/>
    <s v="Miami"/>
    <x v="2"/>
    <n v="33180"/>
    <x v="0"/>
    <s v="OFF-FA-10001332"/>
    <x v="1"/>
    <x v="13"/>
    <s v="Acco Banker's Clasps, 5 3/4&quot;-Long"/>
    <n v="6.911999999999999"/>
    <n v="3"/>
    <n v="0.2"/>
    <n v="2.3327999999999998"/>
  </r>
  <r>
    <n v="3775"/>
    <s v="US-2011-102715"/>
    <x v="2"/>
    <x v="909"/>
    <d v="2011-04-13T00:00:00"/>
    <s v="Second Class"/>
    <x v="271"/>
    <s v="Jay Kimmel"/>
    <x v="0"/>
    <s v="United States"/>
    <s v="Miami"/>
    <x v="2"/>
    <n v="33180"/>
    <x v="0"/>
    <s v="TEC-AC-10002001"/>
    <x v="2"/>
    <x v="11"/>
    <s v="Logitech Wireless Gaming Headset G930"/>
    <n v="383.97600000000006"/>
    <n v="3"/>
    <n v="0.2"/>
    <n v="81.59490000000001"/>
  </r>
  <r>
    <n v="3776"/>
    <s v="US-2011-102715"/>
    <x v="2"/>
    <x v="909"/>
    <d v="2011-04-13T00:00:00"/>
    <s v="Second Class"/>
    <x v="271"/>
    <s v="Jay Kimmel"/>
    <x v="0"/>
    <s v="United States"/>
    <s v="Miami"/>
    <x v="2"/>
    <n v="33180"/>
    <x v="0"/>
    <s v="OFF-PA-10000029"/>
    <x v="1"/>
    <x v="10"/>
    <s v="Xerox 224"/>
    <n v="10.368000000000002"/>
    <n v="2"/>
    <n v="0.2"/>
    <n v="3.6288"/>
  </r>
  <r>
    <n v="3777"/>
    <s v="US-2011-102715"/>
    <x v="2"/>
    <x v="909"/>
    <d v="2011-04-13T00:00:00"/>
    <s v="Second Class"/>
    <x v="271"/>
    <s v="Jay Kimmel"/>
    <x v="0"/>
    <s v="United States"/>
    <s v="Miami"/>
    <x v="2"/>
    <n v="33180"/>
    <x v="0"/>
    <s v="TEC-AC-10001874"/>
    <x v="2"/>
    <x v="11"/>
    <s v="Logitech Wireless Anywhere Mouse MX for PC and Mac"/>
    <n v="335.94400000000002"/>
    <n v="7"/>
    <n v="0.2"/>
    <n v="41.992999999999995"/>
  </r>
  <r>
    <n v="3778"/>
    <s v="CA-2012-107937"/>
    <x v="1"/>
    <x v="910"/>
    <d v="2012-05-08T00:00:00"/>
    <s v="Standard Class"/>
    <x v="674"/>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x v="43"/>
    <s v="Parhena Norris"/>
    <x v="2"/>
    <s v="United States"/>
    <s v="Miami"/>
    <x v="2"/>
    <n v="33180"/>
    <x v="0"/>
    <s v="TEC-PH-10002564"/>
    <x v="2"/>
    <x v="7"/>
    <s v="OtterBox Defender Series Case - Samsung Galaxy S4"/>
    <n v="71.975999999999999"/>
    <n v="3"/>
    <n v="0.2"/>
    <n v="8.9969999999999892"/>
  </r>
  <r>
    <n v="3780"/>
    <s v="CA-2014-118521"/>
    <x v="3"/>
    <x v="911"/>
    <d v="2014-02-21T00:00:00"/>
    <s v="Standard Class"/>
    <x v="166"/>
    <s v="Luke Foster"/>
    <x v="0"/>
    <s v="United States"/>
    <s v="New York City"/>
    <x v="15"/>
    <n v="10035"/>
    <x v="3"/>
    <s v="OFF-PA-10003465"/>
    <x v="1"/>
    <x v="10"/>
    <s v="Xerox 1912"/>
    <n v="37.94"/>
    <n v="2"/>
    <n v="0"/>
    <n v="18.211199999999998"/>
  </r>
  <r>
    <n v="3781"/>
    <s v="CA-2011-149643"/>
    <x v="2"/>
    <x v="912"/>
    <d v="2011-11-20T00:00:00"/>
    <s v="Standard Class"/>
    <x v="563"/>
    <s v="Rick Huthwaite"/>
    <x v="2"/>
    <s v="United States"/>
    <s v="Manhattan"/>
    <x v="41"/>
    <n v="66502"/>
    <x v="2"/>
    <s v="TEC-PH-10000038"/>
    <x v="2"/>
    <x v="7"/>
    <s v="Jawbone MINI JAMBOX Wireless Bluetooth Speaker"/>
    <n v="273.95999999999998"/>
    <n v="2"/>
    <n v="0"/>
    <n v="10.958399999999983"/>
  </r>
  <r>
    <n v="3782"/>
    <s v="CA-2012-135314"/>
    <x v="1"/>
    <x v="584"/>
    <d v="2012-07-14T00:00:00"/>
    <s v="Second Class"/>
    <x v="430"/>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x v="438"/>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x v="438"/>
    <s v="Michael Nguyen"/>
    <x v="0"/>
    <s v="United States"/>
    <s v="Memphis"/>
    <x v="18"/>
    <n v="38109"/>
    <x v="0"/>
    <s v="OFF-ST-10003716"/>
    <x v="1"/>
    <x v="4"/>
    <s v="Tennsco Double-Tier Lockers"/>
    <n v="720.06400000000008"/>
    <n v="4"/>
    <n v="0.2"/>
    <n v="-63.005600000000015"/>
  </r>
  <r>
    <n v="3785"/>
    <s v="CA-2014-125752"/>
    <x v="3"/>
    <x v="689"/>
    <d v="2014-08-05T00:00:00"/>
    <s v="Standard Class"/>
    <x v="258"/>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x v="426"/>
    <s v="Tracy Collins"/>
    <x v="2"/>
    <s v="United States"/>
    <s v="Columbus"/>
    <x v="24"/>
    <n v="43229"/>
    <x v="3"/>
    <s v="OFF-BI-10000494"/>
    <x v="1"/>
    <x v="8"/>
    <s v="Acco Economy Flexible Poly Round Ring Binder"/>
    <n v="3.1320000000000001"/>
    <n v="2"/>
    <n v="0.7"/>
    <n v="-2.6099999999999994"/>
  </r>
  <r>
    <n v="3787"/>
    <s v="CA-2013-144218"/>
    <x v="0"/>
    <x v="731"/>
    <d v="2013-11-05T00:00:00"/>
    <s v="Standard Class"/>
    <x v="63"/>
    <s v="Jonathan Doherty"/>
    <x v="1"/>
    <s v="United States"/>
    <s v="Los Angeles"/>
    <x v="1"/>
    <n v="90045"/>
    <x v="1"/>
    <s v="OFF-ST-10002615"/>
    <x v="1"/>
    <x v="4"/>
    <s v="Dual Level, Single-Width Filing Carts"/>
    <n v="1085.42"/>
    <n v="7"/>
    <n v="0"/>
    <n v="282.20920000000001"/>
  </r>
  <r>
    <n v="3788"/>
    <s v="CA-2013-169971"/>
    <x v="0"/>
    <x v="913"/>
    <d v="2013-09-10T00:00:00"/>
    <s v="Standard Class"/>
    <x v="582"/>
    <s v="Ivan Liston"/>
    <x v="0"/>
    <s v="United States"/>
    <s v="Houston"/>
    <x v="5"/>
    <n v="77041"/>
    <x v="2"/>
    <s v="OFF-AR-10002804"/>
    <x v="1"/>
    <x v="6"/>
    <s v="Faber Castell Col-Erase Pencils"/>
    <n v="3.9119999999999999"/>
    <n v="1"/>
    <n v="0.2"/>
    <n v="1.0269000000000001"/>
  </r>
  <r>
    <n v="3789"/>
    <s v="CA-2013-169971"/>
    <x v="0"/>
    <x v="913"/>
    <d v="2013-09-10T00:00:00"/>
    <s v="Standard Class"/>
    <x v="582"/>
    <s v="Ivan Liston"/>
    <x v="0"/>
    <s v="United States"/>
    <s v="Houston"/>
    <x v="5"/>
    <n v="77041"/>
    <x v="2"/>
    <s v="OFF-AR-10001044"/>
    <x v="1"/>
    <x v="6"/>
    <s v="BOSTON Ranger #55 Pencil Sharpener, Black"/>
    <n v="62.376000000000005"/>
    <n v="3"/>
    <n v="0.2"/>
    <n v="7.0172999999999952"/>
  </r>
  <r>
    <n v="3790"/>
    <s v="US-2013-133508"/>
    <x v="0"/>
    <x v="764"/>
    <d v="2013-04-22T00:00:00"/>
    <s v="Standard Class"/>
    <x v="680"/>
    <s v="Sean Wendt"/>
    <x v="2"/>
    <s v="United States"/>
    <s v="Omaha"/>
    <x v="8"/>
    <n v="68104"/>
    <x v="2"/>
    <s v="OFF-FA-10000134"/>
    <x v="1"/>
    <x v="13"/>
    <s v="Advantus Push Pins, Aluminum Head"/>
    <n v="29.049999999999997"/>
    <n v="5"/>
    <n v="0"/>
    <n v="9.0054999999999996"/>
  </r>
  <r>
    <n v="3791"/>
    <s v="CA-2011-107139"/>
    <x v="2"/>
    <x v="260"/>
    <d v="2011-07-11T00:00:00"/>
    <s v="Standard Class"/>
    <x v="503"/>
    <s v="Dennis Pardue"/>
    <x v="2"/>
    <s v="United States"/>
    <s v="Los Angeles"/>
    <x v="1"/>
    <n v="90004"/>
    <x v="1"/>
    <s v="OFF-BI-10001670"/>
    <x v="1"/>
    <x v="8"/>
    <s v="Vinyl Sectional Post Binders"/>
    <n v="180.96000000000004"/>
    <n v="6"/>
    <n v="0.2"/>
    <n v="67.86"/>
  </r>
  <r>
    <n v="3792"/>
    <s v="CA-2012-111325"/>
    <x v="1"/>
    <x v="914"/>
    <d v="2012-02-28T00:00:00"/>
    <s v="First Class"/>
    <x v="387"/>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x v="387"/>
    <s v="Bill Tyler"/>
    <x v="1"/>
    <s v="United States"/>
    <s v="Altoona"/>
    <x v="9"/>
    <n v="16602"/>
    <x v="3"/>
    <s v="OFF-AR-10002257"/>
    <x v="1"/>
    <x v="6"/>
    <s v="Eldon Spacemaker Box, Quick-Snap Lid, Clear"/>
    <n v="16.032"/>
    <n v="6"/>
    <n v="0.2"/>
    <n v="2.2043999999999979"/>
  </r>
  <r>
    <n v="3794"/>
    <s v="CA-2012-163762"/>
    <x v="1"/>
    <x v="154"/>
    <d v="2012-12-01T00:00:00"/>
    <s v="Standard Class"/>
    <x v="188"/>
    <s v="Jeremy Ellison"/>
    <x v="0"/>
    <s v="United States"/>
    <s v="New York City"/>
    <x v="15"/>
    <n v="10024"/>
    <x v="3"/>
    <s v="OFF-AR-10001915"/>
    <x v="1"/>
    <x v="6"/>
    <s v="Peel-Off China Markers"/>
    <n v="29.79"/>
    <n v="3"/>
    <n v="0"/>
    <n v="12.511800000000001"/>
  </r>
  <r>
    <n v="3795"/>
    <s v="US-2011-117163"/>
    <x v="2"/>
    <x v="915"/>
    <d v="2011-02-03T00:00:00"/>
    <s v="Standard Class"/>
    <x v="719"/>
    <s v="Ed Jacobs"/>
    <x v="0"/>
    <s v="United States"/>
    <s v="San Diego"/>
    <x v="1"/>
    <n v="92037"/>
    <x v="1"/>
    <s v="OFF-ST-10003692"/>
    <x v="1"/>
    <x v="4"/>
    <s v="Recycled Steel Personal File for Hanging File Folders"/>
    <n v="57.23"/>
    <n v="1"/>
    <n v="0"/>
    <n v="14.307499999999997"/>
  </r>
  <r>
    <n v="3796"/>
    <s v="US-2011-117163"/>
    <x v="2"/>
    <x v="915"/>
    <d v="2011-02-03T00:00:00"/>
    <s v="Standard Class"/>
    <x v="719"/>
    <s v="Ed Jacobs"/>
    <x v="0"/>
    <s v="United States"/>
    <s v="San Diego"/>
    <x v="1"/>
    <n v="92037"/>
    <x v="1"/>
    <s v="FUR-TA-10003469"/>
    <x v="0"/>
    <x v="3"/>
    <s v="Balt Split Level Computer Training Table"/>
    <n v="333"/>
    <n v="3"/>
    <n v="0.2"/>
    <n v="-16.649999999999991"/>
  </r>
  <r>
    <n v="3797"/>
    <s v="US-2011-117163"/>
    <x v="2"/>
    <x v="915"/>
    <d v="2011-02-03T00:00:00"/>
    <s v="Standard Class"/>
    <x v="719"/>
    <s v="Ed Jacobs"/>
    <x v="0"/>
    <s v="United States"/>
    <s v="San Diego"/>
    <x v="1"/>
    <n v="92037"/>
    <x v="1"/>
    <s v="OFF-AR-10003179"/>
    <x v="1"/>
    <x v="6"/>
    <s v="Dixon Ticonderoga Core-Lock Colored Pencils"/>
    <n v="36.44"/>
    <n v="4"/>
    <n v="0"/>
    <n v="12.025199999999998"/>
  </r>
  <r>
    <n v="3798"/>
    <s v="CA-2014-121314"/>
    <x v="3"/>
    <x v="397"/>
    <d v="2014-09-27T00:00:00"/>
    <s v="First Class"/>
    <x v="648"/>
    <s v="Bobby Elias"/>
    <x v="0"/>
    <s v="United States"/>
    <s v="Miami"/>
    <x v="2"/>
    <n v="33178"/>
    <x v="0"/>
    <s v="OFF-PA-10003395"/>
    <x v="1"/>
    <x v="10"/>
    <s v="Xerox 1941"/>
    <n v="251.64"/>
    <n v="3"/>
    <n v="0.2"/>
    <n v="88.073999999999984"/>
  </r>
  <r>
    <n v="3799"/>
    <s v="CA-2014-147760"/>
    <x v="3"/>
    <x v="259"/>
    <d v="2014-11-06T00:00:00"/>
    <s v="First Class"/>
    <x v="126"/>
    <s v="Kelly Lampkin"/>
    <x v="1"/>
    <s v="United States"/>
    <s v="Greensboro"/>
    <x v="3"/>
    <n v="27405"/>
    <x v="0"/>
    <s v="FUR-TA-10004575"/>
    <x v="0"/>
    <x v="3"/>
    <s v="Hon 5100 Series Wood Tables"/>
    <n v="523.76400000000001"/>
    <n v="3"/>
    <n v="0.4"/>
    <n v="-192.04680000000008"/>
  </r>
  <r>
    <n v="3800"/>
    <s v="CA-2014-147760"/>
    <x v="3"/>
    <x v="259"/>
    <d v="2014-11-06T00:00:00"/>
    <s v="First Class"/>
    <x v="126"/>
    <s v="Kelly Lampkin"/>
    <x v="1"/>
    <s v="United States"/>
    <s v="Greensboro"/>
    <x v="3"/>
    <n v="27405"/>
    <x v="0"/>
    <s v="TEC-PH-10002483"/>
    <x v="2"/>
    <x v="7"/>
    <s v="Motorola Moto X"/>
    <n v="1359.96"/>
    <n v="5"/>
    <n v="0.2"/>
    <n v="118.99650000000003"/>
  </r>
  <r>
    <n v="3801"/>
    <s v="CA-2013-156503"/>
    <x v="0"/>
    <x v="500"/>
    <d v="2013-10-21T00:00:00"/>
    <s v="Standard Class"/>
    <x v="720"/>
    <s v="Nathan Cano"/>
    <x v="0"/>
    <s v="United States"/>
    <s v="Jacksonville"/>
    <x v="3"/>
    <n v="28540"/>
    <x v="0"/>
    <s v="FUR-CH-10003606"/>
    <x v="0"/>
    <x v="1"/>
    <s v="SAFCO Folding Chair Trolley"/>
    <n v="102.59200000000001"/>
    <n v="1"/>
    <n v="0.2"/>
    <n v="10.2592"/>
  </r>
  <r>
    <n v="3802"/>
    <s v="CA-2013-156503"/>
    <x v="0"/>
    <x v="500"/>
    <d v="2013-10-21T00:00:00"/>
    <s v="Standard Class"/>
    <x v="720"/>
    <s v="Nathan Cano"/>
    <x v="0"/>
    <s v="United States"/>
    <s v="Jacksonville"/>
    <x v="3"/>
    <n v="28540"/>
    <x v="0"/>
    <s v="TEC-AC-10002473"/>
    <x v="2"/>
    <x v="11"/>
    <s v="Maxell 4.7GB DVD-R"/>
    <n v="22.704000000000001"/>
    <n v="1"/>
    <n v="0.2"/>
    <n v="5.9597999999999995"/>
  </r>
  <r>
    <n v="3803"/>
    <s v="CA-2013-156503"/>
    <x v="0"/>
    <x v="500"/>
    <d v="2013-10-21T00:00:00"/>
    <s v="Standard Class"/>
    <x v="720"/>
    <s v="Nathan Cano"/>
    <x v="0"/>
    <s v="United States"/>
    <s v="Jacksonville"/>
    <x v="3"/>
    <n v="28540"/>
    <x v="0"/>
    <s v="OFF-PA-10002319"/>
    <x v="1"/>
    <x v="10"/>
    <s v="Xerox 1944"/>
    <n v="93.024000000000001"/>
    <n v="3"/>
    <n v="0.2"/>
    <n v="33.721199999999996"/>
  </r>
  <r>
    <n v="3804"/>
    <s v="CA-2013-156503"/>
    <x v="0"/>
    <x v="500"/>
    <d v="2013-10-21T00:00:00"/>
    <s v="Standard Class"/>
    <x v="720"/>
    <s v="Nathan Cano"/>
    <x v="0"/>
    <s v="United States"/>
    <s v="Jacksonville"/>
    <x v="3"/>
    <n v="28540"/>
    <x v="0"/>
    <s v="OFF-SU-10000946"/>
    <x v="1"/>
    <x v="14"/>
    <s v="Staples"/>
    <n v="12.768000000000001"/>
    <n v="2"/>
    <n v="0.2"/>
    <n v="1.436399999999999"/>
  </r>
  <r>
    <n v="3805"/>
    <s v="CA-2013-156503"/>
    <x v="0"/>
    <x v="500"/>
    <d v="2013-10-21T00:00:00"/>
    <s v="Standard Class"/>
    <x v="720"/>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x v="720"/>
    <s v="Nathan Cano"/>
    <x v="0"/>
    <s v="United States"/>
    <s v="Jacksonville"/>
    <x v="3"/>
    <n v="28540"/>
    <x v="0"/>
    <s v="OFF-PA-10002377"/>
    <x v="1"/>
    <x v="10"/>
    <s v="Xerox 1916"/>
    <n v="39.152000000000001"/>
    <n v="1"/>
    <n v="0.2"/>
    <n v="14.681999999999999"/>
  </r>
  <r>
    <n v="3807"/>
    <s v="CA-2012-113628"/>
    <x v="1"/>
    <x v="768"/>
    <d v="2012-11-19T00:00:00"/>
    <s v="Standard Class"/>
    <x v="706"/>
    <s v="Anna Häberlin"/>
    <x v="1"/>
    <s v="United States"/>
    <s v="Plantation"/>
    <x v="2"/>
    <n v="33317"/>
    <x v="0"/>
    <s v="OFF-AR-10001246"/>
    <x v="1"/>
    <x v="6"/>
    <s v="Newell 317"/>
    <n v="11.76"/>
    <n v="5"/>
    <n v="0.2"/>
    <n v="1.3229999999999991"/>
  </r>
  <r>
    <n v="3808"/>
    <s v="CA-2012-113628"/>
    <x v="1"/>
    <x v="768"/>
    <d v="2012-11-19T00:00:00"/>
    <s v="Standard Class"/>
    <x v="706"/>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x v="706"/>
    <s v="Anna Häberlin"/>
    <x v="1"/>
    <s v="United States"/>
    <s v="Plantation"/>
    <x v="2"/>
    <n v="33317"/>
    <x v="0"/>
    <s v="OFF-BI-10002799"/>
    <x v="1"/>
    <x v="8"/>
    <s v="SlimView Poly Binder, 3/8&quot;"/>
    <n v="4.6619999999999999"/>
    <n v="3"/>
    <n v="0.7"/>
    <n v="-3.7295999999999996"/>
  </r>
  <r>
    <n v="3810"/>
    <s v="CA-2012-113628"/>
    <x v="1"/>
    <x v="768"/>
    <d v="2012-11-19T00:00:00"/>
    <s v="Standard Class"/>
    <x v="706"/>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x v="706"/>
    <s v="Anna Häberlin"/>
    <x v="1"/>
    <s v="United States"/>
    <s v="Plantation"/>
    <x v="2"/>
    <n v="33317"/>
    <x v="0"/>
    <s v="TEC-PH-10000441"/>
    <x v="2"/>
    <x v="7"/>
    <s v="VTech DS6151"/>
    <n v="100.792"/>
    <n v="1"/>
    <n v="0.2"/>
    <n v="10.079200000000007"/>
  </r>
  <r>
    <n v="3812"/>
    <s v="CA-2012-113628"/>
    <x v="1"/>
    <x v="768"/>
    <d v="2012-11-19T00:00:00"/>
    <s v="Standard Class"/>
    <x v="706"/>
    <s v="Anna Häberlin"/>
    <x v="1"/>
    <s v="United States"/>
    <s v="Plantation"/>
    <x v="2"/>
    <n v="33317"/>
    <x v="0"/>
    <s v="FUR-CH-10004477"/>
    <x v="0"/>
    <x v="1"/>
    <s v="Global Push Button Manager's Chair, Indigo"/>
    <n v="146.13600000000002"/>
    <n v="3"/>
    <n v="0.2"/>
    <n v="16.440299999999986"/>
  </r>
  <r>
    <n v="3813"/>
    <s v="CA-2014-147753"/>
    <x v="3"/>
    <x v="916"/>
    <d v="2014-03-06T00:00:00"/>
    <s v="Same Day"/>
    <x v="7"/>
    <s v="Pete Kriz"/>
    <x v="0"/>
    <s v="United States"/>
    <s v="Milwaukee"/>
    <x v="6"/>
    <n v="53209"/>
    <x v="2"/>
    <s v="OFF-LA-10003537"/>
    <x v="1"/>
    <x v="2"/>
    <s v="Avery 515"/>
    <n v="25.06"/>
    <n v="2"/>
    <n v="0"/>
    <n v="11.778199999999998"/>
  </r>
  <r>
    <n v="3814"/>
    <s v="CA-2012-103961"/>
    <x v="1"/>
    <x v="599"/>
    <d v="2012-11-09T00:00:00"/>
    <s v="Standard Class"/>
    <x v="159"/>
    <s v="Nathan Gelder"/>
    <x v="0"/>
    <s v="United States"/>
    <s v="Quincy"/>
    <x v="10"/>
    <n v="62301"/>
    <x v="2"/>
    <s v="OFF-LA-10004484"/>
    <x v="1"/>
    <x v="2"/>
    <s v="Avery 476"/>
    <n v="19.824000000000002"/>
    <n v="6"/>
    <n v="0.2"/>
    <n v="6.4427999999999992"/>
  </r>
  <r>
    <n v="3815"/>
    <s v="CA-2013-152471"/>
    <x v="0"/>
    <x v="630"/>
    <d v="2013-07-09T00:00:00"/>
    <s v="Same Day"/>
    <x v="9"/>
    <s v="Zuschuss Donatelli"/>
    <x v="0"/>
    <s v="United States"/>
    <s v="Jacksonville"/>
    <x v="2"/>
    <n v="32216"/>
    <x v="0"/>
    <s v="TEC-PH-10002824"/>
    <x v="2"/>
    <x v="7"/>
    <s v="Jabra SPEAK 410 Multidevice Speakerphone"/>
    <n v="823.96000000000015"/>
    <n v="5"/>
    <n v="0.2"/>
    <n v="51.497499999999974"/>
  </r>
  <r>
    <n v="3816"/>
    <s v="CA-2013-152471"/>
    <x v="0"/>
    <x v="630"/>
    <d v="2013-07-09T00:00:00"/>
    <s v="Same Day"/>
    <x v="9"/>
    <s v="Zuschuss Donatelli"/>
    <x v="0"/>
    <s v="United States"/>
    <s v="Jacksonville"/>
    <x v="2"/>
    <n v="32216"/>
    <x v="0"/>
    <s v="OFF-PA-10004965"/>
    <x v="1"/>
    <x v="10"/>
    <s v="Xerox 1921"/>
    <n v="15.984000000000002"/>
    <n v="2"/>
    <n v="0.2"/>
    <n v="4.9949999999999992"/>
  </r>
  <r>
    <n v="3817"/>
    <s v="CA-2012-102582"/>
    <x v="1"/>
    <x v="426"/>
    <d v="2012-09-19T00:00:00"/>
    <s v="Standard Class"/>
    <x v="508"/>
    <s v="Natalie Webber"/>
    <x v="0"/>
    <s v="United States"/>
    <s v="Mobile"/>
    <x v="19"/>
    <n v="36608"/>
    <x v="0"/>
    <s v="FUR-TA-10003569"/>
    <x v="0"/>
    <x v="3"/>
    <s v="Bretford CR8500 Series Meeting Room Furniture"/>
    <n v="801.96"/>
    <n v="2"/>
    <n v="0"/>
    <n v="200.49"/>
  </r>
  <r>
    <n v="3818"/>
    <s v="CA-2012-102582"/>
    <x v="1"/>
    <x v="426"/>
    <d v="2012-09-19T00:00:00"/>
    <s v="Standard Class"/>
    <x v="508"/>
    <s v="Natalie Webber"/>
    <x v="0"/>
    <s v="United States"/>
    <s v="Mobile"/>
    <x v="19"/>
    <n v="36608"/>
    <x v="0"/>
    <s v="TEC-PH-10003187"/>
    <x v="2"/>
    <x v="7"/>
    <s v="Anker Astro Mini 3000mAh Ultra-Compact Portable Charger"/>
    <n v="59.97"/>
    <n v="3"/>
    <n v="0"/>
    <n v="0"/>
  </r>
  <r>
    <n v="3819"/>
    <s v="CA-2012-102582"/>
    <x v="1"/>
    <x v="426"/>
    <d v="2012-09-19T00:00:00"/>
    <s v="Standard Class"/>
    <x v="508"/>
    <s v="Natalie Webber"/>
    <x v="0"/>
    <s v="United States"/>
    <s v="Mobile"/>
    <x v="19"/>
    <n v="36608"/>
    <x v="0"/>
    <s v="FUR-CH-10004853"/>
    <x v="0"/>
    <x v="1"/>
    <s v="Global Manager's Adjustable Task Chair, Storm"/>
    <n v="1056.8599999999999"/>
    <n v="7"/>
    <n v="0"/>
    <n v="306.48939999999988"/>
  </r>
  <r>
    <n v="3820"/>
    <s v="CA-2014-141873"/>
    <x v="3"/>
    <x v="449"/>
    <d v="2014-10-15T00:00:00"/>
    <s v="Standard Class"/>
    <x v="668"/>
    <s v="Harry Greene"/>
    <x v="0"/>
    <s v="United States"/>
    <s v="New York City"/>
    <x v="15"/>
    <n v="10024"/>
    <x v="3"/>
    <s v="OFF-BI-10001031"/>
    <x v="1"/>
    <x v="8"/>
    <s v="Pressboard Data Binders by Wilson Jones"/>
    <n v="12.816000000000001"/>
    <n v="3"/>
    <n v="0.2"/>
    <n v="4.3253999999999984"/>
  </r>
  <r>
    <n v="3821"/>
    <s v="CA-2014-141873"/>
    <x v="3"/>
    <x v="449"/>
    <d v="2014-10-15T00:00:00"/>
    <s v="Standard Class"/>
    <x v="668"/>
    <s v="Harry Greene"/>
    <x v="0"/>
    <s v="United States"/>
    <s v="New York City"/>
    <x v="15"/>
    <n v="10024"/>
    <x v="3"/>
    <s v="FUR-BO-10003034"/>
    <x v="0"/>
    <x v="0"/>
    <s v="O'Sullivan Elevations Bookcase, Cherry Finish"/>
    <n v="314.35199999999998"/>
    <n v="3"/>
    <n v="0.2"/>
    <n v="-15.71759999999999"/>
  </r>
  <r>
    <n v="3822"/>
    <s v="CA-2014-141873"/>
    <x v="3"/>
    <x v="449"/>
    <d v="2014-10-15T00:00:00"/>
    <s v="Standard Class"/>
    <x v="668"/>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x v="668"/>
    <s v="Harry Greene"/>
    <x v="0"/>
    <s v="United States"/>
    <s v="New York City"/>
    <x v="15"/>
    <n v="10024"/>
    <x v="3"/>
    <s v="OFF-BI-10003655"/>
    <x v="1"/>
    <x v="8"/>
    <s v="Durable Pressboard Binders"/>
    <n v="18.240000000000002"/>
    <n v="6"/>
    <n v="0.2"/>
    <n v="6.1560000000000006"/>
  </r>
  <r>
    <n v="3824"/>
    <s v="CA-2012-140984"/>
    <x v="1"/>
    <x v="471"/>
    <d v="2012-09-18T00:00:00"/>
    <s v="Standard Class"/>
    <x v="530"/>
    <s v="Craig Carroll"/>
    <x v="0"/>
    <s v="United States"/>
    <s v="New York City"/>
    <x v="15"/>
    <n v="10011"/>
    <x v="3"/>
    <s v="OFF-ST-10000585"/>
    <x v="1"/>
    <x v="4"/>
    <s v="Economy Rollaway Files"/>
    <n v="991.19999999999993"/>
    <n v="6"/>
    <n v="0"/>
    <n v="257.71199999999999"/>
  </r>
  <r>
    <n v="3825"/>
    <s v="CA-2012-140984"/>
    <x v="1"/>
    <x v="471"/>
    <d v="2012-09-18T00:00:00"/>
    <s v="Standard Class"/>
    <x v="530"/>
    <s v="Craig Carroll"/>
    <x v="0"/>
    <s v="United States"/>
    <s v="New York City"/>
    <x v="15"/>
    <n v="10011"/>
    <x v="3"/>
    <s v="TEC-CO-10001571"/>
    <x v="2"/>
    <x v="16"/>
    <s v="Sharp 1540cs Digital Laser Copier"/>
    <n v="879.98400000000004"/>
    <n v="2"/>
    <n v="0.2"/>
    <n v="329.99400000000003"/>
  </r>
  <r>
    <n v="3826"/>
    <s v="CA-2012-140984"/>
    <x v="1"/>
    <x v="471"/>
    <d v="2012-09-18T00:00:00"/>
    <s v="Standard Class"/>
    <x v="530"/>
    <s v="Craig Carroll"/>
    <x v="0"/>
    <s v="United States"/>
    <s v="New York City"/>
    <x v="15"/>
    <n v="10011"/>
    <x v="3"/>
    <s v="OFF-BI-10002012"/>
    <x v="1"/>
    <x v="8"/>
    <s v="Wilson Jones Easy Flow II Sheet Lifters"/>
    <n v="12.96"/>
    <n v="9"/>
    <n v="0.2"/>
    <n v="4.5359999999999996"/>
  </r>
  <r>
    <n v="3827"/>
    <s v="CA-2011-132801"/>
    <x v="2"/>
    <x v="273"/>
    <d v="2011-10-12T00:00:00"/>
    <s v="Standard Class"/>
    <x v="189"/>
    <s v="John Grady"/>
    <x v="1"/>
    <s v="United States"/>
    <s v="Dallas"/>
    <x v="5"/>
    <n v="75217"/>
    <x v="2"/>
    <s v="OFF-ST-10001228"/>
    <x v="1"/>
    <x v="4"/>
    <s v="Fellowes Personal Hanging Folder Files, Navy"/>
    <n v="107.44"/>
    <n v="10"/>
    <n v="0.2"/>
    <n v="10.744000000000007"/>
  </r>
  <r>
    <n v="3828"/>
    <s v="CA-2014-141733"/>
    <x v="3"/>
    <x v="917"/>
    <d v="2014-05-12T00:00:00"/>
    <s v="Standard Class"/>
    <x v="459"/>
    <s v="Rick Wilson"/>
    <x v="1"/>
    <s v="United States"/>
    <s v="Detroit"/>
    <x v="12"/>
    <n v="48234"/>
    <x v="2"/>
    <s v="FUR-CH-10004086"/>
    <x v="0"/>
    <x v="1"/>
    <s v="Hon 4070 Series Pagoda Armless Upholstered Stacking Chairs"/>
    <n v="1458.65"/>
    <n v="5"/>
    <n v="0"/>
    <n v="423.00849999999997"/>
  </r>
  <r>
    <n v="3829"/>
    <s v="CA-2014-141733"/>
    <x v="3"/>
    <x v="917"/>
    <d v="2014-05-12T00:00:00"/>
    <s v="Standard Class"/>
    <x v="459"/>
    <s v="Rick Wilson"/>
    <x v="1"/>
    <s v="United States"/>
    <s v="Detroit"/>
    <x v="12"/>
    <n v="48234"/>
    <x v="2"/>
    <s v="FUR-CH-10002017"/>
    <x v="0"/>
    <x v="1"/>
    <s v="SAFCO Optional Arm Kit for Workspace Cribbage Stacking Chair"/>
    <n v="26.64"/>
    <n v="1"/>
    <n v="0"/>
    <n v="7.4591999999999992"/>
  </r>
  <r>
    <n v="3830"/>
    <s v="CA-2014-141733"/>
    <x v="3"/>
    <x v="917"/>
    <d v="2014-05-12T00:00:00"/>
    <s v="Standard Class"/>
    <x v="459"/>
    <s v="Rick Wilson"/>
    <x v="1"/>
    <s v="United States"/>
    <s v="Detroit"/>
    <x v="12"/>
    <n v="48234"/>
    <x v="2"/>
    <s v="FUR-CH-10000595"/>
    <x v="0"/>
    <x v="1"/>
    <s v="Safco Contoured Stacking Chairs"/>
    <n v="476.8"/>
    <n v="2"/>
    <n v="0"/>
    <n v="119.19999999999999"/>
  </r>
  <r>
    <n v="3831"/>
    <s v="CA-2014-141733"/>
    <x v="3"/>
    <x v="917"/>
    <d v="2014-05-12T00:00:00"/>
    <s v="Standard Class"/>
    <x v="459"/>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x v="721"/>
    <s v="Lycoris Saunders"/>
    <x v="0"/>
    <s v="United States"/>
    <s v="Dover"/>
    <x v="13"/>
    <n v="19901"/>
    <x v="3"/>
    <s v="FUR-FU-10004017"/>
    <x v="0"/>
    <x v="5"/>
    <s v="Executive Impressions 13&quot; Chairman Wall Clock"/>
    <n v="76.14"/>
    <n v="3"/>
    <n v="0"/>
    <n v="26.648999999999997"/>
  </r>
  <r>
    <n v="3833"/>
    <s v="US-2012-111927"/>
    <x v="1"/>
    <x v="717"/>
    <d v="2012-11-19T00:00:00"/>
    <s v="Standard Class"/>
    <x v="721"/>
    <s v="Lycoris Saunders"/>
    <x v="0"/>
    <s v="United States"/>
    <s v="Dover"/>
    <x v="13"/>
    <n v="19901"/>
    <x v="3"/>
    <s v="OFF-BI-10002571"/>
    <x v="1"/>
    <x v="8"/>
    <s v="Avery Framed View Binder, EZD Ring (Locking), Navy, 1 1/2&quot;"/>
    <n v="19.96"/>
    <n v="2"/>
    <n v="0"/>
    <n v="9.3811999999999998"/>
  </r>
  <r>
    <n v="3834"/>
    <s v="CA-2011-105984"/>
    <x v="2"/>
    <x v="156"/>
    <d v="2011-11-24T00:00:00"/>
    <s v="Same Day"/>
    <x v="501"/>
    <s v="Muhammed Yedwab"/>
    <x v="1"/>
    <s v="United States"/>
    <s v="Columbus"/>
    <x v="24"/>
    <n v="43229"/>
    <x v="3"/>
    <s v="TEC-PH-10000560"/>
    <x v="2"/>
    <x v="7"/>
    <s v="Samsung Galaxy S III - 16GB - pebble blue (T-Mobile)"/>
    <n v="1049.97"/>
    <n v="5"/>
    <n v="0.4"/>
    <n v="-209.99399999999991"/>
  </r>
  <r>
    <n v="3835"/>
    <s v="CA-2011-105984"/>
    <x v="2"/>
    <x v="156"/>
    <d v="2011-11-24T00:00:00"/>
    <s v="Same Day"/>
    <x v="501"/>
    <s v="Muhammed Yedwab"/>
    <x v="1"/>
    <s v="United States"/>
    <s v="Columbus"/>
    <x v="24"/>
    <n v="43229"/>
    <x v="3"/>
    <s v="FUR-CH-10000847"/>
    <x v="0"/>
    <x v="1"/>
    <s v="Global Executive Mid-Back Manager's Chair"/>
    <n v="611.05799999999999"/>
    <n v="3"/>
    <n v="0.3"/>
    <n v="-34.917600000000022"/>
  </r>
  <r>
    <n v="3836"/>
    <s v="CA-2011-100363"/>
    <x v="2"/>
    <x v="918"/>
    <d v="2011-04-15T00:00:00"/>
    <s v="Standard Class"/>
    <x v="487"/>
    <s v="Jim Mitchum"/>
    <x v="1"/>
    <s v="United States"/>
    <s v="Glendale"/>
    <x v="16"/>
    <n v="85301"/>
    <x v="1"/>
    <s v="OFF-FA-10000611"/>
    <x v="1"/>
    <x v="13"/>
    <s v="Binder Clips by OIC"/>
    <n v="2.3679999999999999"/>
    <n v="2"/>
    <n v="0.2"/>
    <n v="0.82879999999999987"/>
  </r>
  <r>
    <n v="3837"/>
    <s v="CA-2011-100363"/>
    <x v="2"/>
    <x v="918"/>
    <d v="2011-04-15T00:00:00"/>
    <s v="Standard Class"/>
    <x v="487"/>
    <s v="Jim Mitchum"/>
    <x v="1"/>
    <s v="United States"/>
    <s v="Glendale"/>
    <x v="16"/>
    <n v="85301"/>
    <x v="1"/>
    <s v="OFF-PA-10004733"/>
    <x v="1"/>
    <x v="10"/>
    <s v="Things To Do Today Spiral Book"/>
    <n v="19.008000000000003"/>
    <n v="3"/>
    <n v="0.2"/>
    <n v="6.8903999999999979"/>
  </r>
  <r>
    <n v="3838"/>
    <s v="CA-2011-126760"/>
    <x v="2"/>
    <x v="711"/>
    <d v="2011-08-02T00:00:00"/>
    <s v="Standard Class"/>
    <x v="27"/>
    <s v="Kunst Miller"/>
    <x v="0"/>
    <s v="United States"/>
    <s v="North Las Vegas"/>
    <x v="33"/>
    <n v="89031"/>
    <x v="1"/>
    <s v="TEC-PH-10001363"/>
    <x v="2"/>
    <x v="7"/>
    <s v="Apple iPhone 5S"/>
    <n v="911.98400000000004"/>
    <n v="2"/>
    <n v="0.2"/>
    <n v="113.99799999999991"/>
  </r>
  <r>
    <n v="3839"/>
    <s v="CA-2011-126760"/>
    <x v="2"/>
    <x v="711"/>
    <d v="2011-08-02T00:00:00"/>
    <s v="Standard Class"/>
    <x v="27"/>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x v="27"/>
    <s v="Kunst Miller"/>
    <x v="0"/>
    <s v="United States"/>
    <s v="North Las Vegas"/>
    <x v="33"/>
    <n v="89031"/>
    <x v="1"/>
    <s v="FUR-FU-10004018"/>
    <x v="0"/>
    <x v="5"/>
    <s v="Tensor Computer Mounted Lamp"/>
    <n v="134.01"/>
    <n v="9"/>
    <n v="0"/>
    <n v="36.182700000000004"/>
  </r>
  <r>
    <n v="3841"/>
    <s v="CA-2011-126760"/>
    <x v="2"/>
    <x v="711"/>
    <d v="2011-08-02T00:00:00"/>
    <s v="Standard Class"/>
    <x v="27"/>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x v="722"/>
    <s v="Katrina Edelman"/>
    <x v="1"/>
    <s v="United States"/>
    <s v="Bristol"/>
    <x v="18"/>
    <n v="37620"/>
    <x v="0"/>
    <s v="FUR-CH-10002647"/>
    <x v="0"/>
    <x v="1"/>
    <s v="Situations Contoured Folding Chairs, 4/Set"/>
    <n v="170.35200000000003"/>
    <n v="3"/>
    <n v="0.2"/>
    <n v="10.647000000000006"/>
  </r>
  <r>
    <n v="3843"/>
    <s v="CA-2011-101931"/>
    <x v="2"/>
    <x v="919"/>
    <d v="2011-10-31T00:00:00"/>
    <s v="First Class"/>
    <x v="477"/>
    <s v="Todd Sumrall"/>
    <x v="1"/>
    <s v="United States"/>
    <s v="Los Angeles"/>
    <x v="1"/>
    <n v="90049"/>
    <x v="1"/>
    <s v="OFF-BI-10004140"/>
    <x v="1"/>
    <x v="8"/>
    <s v="Avery Non-Stick Binders"/>
    <n v="7.1840000000000011"/>
    <n v="2"/>
    <n v="0.2"/>
    <n v="2.2449999999999992"/>
  </r>
  <r>
    <n v="3844"/>
    <s v="CA-2011-101931"/>
    <x v="2"/>
    <x v="919"/>
    <d v="2011-10-31T00:00:00"/>
    <s v="First Class"/>
    <x v="477"/>
    <s v="Todd Sumrall"/>
    <x v="1"/>
    <s v="United States"/>
    <s v="Los Angeles"/>
    <x v="1"/>
    <n v="90049"/>
    <x v="1"/>
    <s v="OFF-SU-10002301"/>
    <x v="1"/>
    <x v="14"/>
    <s v="Serrated Blade or Curved Handle Hand Letter Openers"/>
    <n v="6.28"/>
    <n v="2"/>
    <n v="0"/>
    <n v="6.2800000000000189E-2"/>
  </r>
  <r>
    <n v="3845"/>
    <s v="CA-2011-101931"/>
    <x v="2"/>
    <x v="919"/>
    <d v="2011-10-31T00:00:00"/>
    <s v="First Class"/>
    <x v="477"/>
    <s v="Todd Sumrall"/>
    <x v="1"/>
    <s v="United States"/>
    <s v="Los Angeles"/>
    <x v="1"/>
    <n v="90049"/>
    <x v="1"/>
    <s v="OFF-SU-10000646"/>
    <x v="1"/>
    <x v="14"/>
    <s v="Premier Automatic Letter Opener"/>
    <n v="480.74"/>
    <n v="2"/>
    <n v="0"/>
    <n v="14.422200000000032"/>
  </r>
  <r>
    <n v="3846"/>
    <s v="CA-2011-101931"/>
    <x v="2"/>
    <x v="919"/>
    <d v="2011-10-31T00:00:00"/>
    <s v="First Class"/>
    <x v="477"/>
    <s v="Todd Sumrall"/>
    <x v="1"/>
    <s v="United States"/>
    <s v="Los Angeles"/>
    <x v="1"/>
    <n v="90049"/>
    <x v="1"/>
    <s v="FUR-BO-10001337"/>
    <x v="0"/>
    <x v="0"/>
    <s v="O'Sullivan Living Dimensions 2-Shelf Bookcases"/>
    <n v="616.99800000000005"/>
    <n v="6"/>
    <n v="0.15"/>
    <n v="-36.293999999999997"/>
  </r>
  <r>
    <n v="3847"/>
    <s v="CA-2011-101931"/>
    <x v="2"/>
    <x v="919"/>
    <d v="2011-10-31T00:00:00"/>
    <s v="First Class"/>
    <x v="477"/>
    <s v="Todd Sumrall"/>
    <x v="1"/>
    <s v="United States"/>
    <s v="Los Angeles"/>
    <x v="1"/>
    <n v="90049"/>
    <x v="1"/>
    <s v="OFF-ST-10003442"/>
    <x v="1"/>
    <x v="4"/>
    <s v="Eldon Portable Mobile Manager"/>
    <n v="141.4"/>
    <n v="5"/>
    <n v="0"/>
    <n v="38.177999999999997"/>
  </r>
  <r>
    <n v="3848"/>
    <s v="CA-2014-129000"/>
    <x v="3"/>
    <x v="920"/>
    <d v="2014-11-28T00:00:00"/>
    <s v="Second Class"/>
    <x v="449"/>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x v="32"/>
    <s v="Joel Eaton"/>
    <x v="0"/>
    <s v="United States"/>
    <s v="Fayetteville"/>
    <x v="36"/>
    <n v="72701"/>
    <x v="0"/>
    <s v="OFF-BI-10004318"/>
    <x v="1"/>
    <x v="8"/>
    <s v="Ibico EB-19 Dual Function Manual Binding System"/>
    <n v="691.96"/>
    <n v="4"/>
    <n v="0"/>
    <n v="318.30160000000001"/>
  </r>
  <r>
    <n v="3850"/>
    <s v="CA-2014-161053"/>
    <x v="3"/>
    <x v="585"/>
    <d v="2014-09-24T00:00:00"/>
    <s v="First Class"/>
    <x v="32"/>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x v="99"/>
    <s v="Michael Stewart"/>
    <x v="1"/>
    <s v="United States"/>
    <s v="Springfield"/>
    <x v="25"/>
    <n v="65807"/>
    <x v="2"/>
    <s v="OFF-PA-10001970"/>
    <x v="1"/>
    <x v="10"/>
    <s v="Xerox 1881"/>
    <n v="85.96"/>
    <n v="7"/>
    <n v="0"/>
    <n v="40.401199999999996"/>
  </r>
  <r>
    <n v="3852"/>
    <s v="CA-2012-127593"/>
    <x v="1"/>
    <x v="481"/>
    <d v="2012-09-21T00:00:00"/>
    <s v="Same Day"/>
    <x v="723"/>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x v="150"/>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x v="689"/>
    <s v="Gary Hansen"/>
    <x v="2"/>
    <s v="United States"/>
    <s v="San Francisco"/>
    <x v="1"/>
    <n v="94122"/>
    <x v="1"/>
    <s v="FUR-FU-10004164"/>
    <x v="0"/>
    <x v="5"/>
    <s v="Eldon 300 Class Desk Accessories, Black"/>
    <n v="4.95"/>
    <n v="1"/>
    <n v="0"/>
    <n v="2.1780000000000004"/>
  </r>
  <r>
    <n v="3855"/>
    <s v="US-2014-131849"/>
    <x v="3"/>
    <x v="921"/>
    <d v="2014-06-11T00:00:00"/>
    <s v="Standard Class"/>
    <x v="689"/>
    <s v="Gary Hansen"/>
    <x v="2"/>
    <s v="United States"/>
    <s v="San Francisco"/>
    <x v="1"/>
    <n v="94122"/>
    <x v="1"/>
    <s v="OFF-ST-10002957"/>
    <x v="1"/>
    <x v="4"/>
    <s v="Sterilite Show Offs Storage Containers"/>
    <n v="26.400000000000002"/>
    <n v="5"/>
    <n v="0"/>
    <n v="0"/>
  </r>
  <r>
    <n v="3856"/>
    <s v="US-2014-105389"/>
    <x v="3"/>
    <x v="436"/>
    <d v="2014-10-29T00:00:00"/>
    <s v="Second Class"/>
    <x v="661"/>
    <s v="Darrin Martin"/>
    <x v="0"/>
    <s v="United States"/>
    <s v="San Antonio"/>
    <x v="5"/>
    <n v="78207"/>
    <x v="2"/>
    <s v="OFF-BI-10004364"/>
    <x v="1"/>
    <x v="8"/>
    <s v="Storex Dura Pro Binders"/>
    <n v="3.5639999999999992"/>
    <n v="3"/>
    <n v="0.8"/>
    <n v="-6.2370000000000019"/>
  </r>
  <r>
    <n v="3857"/>
    <s v="US-2014-105389"/>
    <x v="3"/>
    <x v="436"/>
    <d v="2014-10-29T00:00:00"/>
    <s v="Second Class"/>
    <x v="661"/>
    <s v="Darrin Martin"/>
    <x v="0"/>
    <s v="United States"/>
    <s v="San Antonio"/>
    <x v="5"/>
    <n v="78207"/>
    <x v="2"/>
    <s v="TEC-PH-10002824"/>
    <x v="2"/>
    <x v="7"/>
    <s v="Jabra SPEAK 410 Multidevice Speakerphone"/>
    <n v="823.96000000000015"/>
    <n v="5"/>
    <n v="0.2"/>
    <n v="51.497499999999974"/>
  </r>
  <r>
    <n v="3858"/>
    <s v="US-2014-105389"/>
    <x v="3"/>
    <x v="436"/>
    <d v="2014-10-29T00:00:00"/>
    <s v="Second Class"/>
    <x v="661"/>
    <s v="Darrin Martin"/>
    <x v="0"/>
    <s v="United States"/>
    <s v="San Antonio"/>
    <x v="5"/>
    <n v="78207"/>
    <x v="2"/>
    <s v="OFF-AR-10000634"/>
    <x v="1"/>
    <x v="6"/>
    <s v="Newell 320"/>
    <n v="10.272000000000002"/>
    <n v="3"/>
    <n v="0.2"/>
    <n v="0.89880000000000004"/>
  </r>
  <r>
    <n v="3859"/>
    <s v="CA-2011-140816"/>
    <x v="2"/>
    <x v="414"/>
    <d v="2011-12-20T00:00:00"/>
    <s v="Same Day"/>
    <x v="646"/>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x v="451"/>
    <s v="Julie Kriz"/>
    <x v="2"/>
    <s v="United States"/>
    <s v="Chicago"/>
    <x v="10"/>
    <n v="60653"/>
    <x v="2"/>
    <s v="FUR-TA-10001932"/>
    <x v="0"/>
    <x v="3"/>
    <s v="Chromcraft 48&quot; x 96&quot; Racetrack Double Pedestal Table"/>
    <n v="480.96"/>
    <n v="3"/>
    <n v="0.5"/>
    <n v="-269.33760000000001"/>
  </r>
  <r>
    <n v="3861"/>
    <s v="CA-2014-154039"/>
    <x v="3"/>
    <x v="922"/>
    <d v="2014-02-23T00:00:00"/>
    <s v="Standard Class"/>
    <x v="451"/>
    <s v="Julie Kriz"/>
    <x v="2"/>
    <s v="United States"/>
    <s v="Chicago"/>
    <x v="10"/>
    <n v="60653"/>
    <x v="2"/>
    <s v="TEC-PH-10002789"/>
    <x v="2"/>
    <x v="7"/>
    <s v="LG Exalt"/>
    <n v="124.79200000000002"/>
    <n v="1"/>
    <n v="0.2"/>
    <n v="10.919299999999996"/>
  </r>
  <r>
    <n v="3862"/>
    <s v="CA-2011-135755"/>
    <x v="2"/>
    <x v="523"/>
    <d v="2011-05-10T00:00:00"/>
    <s v="Standard Class"/>
    <x v="720"/>
    <s v="Nathan Cano"/>
    <x v="0"/>
    <s v="United States"/>
    <s v="Yonkers"/>
    <x v="15"/>
    <n v="10701"/>
    <x v="3"/>
    <s v="OFF-BI-10004828"/>
    <x v="1"/>
    <x v="8"/>
    <s v="GBC Poly Designer Binding Covers"/>
    <n v="40.176000000000002"/>
    <n v="3"/>
    <n v="0.2"/>
    <n v="14.563799999999997"/>
  </r>
  <r>
    <n v="3863"/>
    <s v="CA-2011-135755"/>
    <x v="2"/>
    <x v="523"/>
    <d v="2011-05-10T00:00:00"/>
    <s v="Standard Class"/>
    <x v="720"/>
    <s v="Nathan Cano"/>
    <x v="0"/>
    <s v="United States"/>
    <s v="Yonkers"/>
    <x v="15"/>
    <n v="10701"/>
    <x v="3"/>
    <s v="OFF-BI-10003981"/>
    <x v="1"/>
    <x v="8"/>
    <s v="Avery Durable Plastic 1&quot; Binders"/>
    <n v="10.896000000000001"/>
    <n v="3"/>
    <n v="0.2"/>
    <n v="3.9497999999999998"/>
  </r>
  <r>
    <n v="3864"/>
    <s v="CA-2014-123246"/>
    <x v="3"/>
    <x v="161"/>
    <d v="2014-10-20T00:00:00"/>
    <s v="Second Class"/>
    <x v="195"/>
    <s v="Astrea Jones"/>
    <x v="0"/>
    <s v="United States"/>
    <s v="San Diego"/>
    <x v="1"/>
    <n v="92037"/>
    <x v="1"/>
    <s v="OFF-AR-10001770"/>
    <x v="1"/>
    <x v="6"/>
    <s v="Economy #2 Pencils"/>
    <n v="10.64"/>
    <n v="4"/>
    <n v="0"/>
    <n v="2.7664"/>
  </r>
  <r>
    <n v="3865"/>
    <s v="CA-2012-157133"/>
    <x v="1"/>
    <x v="109"/>
    <d v="2012-12-03T00:00:00"/>
    <s v="Standard Class"/>
    <x v="62"/>
    <s v="Lena Creighton"/>
    <x v="0"/>
    <s v="United States"/>
    <s v="Champaign"/>
    <x v="10"/>
    <n v="61821"/>
    <x v="2"/>
    <s v="FUR-FU-10004904"/>
    <x v="0"/>
    <x v="5"/>
    <s v="Eldon &quot;L&quot; Workstation Diamond Chairmat"/>
    <n v="151.96"/>
    <n v="5"/>
    <n v="0.6"/>
    <n v="-182.35200000000003"/>
  </r>
  <r>
    <n v="3866"/>
    <s v="CA-2011-124709"/>
    <x v="2"/>
    <x v="923"/>
    <d v="2011-07-29T00:00:00"/>
    <s v="Second Class"/>
    <x v="543"/>
    <s v="Giulietta Weimer"/>
    <x v="0"/>
    <s v="United States"/>
    <s v="San Francisco"/>
    <x v="1"/>
    <n v="94122"/>
    <x v="1"/>
    <s v="TEC-AC-10002842"/>
    <x v="2"/>
    <x v="11"/>
    <s v="WD My Passport Ultra 2TB Portable External Hard Drive"/>
    <n v="238"/>
    <n v="2"/>
    <n v="0"/>
    <n v="38.080000000000013"/>
  </r>
  <r>
    <n v="3867"/>
    <s v="CA-2014-146360"/>
    <x v="3"/>
    <x v="756"/>
    <d v="2014-04-26T00:00:00"/>
    <s v="Second Class"/>
    <x v="253"/>
    <s v="Sean Christensen"/>
    <x v="0"/>
    <s v="United States"/>
    <s v="Lawrence"/>
    <x v="14"/>
    <n v="46226"/>
    <x v="2"/>
    <s v="TEC-AC-10003590"/>
    <x v="2"/>
    <x v="11"/>
    <s v="TRENDnet 56K USB 2.0 Phone, Internet and Fax Modem"/>
    <n v="155.34"/>
    <n v="6"/>
    <n v="0"/>
    <n v="55.922399999999996"/>
  </r>
  <r>
    <n v="3868"/>
    <s v="CA-2012-132486"/>
    <x v="1"/>
    <x v="924"/>
    <d v="2012-10-27T00:00:00"/>
    <s v="Second Class"/>
    <x v="282"/>
    <s v="Jay Fein"/>
    <x v="0"/>
    <s v="United States"/>
    <s v="San Diego"/>
    <x v="1"/>
    <n v="92105"/>
    <x v="1"/>
    <s v="TEC-AC-10000710"/>
    <x v="2"/>
    <x v="11"/>
    <s v="Maxell DVD-RAM Discs"/>
    <n v="148.32"/>
    <n v="9"/>
    <n v="0"/>
    <n v="63.777600000000007"/>
  </r>
  <r>
    <n v="3869"/>
    <s v="CA-2012-132486"/>
    <x v="1"/>
    <x v="924"/>
    <d v="2012-10-27T00:00:00"/>
    <s v="Second Class"/>
    <x v="282"/>
    <s v="Jay Fein"/>
    <x v="0"/>
    <s v="United States"/>
    <s v="San Diego"/>
    <x v="1"/>
    <n v="92105"/>
    <x v="1"/>
    <s v="FUR-CH-10004495"/>
    <x v="0"/>
    <x v="1"/>
    <s v="Global Leather and Oak Executive Chair, Black"/>
    <n v="240.78400000000002"/>
    <n v="1"/>
    <n v="0.2"/>
    <n v="27.088199999999965"/>
  </r>
  <r>
    <n v="3870"/>
    <s v="CA-2012-132486"/>
    <x v="1"/>
    <x v="924"/>
    <d v="2012-10-27T00:00:00"/>
    <s v="Second Class"/>
    <x v="282"/>
    <s v="Jay Fein"/>
    <x v="0"/>
    <s v="United States"/>
    <s v="San Diego"/>
    <x v="1"/>
    <n v="92105"/>
    <x v="1"/>
    <s v="FUR-CH-10004540"/>
    <x v="0"/>
    <x v="1"/>
    <s v="Global Chrome Stack Chair"/>
    <n v="191.96800000000002"/>
    <n v="7"/>
    <n v="0.2"/>
    <n v="16.797200000000004"/>
  </r>
  <r>
    <n v="3871"/>
    <s v="CA-2012-132486"/>
    <x v="1"/>
    <x v="924"/>
    <d v="2012-10-27T00:00:00"/>
    <s v="Second Class"/>
    <x v="282"/>
    <s v="Jay Fein"/>
    <x v="0"/>
    <s v="United States"/>
    <s v="San Diego"/>
    <x v="1"/>
    <n v="92105"/>
    <x v="1"/>
    <s v="OFF-PA-10004971"/>
    <x v="1"/>
    <x v="10"/>
    <s v="Xerox 196"/>
    <n v="11.56"/>
    <n v="2"/>
    <n v="0"/>
    <n v="5.6644000000000005"/>
  </r>
  <r>
    <n v="3872"/>
    <s v="CA-2012-132486"/>
    <x v="1"/>
    <x v="924"/>
    <d v="2012-10-27T00:00:00"/>
    <s v="Second Class"/>
    <x v="282"/>
    <s v="Jay Fein"/>
    <x v="0"/>
    <s v="United States"/>
    <s v="San Diego"/>
    <x v="1"/>
    <n v="92105"/>
    <x v="1"/>
    <s v="OFF-EN-10002600"/>
    <x v="1"/>
    <x v="12"/>
    <s v="Redi-Strip #10 Envelopes, 4 1/8 x 9 1/2"/>
    <n v="11.8"/>
    <n v="4"/>
    <n v="0"/>
    <n v="5.6639999999999997"/>
  </r>
  <r>
    <n v="3873"/>
    <s v="CA-2012-132486"/>
    <x v="1"/>
    <x v="924"/>
    <d v="2012-10-27T00:00:00"/>
    <s v="Second Class"/>
    <x v="282"/>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x v="661"/>
    <s v="Darrin Martin"/>
    <x v="0"/>
    <s v="United States"/>
    <s v="Johnson City"/>
    <x v="18"/>
    <n v="37604"/>
    <x v="0"/>
    <s v="OFF-EN-10001099"/>
    <x v="1"/>
    <x v="12"/>
    <s v="Staples"/>
    <n v="23.472000000000001"/>
    <n v="3"/>
    <n v="0.2"/>
    <n v="7.6283999999999974"/>
  </r>
  <r>
    <n v="3875"/>
    <s v="CA-2013-136231"/>
    <x v="0"/>
    <x v="64"/>
    <d v="2013-09-08T00:00:00"/>
    <s v="Second Class"/>
    <x v="661"/>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x v="661"/>
    <s v="Darrin Martin"/>
    <x v="0"/>
    <s v="United States"/>
    <s v="Johnson City"/>
    <x v="18"/>
    <n v="37604"/>
    <x v="0"/>
    <s v="TEC-PH-10002660"/>
    <x v="2"/>
    <x v="7"/>
    <s v="Nortel Networks T7316 E Nt8 B27"/>
    <n v="108.78399999999999"/>
    <n v="2"/>
    <n v="0.2"/>
    <n v="6.7990000000000066"/>
  </r>
  <r>
    <n v="3877"/>
    <s v="CA-2013-136231"/>
    <x v="0"/>
    <x v="64"/>
    <d v="2013-09-08T00:00:00"/>
    <s v="Second Class"/>
    <x v="661"/>
    <s v="Darrin Martin"/>
    <x v="0"/>
    <s v="United States"/>
    <s v="Johnson City"/>
    <x v="18"/>
    <n v="37604"/>
    <x v="0"/>
    <s v="OFF-PA-10000327"/>
    <x v="1"/>
    <x v="10"/>
    <s v="Xerox 1971"/>
    <n v="10.272000000000002"/>
    <n v="3"/>
    <n v="0.2"/>
    <n v="3.2099999999999982"/>
  </r>
  <r>
    <n v="3878"/>
    <s v="CA-2013-140641"/>
    <x v="0"/>
    <x v="99"/>
    <d v="2013-11-03T00:00:00"/>
    <s v="Standard Class"/>
    <x v="212"/>
    <s v="Emily Phan"/>
    <x v="0"/>
    <s v="United States"/>
    <s v="Tampa"/>
    <x v="2"/>
    <n v="33614"/>
    <x v="0"/>
    <s v="OFF-BI-10001191"/>
    <x v="1"/>
    <x v="8"/>
    <s v="Canvas Sectional Post Binders"/>
    <n v="38.190000000000012"/>
    <n v="5"/>
    <n v="0.7"/>
    <n v="-26.732999999999997"/>
  </r>
  <r>
    <n v="3879"/>
    <s v="CA-2011-151001"/>
    <x v="2"/>
    <x v="267"/>
    <d v="2011-04-07T00:00:00"/>
    <s v="First Class"/>
    <x v="189"/>
    <s v="John Grady"/>
    <x v="1"/>
    <s v="United States"/>
    <s v="Decatur"/>
    <x v="10"/>
    <n v="62521"/>
    <x v="2"/>
    <s v="OFF-ST-10003455"/>
    <x v="1"/>
    <x v="4"/>
    <s v="Tenex File Box, Personal Filing Tote with Lid, Black"/>
    <n v="49.632000000000005"/>
    <n v="4"/>
    <n v="0.2"/>
    <n v="3.7224000000000004"/>
  </r>
  <r>
    <n v="3880"/>
    <s v="CA-2011-151001"/>
    <x v="2"/>
    <x v="267"/>
    <d v="2011-04-07T00:00:00"/>
    <s v="First Class"/>
    <x v="189"/>
    <s v="John Grady"/>
    <x v="1"/>
    <s v="United States"/>
    <s v="Decatur"/>
    <x v="10"/>
    <n v="62521"/>
    <x v="2"/>
    <s v="OFF-ST-10001031"/>
    <x v="1"/>
    <x v="4"/>
    <s v="Adjustable Personal File Tote"/>
    <n v="52.096000000000004"/>
    <n v="4"/>
    <n v="0.2"/>
    <n v="3.9072000000000031"/>
  </r>
  <r>
    <n v="3881"/>
    <s v="CA-2012-129896"/>
    <x v="1"/>
    <x v="925"/>
    <d v="2012-06-20T00:00:00"/>
    <s v="Standard Class"/>
    <x v="724"/>
    <s v="Peter Fuller"/>
    <x v="0"/>
    <s v="United States"/>
    <s v="Gilbert"/>
    <x v="16"/>
    <n v="85234"/>
    <x v="1"/>
    <s v="OFF-PA-10002245"/>
    <x v="1"/>
    <x v="10"/>
    <s v="Xerox 1895"/>
    <n v="9.5680000000000014"/>
    <n v="2"/>
    <n v="0.2"/>
    <n v="2.9899999999999993"/>
  </r>
  <r>
    <n v="3882"/>
    <s v="CA-2012-129896"/>
    <x v="1"/>
    <x v="925"/>
    <d v="2012-06-20T00:00:00"/>
    <s v="Standard Class"/>
    <x v="724"/>
    <s v="Peter Fuller"/>
    <x v="0"/>
    <s v="United States"/>
    <s v="Gilbert"/>
    <x v="16"/>
    <n v="85234"/>
    <x v="1"/>
    <s v="OFF-ST-10004804"/>
    <x v="1"/>
    <x v="4"/>
    <s v="Belkin 19&quot; Vented Equipment Shelf, Black"/>
    <n v="82.367999999999995"/>
    <n v="2"/>
    <n v="0.2"/>
    <n v="-19.562399999999997"/>
  </r>
  <r>
    <n v="3883"/>
    <s v="CA-2012-129896"/>
    <x v="1"/>
    <x v="925"/>
    <d v="2012-06-20T00:00:00"/>
    <s v="Standard Class"/>
    <x v="724"/>
    <s v="Peter Fuller"/>
    <x v="0"/>
    <s v="United States"/>
    <s v="Gilbert"/>
    <x v="16"/>
    <n v="85234"/>
    <x v="1"/>
    <s v="FUR-FU-10004904"/>
    <x v="0"/>
    <x v="5"/>
    <s v="Eldon &quot;L&quot; Workstation Diamond Chairmat"/>
    <n v="364.70400000000006"/>
    <n v="6"/>
    <n v="0.2"/>
    <n v="-36.470400000000041"/>
  </r>
  <r>
    <n v="3884"/>
    <s v="CA-2012-129896"/>
    <x v="1"/>
    <x v="925"/>
    <d v="2012-06-20T00:00:00"/>
    <s v="Standard Class"/>
    <x v="724"/>
    <s v="Peter Fuller"/>
    <x v="0"/>
    <s v="United States"/>
    <s v="Gilbert"/>
    <x v="16"/>
    <n v="85234"/>
    <x v="1"/>
    <s v="FUR-FU-10002396"/>
    <x v="0"/>
    <x v="5"/>
    <s v="DAX Copper Panel Document Frame, 5 x 7 Size"/>
    <n v="40.256"/>
    <n v="4"/>
    <n v="0.2"/>
    <n v="11.070400000000003"/>
  </r>
  <r>
    <n v="3885"/>
    <s v="CA-2011-152849"/>
    <x v="2"/>
    <x v="260"/>
    <d v="2011-07-12T00:00:00"/>
    <s v="Standard Class"/>
    <x v="694"/>
    <s v="David Wiener"/>
    <x v="1"/>
    <s v="United States"/>
    <s v="Knoxville"/>
    <x v="18"/>
    <n v="37918"/>
    <x v="0"/>
    <s v="OFF-AR-10002833"/>
    <x v="1"/>
    <x v="6"/>
    <s v="Newell 322"/>
    <n v="4.3680000000000003"/>
    <n v="3"/>
    <n v="0.2"/>
    <n v="0.3822000000000001"/>
  </r>
  <r>
    <n v="3886"/>
    <s v="US-2014-127341"/>
    <x v="3"/>
    <x v="926"/>
    <d v="2014-02-03T00:00:00"/>
    <s v="Standard Class"/>
    <x v="242"/>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x v="113"/>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x v="647"/>
    <s v="Stewart Visinsky"/>
    <x v="0"/>
    <s v="United States"/>
    <s v="Roswell"/>
    <x v="32"/>
    <n v="30076"/>
    <x v="0"/>
    <s v="OFF-AR-10004511"/>
    <x v="1"/>
    <x v="6"/>
    <s v="Sanford Colorific Scented Colored Pencils, 12/Pack"/>
    <n v="8.56"/>
    <n v="2"/>
    <n v="0"/>
    <n v="2.6536"/>
  </r>
  <r>
    <n v="3889"/>
    <s v="CA-2011-100895"/>
    <x v="2"/>
    <x v="270"/>
    <d v="2011-06-06T00:00:00"/>
    <s v="Standard Class"/>
    <x v="647"/>
    <s v="Stewart Visinsky"/>
    <x v="0"/>
    <s v="United States"/>
    <s v="Roswell"/>
    <x v="32"/>
    <n v="30076"/>
    <x v="0"/>
    <s v="TEC-PH-10001425"/>
    <x v="2"/>
    <x v="7"/>
    <s v="Mophie Juice Pack Helium for iPhone"/>
    <n v="239.96999999999997"/>
    <n v="3"/>
    <n v="0"/>
    <n v="67.191599999999994"/>
  </r>
  <r>
    <n v="3890"/>
    <s v="CA-2011-100895"/>
    <x v="2"/>
    <x v="270"/>
    <d v="2011-06-06T00:00:00"/>
    <s v="Standard Class"/>
    <x v="647"/>
    <s v="Stewart Visinsky"/>
    <x v="0"/>
    <s v="United States"/>
    <s v="Roswell"/>
    <x v="32"/>
    <n v="30076"/>
    <x v="0"/>
    <s v="OFF-ST-10001490"/>
    <x v="1"/>
    <x v="4"/>
    <s v="Hot File 7-Pocket, Floor Stand"/>
    <n v="356.94"/>
    <n v="2"/>
    <n v="0"/>
    <n v="107.08199999999997"/>
  </r>
  <r>
    <n v="3891"/>
    <s v="US-2013-163881"/>
    <x v="0"/>
    <x v="390"/>
    <d v="2013-12-01T00:00:00"/>
    <s v="Standard Class"/>
    <x v="133"/>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x v="133"/>
    <s v="Sung Pak"/>
    <x v="1"/>
    <s v="United States"/>
    <s v="Los Angeles"/>
    <x v="1"/>
    <n v="90036"/>
    <x v="1"/>
    <s v="FUR-CH-10001394"/>
    <x v="0"/>
    <x v="1"/>
    <s v="Global Leather Executive Chair"/>
    <n v="1684.7520000000002"/>
    <n v="6"/>
    <n v="0.2"/>
    <n v="210.59399999999977"/>
  </r>
  <r>
    <n v="3893"/>
    <s v="US-2013-163881"/>
    <x v="0"/>
    <x v="390"/>
    <d v="2013-12-01T00:00:00"/>
    <s v="Standard Class"/>
    <x v="133"/>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x v="474"/>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x v="679"/>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x v="319"/>
    <s v="Sanjit Jacobs"/>
    <x v="2"/>
    <s v="United States"/>
    <s v="Texarkana"/>
    <x v="36"/>
    <n v="71854"/>
    <x v="0"/>
    <s v="TEC-AC-10002331"/>
    <x v="2"/>
    <x v="11"/>
    <s v="Maxell 74 Minute CDR, 10/Pack"/>
    <n v="48.9"/>
    <n v="5"/>
    <n v="0"/>
    <n v="18.093"/>
  </r>
  <r>
    <n v="3897"/>
    <s v="CA-2014-134285"/>
    <x v="3"/>
    <x v="226"/>
    <d v="2014-12-13T00:00:00"/>
    <s v="Standard Class"/>
    <x v="103"/>
    <s v="David Smith"/>
    <x v="1"/>
    <s v="United States"/>
    <s v="San Antonio"/>
    <x v="5"/>
    <n v="78207"/>
    <x v="2"/>
    <s v="OFF-FA-10000611"/>
    <x v="1"/>
    <x v="13"/>
    <s v="Binder Clips by OIC"/>
    <n v="3.5519999999999996"/>
    <n v="3"/>
    <n v="0.2"/>
    <n v="1.2431999999999999"/>
  </r>
  <r>
    <n v="3898"/>
    <s v="CA-2014-134285"/>
    <x v="3"/>
    <x v="226"/>
    <d v="2014-12-13T00:00:00"/>
    <s v="Standard Class"/>
    <x v="103"/>
    <s v="David Smith"/>
    <x v="1"/>
    <s v="United States"/>
    <s v="San Antonio"/>
    <x v="5"/>
    <n v="78207"/>
    <x v="2"/>
    <s v="OFF-PA-10000304"/>
    <x v="1"/>
    <x v="10"/>
    <s v="Xerox 1995"/>
    <n v="15.552000000000003"/>
    <n v="3"/>
    <n v="0.2"/>
    <n v="5.4432"/>
  </r>
  <r>
    <n v="3899"/>
    <s v="CA-2014-102267"/>
    <x v="3"/>
    <x v="329"/>
    <d v="2014-12-05T00:00:00"/>
    <s v="Standard Class"/>
    <x v="561"/>
    <s v="Stuart Calhoun"/>
    <x v="0"/>
    <s v="United States"/>
    <s v="Edinburg"/>
    <x v="5"/>
    <n v="78539"/>
    <x v="2"/>
    <s v="OFF-FA-10000611"/>
    <x v="1"/>
    <x v="13"/>
    <s v="Binder Clips by OIC"/>
    <n v="2.3679999999999999"/>
    <n v="2"/>
    <n v="0.2"/>
    <n v="0.82879999999999987"/>
  </r>
  <r>
    <n v="3900"/>
    <s v="CA-2014-157980"/>
    <x v="3"/>
    <x v="226"/>
    <d v="2014-12-10T00:00:00"/>
    <s v="First Class"/>
    <x v="129"/>
    <s v="Shahid Hopkins"/>
    <x v="0"/>
    <s v="United States"/>
    <s v="Toledo"/>
    <x v="24"/>
    <n v="43615"/>
    <x v="3"/>
    <s v="TEC-AC-10002567"/>
    <x v="2"/>
    <x v="11"/>
    <s v="Logitech G602 Wireless Gaming Mouse"/>
    <n v="127.98399999999999"/>
    <n v="2"/>
    <n v="0.2"/>
    <n v="25.596799999999998"/>
  </r>
  <r>
    <n v="3901"/>
    <s v="CA-2012-121097"/>
    <x v="1"/>
    <x v="928"/>
    <d v="2012-01-08T00:00:00"/>
    <s v="Standard Class"/>
    <x v="245"/>
    <s v="Sylvia Foulston"/>
    <x v="1"/>
    <s v="United States"/>
    <s v="Baytown"/>
    <x v="5"/>
    <n v="77520"/>
    <x v="2"/>
    <s v="OFF-PA-10001937"/>
    <x v="1"/>
    <x v="10"/>
    <s v="Xerox 21"/>
    <n v="10.368000000000002"/>
    <n v="2"/>
    <n v="0.2"/>
    <n v="3.6288"/>
  </r>
  <r>
    <n v="3902"/>
    <s v="CA-2012-151043"/>
    <x v="1"/>
    <x v="717"/>
    <d v="2012-11-20T00:00:00"/>
    <s v="Standard Class"/>
    <x v="67"/>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x v="37"/>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x v="725"/>
    <s v="Valerie Takahito"/>
    <x v="2"/>
    <s v="United States"/>
    <s v="Philadelphia"/>
    <x v="9"/>
    <n v="19143"/>
    <x v="3"/>
    <s v="OFF-AP-10004036"/>
    <x v="1"/>
    <x v="9"/>
    <s v="Bionaire 99.97% HEPA Air Cleaner"/>
    <n v="98.111999999999995"/>
    <n v="7"/>
    <n v="0.2"/>
    <n v="18.396000000000001"/>
  </r>
  <r>
    <n v="3905"/>
    <s v="CA-2012-167010"/>
    <x v="1"/>
    <x v="57"/>
    <d v="2012-04-10T00:00:00"/>
    <s v="Standard Class"/>
    <x v="725"/>
    <s v="Valerie Takahito"/>
    <x v="2"/>
    <s v="United States"/>
    <s v="Philadelphia"/>
    <x v="9"/>
    <n v="19143"/>
    <x v="3"/>
    <s v="OFF-ST-10003816"/>
    <x v="1"/>
    <x v="4"/>
    <s v="Fellowes High-Stak Drawer Files"/>
    <n v="563.80799999999999"/>
    <n v="4"/>
    <n v="0.2"/>
    <n v="21.142799999999966"/>
  </r>
  <r>
    <n v="3906"/>
    <s v="CA-2012-167010"/>
    <x v="1"/>
    <x v="57"/>
    <d v="2012-04-10T00:00:00"/>
    <s v="Standard Class"/>
    <x v="725"/>
    <s v="Valerie Takahito"/>
    <x v="2"/>
    <s v="United States"/>
    <s v="Philadelphia"/>
    <x v="9"/>
    <n v="19143"/>
    <x v="3"/>
    <s v="OFF-BI-10002072"/>
    <x v="1"/>
    <x v="8"/>
    <s v="Cardinal Slant-D Ring Binders"/>
    <n v="10.428000000000001"/>
    <n v="4"/>
    <n v="0.7"/>
    <n v="-6.9519999999999982"/>
  </r>
  <r>
    <n v="3907"/>
    <s v="CA-2012-167010"/>
    <x v="1"/>
    <x v="57"/>
    <d v="2012-04-10T00:00:00"/>
    <s v="Standard Class"/>
    <x v="725"/>
    <s v="Valerie Takahito"/>
    <x v="2"/>
    <s v="United States"/>
    <s v="Philadelphia"/>
    <x v="9"/>
    <n v="19143"/>
    <x v="3"/>
    <s v="FUR-FU-10001468"/>
    <x v="0"/>
    <x v="5"/>
    <s v="Tenex Antistatic Computer Chair Mats"/>
    <n v="547.13599999999997"/>
    <n v="4"/>
    <n v="0.2"/>
    <n v="-68.392000000000053"/>
  </r>
  <r>
    <n v="3908"/>
    <s v="CA-2012-167010"/>
    <x v="1"/>
    <x v="57"/>
    <d v="2012-04-10T00:00:00"/>
    <s v="Standard Class"/>
    <x v="725"/>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x v="725"/>
    <s v="Valerie Takahito"/>
    <x v="2"/>
    <s v="United States"/>
    <s v="Philadelphia"/>
    <x v="9"/>
    <n v="19143"/>
    <x v="3"/>
    <s v="TEC-PH-10002844"/>
    <x v="2"/>
    <x v="7"/>
    <s v="Speck Products Candyshell Flip Case"/>
    <n v="41.988"/>
    <n v="2"/>
    <n v="0.4"/>
    <n v="-9.7972000000000037"/>
  </r>
  <r>
    <n v="3910"/>
    <s v="CA-2012-167010"/>
    <x v="1"/>
    <x v="57"/>
    <d v="2012-04-10T00:00:00"/>
    <s v="Standard Class"/>
    <x v="725"/>
    <s v="Valerie Takahito"/>
    <x v="2"/>
    <s v="United States"/>
    <s v="Philadelphia"/>
    <x v="9"/>
    <n v="19143"/>
    <x v="3"/>
    <s v="FUR-FU-10001037"/>
    <x v="0"/>
    <x v="5"/>
    <s v="DAX Charcoal/Nickel-Tone Document Frame, 5 x 7"/>
    <n v="7.5840000000000005"/>
    <n v="1"/>
    <n v="0.2"/>
    <n v="2.37"/>
  </r>
  <r>
    <n v="3911"/>
    <s v="CA-2012-167010"/>
    <x v="1"/>
    <x v="57"/>
    <d v="2012-04-10T00:00:00"/>
    <s v="Standard Class"/>
    <x v="725"/>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x v="455"/>
    <s v="Adrian Barton"/>
    <x v="0"/>
    <s v="United States"/>
    <s v="Pearland"/>
    <x v="5"/>
    <n v="77581"/>
    <x v="2"/>
    <s v="TEC-PH-10001619"/>
    <x v="2"/>
    <x v="7"/>
    <s v="LG G3"/>
    <n v="470.37600000000009"/>
    <n v="3"/>
    <n v="0.2"/>
    <n v="52.917299999999955"/>
  </r>
  <r>
    <n v="3913"/>
    <s v="CA-2014-148068"/>
    <x v="3"/>
    <x v="65"/>
    <d v="2014-09-26T00:00:00"/>
    <s v="Standard Class"/>
    <x v="152"/>
    <s v="Muhammed MacIntyre"/>
    <x v="1"/>
    <s v="United States"/>
    <s v="New York City"/>
    <x v="15"/>
    <n v="10035"/>
    <x v="3"/>
    <s v="OFF-PA-10001639"/>
    <x v="1"/>
    <x v="10"/>
    <s v="Xerox 203"/>
    <n v="19.440000000000001"/>
    <n v="3"/>
    <n v="0"/>
    <n v="9.3312000000000008"/>
  </r>
  <r>
    <n v="3914"/>
    <s v="CA-2014-148068"/>
    <x v="3"/>
    <x v="65"/>
    <d v="2014-09-26T00:00:00"/>
    <s v="Standard Class"/>
    <x v="152"/>
    <s v="Muhammed MacIntyre"/>
    <x v="1"/>
    <s v="United States"/>
    <s v="New York City"/>
    <x v="15"/>
    <n v="10035"/>
    <x v="3"/>
    <s v="FUR-FU-10002268"/>
    <x v="0"/>
    <x v="5"/>
    <s v="Ultra Door Push Plate"/>
    <n v="9.82"/>
    <n v="2"/>
    <n v="0"/>
    <n v="3.2405999999999997"/>
  </r>
  <r>
    <n v="3915"/>
    <s v="US-2014-142573"/>
    <x v="3"/>
    <x v="930"/>
    <d v="2014-07-24T00:00:00"/>
    <s v="Standard Class"/>
    <x v="586"/>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x v="586"/>
    <s v="Maris LaWare"/>
    <x v="0"/>
    <s v="United States"/>
    <s v="Phoenix"/>
    <x v="16"/>
    <n v="85023"/>
    <x v="1"/>
    <s v="FUR-CH-10004218"/>
    <x v="0"/>
    <x v="1"/>
    <s v="Global Fabric Manager's Chair, Dark Gray"/>
    <n v="161.56800000000001"/>
    <n v="2"/>
    <n v="0.2"/>
    <n v="10.098000000000006"/>
  </r>
  <r>
    <n v="3917"/>
    <s v="US-2014-142573"/>
    <x v="3"/>
    <x v="930"/>
    <d v="2014-07-24T00:00:00"/>
    <s v="Standard Class"/>
    <x v="586"/>
    <s v="Maris LaWare"/>
    <x v="0"/>
    <s v="United States"/>
    <s v="Phoenix"/>
    <x v="16"/>
    <n v="85023"/>
    <x v="1"/>
    <s v="OFF-PA-10000246"/>
    <x v="1"/>
    <x v="10"/>
    <s v="Riverleaf Stik-Withit Designer Note Cubes"/>
    <n v="16.096"/>
    <n v="2"/>
    <n v="0.2"/>
    <n v="5.2312000000000003"/>
  </r>
  <r>
    <n v="3918"/>
    <s v="US-2014-142573"/>
    <x v="3"/>
    <x v="930"/>
    <d v="2014-07-24T00:00:00"/>
    <s v="Standard Class"/>
    <x v="586"/>
    <s v="Maris LaWare"/>
    <x v="0"/>
    <s v="United States"/>
    <s v="Phoenix"/>
    <x v="16"/>
    <n v="85023"/>
    <x v="1"/>
    <s v="OFF-BI-10003350"/>
    <x v="1"/>
    <x v="8"/>
    <s v="Acco Expandable Hanging Binders"/>
    <n v="7.6560000000000006"/>
    <n v="4"/>
    <n v="0.7"/>
    <n v="-6.1247999999999987"/>
  </r>
  <r>
    <n v="3919"/>
    <s v="US-2014-142573"/>
    <x v="3"/>
    <x v="930"/>
    <d v="2014-07-24T00:00:00"/>
    <s v="Standard Class"/>
    <x v="586"/>
    <s v="Maris LaWare"/>
    <x v="0"/>
    <s v="United States"/>
    <s v="Phoenix"/>
    <x v="16"/>
    <n v="85023"/>
    <x v="1"/>
    <s v="FUR-CH-10000513"/>
    <x v="0"/>
    <x v="1"/>
    <s v="High-Back Leather Manager's Chair"/>
    <n v="311.97600000000006"/>
    <n v="3"/>
    <n v="0.2"/>
    <n v="-42.89670000000001"/>
  </r>
  <r>
    <n v="3920"/>
    <s v="US-2012-148817"/>
    <x v="1"/>
    <x v="494"/>
    <d v="2012-12-07T00:00:00"/>
    <s v="Standard Class"/>
    <x v="470"/>
    <s v="Keith Dawkins"/>
    <x v="1"/>
    <s v="United States"/>
    <s v="Chesapeake"/>
    <x v="17"/>
    <n v="23320"/>
    <x v="0"/>
    <s v="OFF-ST-10001321"/>
    <x v="1"/>
    <x v="4"/>
    <s v="Decoflex Hanging Personal Folder File, Blue"/>
    <n v="61.68"/>
    <n v="4"/>
    <n v="0"/>
    <n v="16.653600000000004"/>
  </r>
  <r>
    <n v="3921"/>
    <s v="US-2012-148817"/>
    <x v="1"/>
    <x v="494"/>
    <d v="2012-12-07T00:00:00"/>
    <s v="Standard Class"/>
    <x v="470"/>
    <s v="Keith Dawkins"/>
    <x v="1"/>
    <s v="United States"/>
    <s v="Chesapeake"/>
    <x v="17"/>
    <n v="23320"/>
    <x v="0"/>
    <s v="OFF-BI-10004233"/>
    <x v="1"/>
    <x v="8"/>
    <s v="GBC Pre-Punched Binding Paper, Plastic, White, 8-1/2&quot; x 11&quot;"/>
    <n v="63.96"/>
    <n v="4"/>
    <n v="0"/>
    <n v="30.700800000000001"/>
  </r>
  <r>
    <n v="3922"/>
    <s v="CA-2013-110044"/>
    <x v="0"/>
    <x v="931"/>
    <d v="2013-07-03T00:00:00"/>
    <s v="Second Class"/>
    <x v="288"/>
    <s v="Roland Fjeld"/>
    <x v="0"/>
    <s v="United States"/>
    <s v="Chicago"/>
    <x v="10"/>
    <n v="60610"/>
    <x v="2"/>
    <s v="TEC-PH-10001299"/>
    <x v="2"/>
    <x v="7"/>
    <s v="Polycom CX300 Desktop Phone USB VoIP phone"/>
    <n v="359.97600000000006"/>
    <n v="3"/>
    <n v="0.2"/>
    <n v="35.997600000000006"/>
  </r>
  <r>
    <n v="3923"/>
    <s v="CA-2014-146920"/>
    <x v="3"/>
    <x v="735"/>
    <d v="2014-09-02T00:00:00"/>
    <s v="Standard Class"/>
    <x v="253"/>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x v="253"/>
    <s v="Sean Christensen"/>
    <x v="0"/>
    <s v="United States"/>
    <s v="Chicago"/>
    <x v="10"/>
    <n v="60623"/>
    <x v="2"/>
    <s v="OFF-PA-10001461"/>
    <x v="1"/>
    <x v="10"/>
    <s v="HP Office Paper (20Lb. and 87 Bright)"/>
    <n v="26.720000000000002"/>
    <n v="5"/>
    <n v="0.2"/>
    <n v="9.3520000000000003"/>
  </r>
  <r>
    <n v="3925"/>
    <s v="CA-2011-103940"/>
    <x v="2"/>
    <x v="328"/>
    <d v="2011-09-21T00:00:00"/>
    <s v="Standard Class"/>
    <x v="202"/>
    <s v="Bradley Nguyen"/>
    <x v="0"/>
    <s v="United States"/>
    <s v="Seattle"/>
    <x v="4"/>
    <n v="98103"/>
    <x v="1"/>
    <s v="OFF-ST-10004963"/>
    <x v="1"/>
    <x v="4"/>
    <s v="Eldon Gobal File Keepers"/>
    <n v="30.28"/>
    <n v="2"/>
    <n v="0"/>
    <n v="1.2111999999999981"/>
  </r>
  <r>
    <n v="3926"/>
    <s v="CA-2011-103940"/>
    <x v="2"/>
    <x v="328"/>
    <d v="2011-09-21T00:00:00"/>
    <s v="Standard Class"/>
    <x v="202"/>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x v="202"/>
    <s v="Bradley Nguyen"/>
    <x v="0"/>
    <s v="United States"/>
    <s v="Seattle"/>
    <x v="4"/>
    <n v="98103"/>
    <x v="1"/>
    <s v="FUR-FU-10004671"/>
    <x v="0"/>
    <x v="5"/>
    <s v="Executive Impressions 12&quot; Wall Clock"/>
    <n v="35.340000000000003"/>
    <n v="2"/>
    <n v="0"/>
    <n v="13.429200000000002"/>
  </r>
  <r>
    <n v="3928"/>
    <s v="CA-2011-103940"/>
    <x v="2"/>
    <x v="328"/>
    <d v="2011-09-21T00:00:00"/>
    <s v="Standard Class"/>
    <x v="202"/>
    <s v="Bradley Nguyen"/>
    <x v="0"/>
    <s v="United States"/>
    <s v="Seattle"/>
    <x v="4"/>
    <n v="98103"/>
    <x v="1"/>
    <s v="OFF-BI-10002735"/>
    <x v="1"/>
    <x v="8"/>
    <s v="GBC Prestige Therm-A-Bind Covers"/>
    <n v="137.24"/>
    <n v="5"/>
    <n v="0.2"/>
    <n v="46.3185"/>
  </r>
  <r>
    <n v="3929"/>
    <s v="CA-2013-162082"/>
    <x v="0"/>
    <x v="560"/>
    <d v="2013-03-18T00:00:00"/>
    <s v="First Class"/>
    <x v="365"/>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x v="365"/>
    <s v="John Stevenson"/>
    <x v="0"/>
    <s v="United States"/>
    <s v="Harlingen"/>
    <x v="5"/>
    <n v="78550"/>
    <x v="2"/>
    <s v="OFF-PA-10001934"/>
    <x v="1"/>
    <x v="10"/>
    <s v="Xerox 1993"/>
    <n v="5.1840000000000011"/>
    <n v="1"/>
    <n v="0.2"/>
    <n v="1.8792"/>
  </r>
  <r>
    <n v="3931"/>
    <s v="CA-2013-162082"/>
    <x v="0"/>
    <x v="560"/>
    <d v="2013-03-18T00:00:00"/>
    <s v="First Class"/>
    <x v="365"/>
    <s v="John Stevenson"/>
    <x v="0"/>
    <s v="United States"/>
    <s v="Harlingen"/>
    <x v="5"/>
    <n v="78550"/>
    <x v="2"/>
    <s v="OFF-AR-10001044"/>
    <x v="1"/>
    <x v="6"/>
    <s v="BOSTON Ranger #55 Pencil Sharpener, Black"/>
    <n v="145.54400000000001"/>
    <n v="7"/>
    <n v="0.2"/>
    <n v="16.373699999999992"/>
  </r>
  <r>
    <n v="3932"/>
    <s v="CA-2013-132094"/>
    <x v="0"/>
    <x v="370"/>
    <d v="2013-09-03T00:00:00"/>
    <s v="Standard Class"/>
    <x v="500"/>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x v="500"/>
    <s v="Vivek Grady"/>
    <x v="1"/>
    <s v="United States"/>
    <s v="Philadelphia"/>
    <x v="9"/>
    <n v="19140"/>
    <x v="3"/>
    <s v="TEC-AC-10001109"/>
    <x v="2"/>
    <x v="11"/>
    <s v="Logitech Trackman Marble Mouse"/>
    <n v="47.984000000000002"/>
    <n v="2"/>
    <n v="0.2"/>
    <n v="13.195600000000001"/>
  </r>
  <r>
    <n v="3934"/>
    <s v="CA-2014-123001"/>
    <x v="3"/>
    <x v="264"/>
    <d v="2014-09-09T00:00:00"/>
    <s v="Standard Class"/>
    <x v="497"/>
    <s v="Anthony Witt"/>
    <x v="0"/>
    <s v="United States"/>
    <s v="Bakersfield"/>
    <x v="1"/>
    <n v="93309"/>
    <x v="1"/>
    <s v="OFF-AR-10001919"/>
    <x v="1"/>
    <x v="6"/>
    <s v="OIC #2 Pencils, Medium Soft"/>
    <n v="9.3999999999999986"/>
    <n v="5"/>
    <n v="0"/>
    <n v="2.7259999999999995"/>
  </r>
  <r>
    <n v="3935"/>
    <s v="CA-2014-123001"/>
    <x v="3"/>
    <x v="264"/>
    <d v="2014-09-09T00:00:00"/>
    <s v="Standard Class"/>
    <x v="497"/>
    <s v="Anthony Witt"/>
    <x v="0"/>
    <s v="United States"/>
    <s v="Bakersfield"/>
    <x v="1"/>
    <n v="93309"/>
    <x v="1"/>
    <s v="OFF-LA-10004544"/>
    <x v="1"/>
    <x v="2"/>
    <s v="Avery 505"/>
    <n v="74"/>
    <n v="5"/>
    <n v="0"/>
    <n v="37"/>
  </r>
  <r>
    <n v="3936"/>
    <s v="CA-2014-123001"/>
    <x v="3"/>
    <x v="264"/>
    <d v="2014-09-09T00:00:00"/>
    <s v="Standard Class"/>
    <x v="497"/>
    <s v="Anthony Witt"/>
    <x v="0"/>
    <s v="United States"/>
    <s v="Bakersfield"/>
    <x v="1"/>
    <n v="93309"/>
    <x v="1"/>
    <s v="TEC-PH-10003484"/>
    <x v="2"/>
    <x v="7"/>
    <s v="Ooma Telo VoIP Home Phone System"/>
    <n v="201.584"/>
    <n v="2"/>
    <n v="0.2"/>
    <n v="12.599000000000004"/>
  </r>
  <r>
    <n v="3937"/>
    <s v="CA-2012-118955"/>
    <x v="1"/>
    <x v="382"/>
    <d v="2012-06-20T00:00:00"/>
    <s v="Standard Class"/>
    <x v="721"/>
    <s v="Lycoris Saunders"/>
    <x v="0"/>
    <s v="United States"/>
    <s v="Grand Prairie"/>
    <x v="5"/>
    <n v="75051"/>
    <x v="2"/>
    <s v="OFF-EN-10001028"/>
    <x v="1"/>
    <x v="12"/>
    <s v="Staples"/>
    <n v="28.752000000000002"/>
    <n v="3"/>
    <n v="0.2"/>
    <n v="9.3443999999999985"/>
  </r>
  <r>
    <n v="3938"/>
    <s v="CA-2012-118955"/>
    <x v="1"/>
    <x v="382"/>
    <d v="2012-06-20T00:00:00"/>
    <s v="Standard Class"/>
    <x v="721"/>
    <s v="Lycoris Saunders"/>
    <x v="0"/>
    <s v="United States"/>
    <s v="Grand Prairie"/>
    <x v="5"/>
    <n v="75051"/>
    <x v="2"/>
    <s v="OFF-PA-10004156"/>
    <x v="1"/>
    <x v="10"/>
    <s v="Xerox 188"/>
    <n v="27.216000000000001"/>
    <n v="3"/>
    <n v="0.2"/>
    <n v="9.8657999999999983"/>
  </r>
  <r>
    <n v="3939"/>
    <s v="CA-2012-118955"/>
    <x v="1"/>
    <x v="382"/>
    <d v="2012-06-20T00:00:00"/>
    <s v="Standard Class"/>
    <x v="721"/>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x v="708"/>
    <s v="Mark Hamilton"/>
    <x v="0"/>
    <s v="United States"/>
    <s v="Greenwood"/>
    <x v="14"/>
    <n v="46142"/>
    <x v="2"/>
    <s v="FUR-CH-10003379"/>
    <x v="0"/>
    <x v="1"/>
    <s v="Global Commerce Series High-Back Swivel/Tilt Chairs"/>
    <n v="1424.9"/>
    <n v="5"/>
    <n v="0"/>
    <n v="356.22500000000002"/>
  </r>
  <r>
    <n v="3941"/>
    <s v="CA-2014-117863"/>
    <x v="3"/>
    <x v="796"/>
    <d v="2014-05-24T00:00:00"/>
    <s v="Standard Class"/>
    <x v="358"/>
    <s v="Toby Swindell"/>
    <x v="0"/>
    <s v="United States"/>
    <s v="New York City"/>
    <x v="15"/>
    <n v="10024"/>
    <x v="3"/>
    <s v="FUR-FU-10002456"/>
    <x v="0"/>
    <x v="5"/>
    <s v="Master Caster Door Stop, Large Neon Orange"/>
    <n v="14.56"/>
    <n v="2"/>
    <n v="0"/>
    <n v="6.2608000000000015"/>
  </r>
  <r>
    <n v="3942"/>
    <s v="CA-2014-117863"/>
    <x v="3"/>
    <x v="796"/>
    <d v="2014-05-24T00:00:00"/>
    <s v="Standard Class"/>
    <x v="358"/>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x v="13"/>
    <s v="Eric Hoffmann"/>
    <x v="0"/>
    <s v="United States"/>
    <s v="Memphis"/>
    <x v="18"/>
    <n v="38109"/>
    <x v="0"/>
    <s v="OFF-PA-10001166"/>
    <x v="1"/>
    <x v="10"/>
    <s v="Xerox 2"/>
    <n v="25.920000000000005"/>
    <n v="5"/>
    <n v="0.2"/>
    <n v="9.0719999999999992"/>
  </r>
  <r>
    <n v="3944"/>
    <s v="US-2013-142685"/>
    <x v="0"/>
    <x v="661"/>
    <d v="2013-07-01T00:00:00"/>
    <s v="Standard Class"/>
    <x v="726"/>
    <s v="Maureen Gnade"/>
    <x v="0"/>
    <s v="United States"/>
    <s v="Buffalo"/>
    <x v="15"/>
    <n v="14215"/>
    <x v="3"/>
    <s v="OFF-SU-10000157"/>
    <x v="1"/>
    <x v="14"/>
    <s v="Compact Automatic Electric Letter Opener"/>
    <n v="835.17000000000007"/>
    <n v="7"/>
    <n v="0"/>
    <n v="16.703400000000016"/>
  </r>
  <r>
    <n v="3945"/>
    <s v="CA-2013-133144"/>
    <x v="0"/>
    <x v="458"/>
    <d v="2013-05-22T00:00:00"/>
    <s v="Second Class"/>
    <x v="157"/>
    <s v="Denny Ordway"/>
    <x v="0"/>
    <s v="United States"/>
    <s v="Los Angeles"/>
    <x v="1"/>
    <n v="90036"/>
    <x v="1"/>
    <s v="OFF-PA-10004971"/>
    <x v="1"/>
    <x v="10"/>
    <s v="Xerox 196"/>
    <n v="17.34"/>
    <n v="3"/>
    <n v="0"/>
    <n v="8.4966000000000008"/>
  </r>
  <r>
    <n v="3946"/>
    <s v="CA-2014-167871"/>
    <x v="3"/>
    <x v="551"/>
    <d v="2014-11-24T00:00:00"/>
    <s v="Standard Class"/>
    <x v="578"/>
    <s v="Art Ferguson"/>
    <x v="0"/>
    <s v="United States"/>
    <s v="Homestead"/>
    <x v="2"/>
    <n v="33030"/>
    <x v="0"/>
    <s v="OFF-PA-10001977"/>
    <x v="1"/>
    <x v="10"/>
    <s v="Xerox 194"/>
    <n v="44.384"/>
    <n v="1"/>
    <n v="0.2"/>
    <n v="15.534399999999998"/>
  </r>
  <r>
    <n v="3947"/>
    <s v="CA-2014-167871"/>
    <x v="3"/>
    <x v="551"/>
    <d v="2014-11-24T00:00:00"/>
    <s v="Standard Class"/>
    <x v="578"/>
    <s v="Art Ferguson"/>
    <x v="0"/>
    <s v="United States"/>
    <s v="Homestead"/>
    <x v="2"/>
    <n v="33030"/>
    <x v="0"/>
    <s v="OFF-SU-10001225"/>
    <x v="1"/>
    <x v="14"/>
    <s v="Staples"/>
    <n v="2.9440000000000004"/>
    <n v="1"/>
    <n v="0.2"/>
    <n v="-0.66240000000000021"/>
  </r>
  <r>
    <n v="3948"/>
    <s v="CA-2013-119963"/>
    <x v="0"/>
    <x v="741"/>
    <d v="2013-11-23T00:00:00"/>
    <s v="Standard Class"/>
    <x v="17"/>
    <s v="Steve Nguyen"/>
    <x v="2"/>
    <s v="United States"/>
    <s v="Pasadena"/>
    <x v="5"/>
    <n v="77506"/>
    <x v="2"/>
    <s v="OFF-AR-10003514"/>
    <x v="1"/>
    <x v="6"/>
    <s v="4009 Highlighters by Sanford"/>
    <n v="6.3680000000000003"/>
    <n v="2"/>
    <n v="0.2"/>
    <n v="1.0347999999999993"/>
  </r>
  <r>
    <n v="3949"/>
    <s v="CA-2013-119963"/>
    <x v="0"/>
    <x v="741"/>
    <d v="2013-11-23T00:00:00"/>
    <s v="Standard Class"/>
    <x v="17"/>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x v="17"/>
    <s v="Steve Nguyen"/>
    <x v="2"/>
    <s v="United States"/>
    <s v="Pasadena"/>
    <x v="5"/>
    <n v="77506"/>
    <x v="2"/>
    <s v="OFF-PA-10001970"/>
    <x v="1"/>
    <x v="10"/>
    <s v="Xerox 1881"/>
    <n v="19.648"/>
    <n v="2"/>
    <n v="0.2"/>
    <n v="6.6311999999999989"/>
  </r>
  <r>
    <n v="3951"/>
    <s v="CA-2013-119963"/>
    <x v="0"/>
    <x v="741"/>
    <d v="2013-11-23T00:00:00"/>
    <s v="Standard Class"/>
    <x v="17"/>
    <s v="Steve Nguyen"/>
    <x v="2"/>
    <s v="United States"/>
    <s v="Pasadena"/>
    <x v="5"/>
    <n v="77506"/>
    <x v="2"/>
    <s v="FUR-CH-10003817"/>
    <x v="0"/>
    <x v="1"/>
    <s v="Global Value Steno Chair, Gray"/>
    <n v="255.108"/>
    <n v="6"/>
    <n v="0.3"/>
    <n v="-18.221999999999994"/>
  </r>
  <r>
    <n v="3952"/>
    <s v="CA-2011-121167"/>
    <x v="2"/>
    <x v="683"/>
    <d v="2011-11-30T00:00:00"/>
    <s v="Second Class"/>
    <x v="373"/>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x v="21"/>
    <s v="Odella Nelson"/>
    <x v="1"/>
    <s v="United States"/>
    <s v="Denver"/>
    <x v="22"/>
    <n v="80219"/>
    <x v="1"/>
    <s v="TEC-PH-10003535"/>
    <x v="2"/>
    <x v="7"/>
    <s v="RCA ViSYS 25423RE1 Corded phone"/>
    <n v="159.98400000000001"/>
    <n v="2"/>
    <n v="0.2"/>
    <n v="13.998599999999989"/>
  </r>
  <r>
    <n v="3954"/>
    <s v="CA-2014-152961"/>
    <x v="3"/>
    <x v="787"/>
    <d v="2014-01-20T00:00:00"/>
    <s v="Standard Class"/>
    <x v="183"/>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x v="384"/>
    <s v="Maurice Satty"/>
    <x v="0"/>
    <s v="United States"/>
    <s v="Detroit"/>
    <x v="12"/>
    <n v="48205"/>
    <x v="2"/>
    <s v="FUR-FU-10004020"/>
    <x v="0"/>
    <x v="5"/>
    <s v="Advantus Panel Wall Acrylic Frame"/>
    <n v="5.47"/>
    <n v="1"/>
    <n v="0"/>
    <n v="2.3521000000000001"/>
  </r>
  <r>
    <n v="3956"/>
    <s v="CA-2011-133228"/>
    <x v="2"/>
    <x v="527"/>
    <d v="2011-04-09T00:00:00"/>
    <s v="Standard Class"/>
    <x v="384"/>
    <s v="Maurice Satty"/>
    <x v="0"/>
    <s v="United States"/>
    <s v="Detroit"/>
    <x v="12"/>
    <n v="48205"/>
    <x v="2"/>
    <s v="OFF-AR-10001955"/>
    <x v="1"/>
    <x v="6"/>
    <s v="Newell 319"/>
    <n v="79.36"/>
    <n v="4"/>
    <n v="0"/>
    <n v="23.807999999999993"/>
  </r>
  <r>
    <n v="3957"/>
    <s v="CA-2013-114951"/>
    <x v="0"/>
    <x v="190"/>
    <d v="2013-07-04T00:00:00"/>
    <s v="Standard Class"/>
    <x v="35"/>
    <s v="Duane Noonan"/>
    <x v="0"/>
    <s v="United States"/>
    <s v="San Francisco"/>
    <x v="1"/>
    <n v="94109"/>
    <x v="1"/>
    <s v="FUR-FU-10002364"/>
    <x v="0"/>
    <x v="5"/>
    <s v="Eldon Expressions Wood Desk Accessories, Oak"/>
    <n v="22.14"/>
    <n v="3"/>
    <n v="0"/>
    <n v="6.4205999999999976"/>
  </r>
  <r>
    <n v="3958"/>
    <s v="CA-2013-156573"/>
    <x v="0"/>
    <x v="211"/>
    <d v="2013-06-03T00:00:00"/>
    <s v="Standard Class"/>
    <x v="181"/>
    <s v="Raymond Buch"/>
    <x v="0"/>
    <s v="United States"/>
    <s v="Nashville"/>
    <x v="18"/>
    <n v="37211"/>
    <x v="0"/>
    <s v="OFF-BI-10002414"/>
    <x v="1"/>
    <x v="8"/>
    <s v="GBC ProClick Spines for 32-Hole Punch"/>
    <n v="11.277000000000001"/>
    <n v="3"/>
    <n v="0.7"/>
    <n v="-8.6456999999999979"/>
  </r>
  <r>
    <n v="3959"/>
    <s v="CA-2013-156573"/>
    <x v="0"/>
    <x v="211"/>
    <d v="2013-06-03T00:00:00"/>
    <s v="Standard Class"/>
    <x v="181"/>
    <s v="Raymond Buch"/>
    <x v="0"/>
    <s v="United States"/>
    <s v="Nashville"/>
    <x v="18"/>
    <n v="37211"/>
    <x v="0"/>
    <s v="OFF-AR-10003732"/>
    <x v="1"/>
    <x v="6"/>
    <s v="Newell 333"/>
    <n v="4.4479999999999995"/>
    <n v="2"/>
    <n v="0.2"/>
    <n v="0.3335999999999999"/>
  </r>
  <r>
    <n v="3960"/>
    <s v="CA-2013-156573"/>
    <x v="0"/>
    <x v="211"/>
    <d v="2013-06-03T00:00:00"/>
    <s v="Standard Class"/>
    <x v="181"/>
    <s v="Raymond Buch"/>
    <x v="0"/>
    <s v="United States"/>
    <s v="Nashville"/>
    <x v="18"/>
    <n v="37211"/>
    <x v="0"/>
    <s v="FUR-FU-10001085"/>
    <x v="0"/>
    <x v="5"/>
    <s v="3M Polarizing Light Filter Sleeves"/>
    <n v="44.76"/>
    <n v="3"/>
    <n v="0.2"/>
    <n v="14.546999999999995"/>
  </r>
  <r>
    <n v="3961"/>
    <s v="CA-2012-113901"/>
    <x v="1"/>
    <x v="324"/>
    <d v="2012-10-24T00:00:00"/>
    <s v="Standard Class"/>
    <x v="468"/>
    <s v="Nicole Hansen"/>
    <x v="1"/>
    <s v="United States"/>
    <s v="Detroit"/>
    <x v="12"/>
    <n v="48227"/>
    <x v="2"/>
    <s v="OFF-BI-10001249"/>
    <x v="1"/>
    <x v="8"/>
    <s v="Avery Heavy-Duty EZD View Binder with Locking Rings"/>
    <n v="38.28"/>
    <n v="6"/>
    <n v="0"/>
    <n v="17.608799999999999"/>
  </r>
  <r>
    <n v="3962"/>
    <s v="CA-2012-113901"/>
    <x v="1"/>
    <x v="324"/>
    <d v="2012-10-24T00:00:00"/>
    <s v="Standard Class"/>
    <x v="468"/>
    <s v="Nicole Hansen"/>
    <x v="1"/>
    <s v="United States"/>
    <s v="Detroit"/>
    <x v="12"/>
    <n v="48227"/>
    <x v="2"/>
    <s v="TEC-PH-10002564"/>
    <x v="2"/>
    <x v="7"/>
    <s v="OtterBox Defender Series Case - Samsung Galaxy S4"/>
    <n v="149.94999999999999"/>
    <n v="5"/>
    <n v="0"/>
    <n v="44.984999999999985"/>
  </r>
  <r>
    <n v="3963"/>
    <s v="CA-2014-134838"/>
    <x v="3"/>
    <x v="600"/>
    <d v="2014-02-21T00:00:00"/>
    <s v="First Class"/>
    <x v="525"/>
    <s v="Emily Ducich"/>
    <x v="2"/>
    <s v="United States"/>
    <s v="Los Angeles"/>
    <x v="1"/>
    <n v="90045"/>
    <x v="1"/>
    <s v="OFF-AR-10000634"/>
    <x v="1"/>
    <x v="6"/>
    <s v="Newell 320"/>
    <n v="12.84"/>
    <n v="3"/>
    <n v="0"/>
    <n v="3.4668000000000005"/>
  </r>
  <r>
    <n v="3964"/>
    <s v="CA-2014-134838"/>
    <x v="3"/>
    <x v="600"/>
    <d v="2014-02-21T00:00:00"/>
    <s v="First Class"/>
    <x v="525"/>
    <s v="Emily Ducich"/>
    <x v="2"/>
    <s v="United States"/>
    <s v="Los Angeles"/>
    <x v="1"/>
    <n v="90045"/>
    <x v="1"/>
    <s v="FUR-FU-10004018"/>
    <x v="0"/>
    <x v="5"/>
    <s v="Tensor Computer Mounted Lamp"/>
    <n v="44.67"/>
    <n v="3"/>
    <n v="0"/>
    <n v="12.060900000000002"/>
  </r>
  <r>
    <n v="3965"/>
    <s v="CA-2013-120257"/>
    <x v="0"/>
    <x v="897"/>
    <d v="2013-09-29T00:00:00"/>
    <s v="Standard Class"/>
    <x v="617"/>
    <s v="Pierre Wener"/>
    <x v="0"/>
    <s v="United States"/>
    <s v="Philadelphia"/>
    <x v="9"/>
    <n v="19140"/>
    <x v="3"/>
    <s v="OFF-AR-10003481"/>
    <x v="1"/>
    <x v="6"/>
    <s v="Newell 348"/>
    <n v="7.8719999999999999"/>
    <n v="3"/>
    <n v="0.2"/>
    <n v="0.88559999999999883"/>
  </r>
  <r>
    <n v="3966"/>
    <s v="CA-2011-164910"/>
    <x v="2"/>
    <x v="607"/>
    <d v="2011-11-17T00:00:00"/>
    <s v="Second Class"/>
    <x v="664"/>
    <s v="Denise Monton"/>
    <x v="1"/>
    <s v="United States"/>
    <s v="Asheville"/>
    <x v="3"/>
    <n v="28806"/>
    <x v="0"/>
    <s v="OFF-AR-10003651"/>
    <x v="1"/>
    <x v="6"/>
    <s v="Newell 350"/>
    <n v="7.8719999999999999"/>
    <n v="3"/>
    <n v="0.2"/>
    <n v="0.88559999999999883"/>
  </r>
  <r>
    <n v="3967"/>
    <s v="CA-2013-149902"/>
    <x v="0"/>
    <x v="178"/>
    <d v="2013-04-07T00:00:00"/>
    <s v="Standard Class"/>
    <x v="386"/>
    <s v="Don Weiss"/>
    <x v="0"/>
    <s v="United States"/>
    <s v="New York City"/>
    <x v="15"/>
    <n v="10024"/>
    <x v="3"/>
    <s v="OFF-AR-10002956"/>
    <x v="1"/>
    <x v="6"/>
    <s v="Boston 16801 Nautilus Battery Pencil Sharpener"/>
    <n v="88.04"/>
    <n v="4"/>
    <n v="0"/>
    <n v="22.8904"/>
  </r>
  <r>
    <n v="3968"/>
    <s v="CA-2013-146010"/>
    <x v="0"/>
    <x v="244"/>
    <d v="2013-05-24T00:00:00"/>
    <s v="First Class"/>
    <x v="258"/>
    <s v="Eugene Hildebrand"/>
    <x v="2"/>
    <s v="United States"/>
    <s v="Colorado Springs"/>
    <x v="22"/>
    <n v="80906"/>
    <x v="1"/>
    <s v="OFF-BI-10003638"/>
    <x v="1"/>
    <x v="8"/>
    <s v="GBC Durable Plastic Covers"/>
    <n v="40.635000000000012"/>
    <n v="7"/>
    <n v="0.7"/>
    <n v="-32.507999999999996"/>
  </r>
  <r>
    <n v="3969"/>
    <s v="US-2012-163685"/>
    <x v="1"/>
    <x v="932"/>
    <d v="2012-06-05T00:00:00"/>
    <s v="Standard Class"/>
    <x v="722"/>
    <s v="Katrina Edelman"/>
    <x v="1"/>
    <s v="United States"/>
    <s v="San Antonio"/>
    <x v="5"/>
    <n v="78207"/>
    <x v="2"/>
    <s v="OFF-BI-10001890"/>
    <x v="1"/>
    <x v="8"/>
    <s v="Avery Poly Binder Pockets"/>
    <n v="5.7279999999999989"/>
    <n v="8"/>
    <n v="0.8"/>
    <n v="-9.1648000000000032"/>
  </r>
  <r>
    <n v="3970"/>
    <s v="US-2012-163685"/>
    <x v="1"/>
    <x v="932"/>
    <d v="2012-06-05T00:00:00"/>
    <s v="Standard Class"/>
    <x v="722"/>
    <s v="Katrina Edelman"/>
    <x v="1"/>
    <s v="United States"/>
    <s v="San Antonio"/>
    <x v="5"/>
    <n v="78207"/>
    <x v="2"/>
    <s v="OFF-PA-10002606"/>
    <x v="1"/>
    <x v="10"/>
    <s v="Xerox 1928"/>
    <n v="42.24"/>
    <n v="10"/>
    <n v="0.2"/>
    <n v="13.199999999999998"/>
  </r>
  <r>
    <n v="3971"/>
    <s v="CA-2011-135090"/>
    <x v="2"/>
    <x v="754"/>
    <d v="2011-11-26T00:00:00"/>
    <s v="Standard Class"/>
    <x v="727"/>
    <s v="Susan Pistek"/>
    <x v="0"/>
    <s v="United States"/>
    <s v="Los Angeles"/>
    <x v="1"/>
    <n v="90036"/>
    <x v="1"/>
    <s v="OFF-PA-10002245"/>
    <x v="1"/>
    <x v="10"/>
    <s v="Xerox 1895"/>
    <n v="53.820000000000007"/>
    <n v="9"/>
    <n v="0"/>
    <n v="24.218999999999998"/>
  </r>
  <r>
    <n v="3972"/>
    <s v="CA-2012-132374"/>
    <x v="1"/>
    <x v="933"/>
    <d v="2012-02-24T00:00:00"/>
    <s v="Second Class"/>
    <x v="390"/>
    <s v="Penelope Sewall"/>
    <x v="2"/>
    <s v="United States"/>
    <s v="Sterling Heights"/>
    <x v="12"/>
    <n v="48310"/>
    <x v="2"/>
    <s v="OFF-AR-10001615"/>
    <x v="1"/>
    <x v="6"/>
    <s v="Newell 34"/>
    <n v="79.36"/>
    <n v="4"/>
    <n v="0"/>
    <n v="20.633600000000001"/>
  </r>
  <r>
    <n v="3973"/>
    <s v="CA-2013-167556"/>
    <x v="0"/>
    <x v="892"/>
    <d v="2013-04-03T00:00:00"/>
    <s v="Standard Class"/>
    <x v="49"/>
    <s v="Janet Martin"/>
    <x v="0"/>
    <s v="United States"/>
    <s v="New York City"/>
    <x v="15"/>
    <n v="10009"/>
    <x v="3"/>
    <s v="OFF-PA-10000466"/>
    <x v="1"/>
    <x v="10"/>
    <s v="Memo Book, 100 Message Capacity, 5 3/8” x 11”"/>
    <n v="13.48"/>
    <n v="2"/>
    <n v="0"/>
    <n v="6.74"/>
  </r>
  <r>
    <n v="3974"/>
    <s v="CA-2013-167556"/>
    <x v="0"/>
    <x v="892"/>
    <d v="2013-04-03T00:00:00"/>
    <s v="Standard Class"/>
    <x v="49"/>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x v="49"/>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x v="49"/>
    <s v="Janet Martin"/>
    <x v="0"/>
    <s v="United States"/>
    <s v="New York City"/>
    <x v="15"/>
    <n v="10009"/>
    <x v="3"/>
    <s v="OFF-BI-10000320"/>
    <x v="1"/>
    <x v="8"/>
    <s v="GBC Plastic Binding Combs"/>
    <n v="41.328000000000003"/>
    <n v="7"/>
    <n v="0.2"/>
    <n v="14.981400000000001"/>
  </r>
  <r>
    <n v="3977"/>
    <s v="US-2013-116400"/>
    <x v="0"/>
    <x v="332"/>
    <d v="2013-10-25T00:00:00"/>
    <s v="First Class"/>
    <x v="518"/>
    <s v="Eric Barreto"/>
    <x v="0"/>
    <s v="United States"/>
    <s v="Richmond"/>
    <x v="17"/>
    <n v="23223"/>
    <x v="0"/>
    <s v="FUR-FU-10003731"/>
    <x v="0"/>
    <x v="5"/>
    <s v="Eldon Expressions Wood and Plastic Desk Accessories, Oak"/>
    <n v="39.92"/>
    <n v="4"/>
    <n v="0"/>
    <n v="11.177600000000002"/>
  </r>
  <r>
    <n v="3978"/>
    <s v="CA-2014-101308"/>
    <x v="3"/>
    <x v="280"/>
    <d v="2014-10-08T00:00:00"/>
    <s v="Standard Class"/>
    <x v="435"/>
    <s v="Frank Gastineau"/>
    <x v="2"/>
    <s v="United States"/>
    <s v="Seattle"/>
    <x v="4"/>
    <n v="98105"/>
    <x v="1"/>
    <s v="OFF-FA-10002780"/>
    <x v="1"/>
    <x v="13"/>
    <s v="Staples"/>
    <n v="8.94"/>
    <n v="3"/>
    <n v="0"/>
    <n v="4.1123999999999992"/>
  </r>
  <r>
    <n v="3979"/>
    <s v="CA-2014-101308"/>
    <x v="3"/>
    <x v="280"/>
    <d v="2014-10-08T00:00:00"/>
    <s v="Standard Class"/>
    <x v="435"/>
    <s v="Frank Gastineau"/>
    <x v="2"/>
    <s v="United States"/>
    <s v="Seattle"/>
    <x v="4"/>
    <n v="98105"/>
    <x v="1"/>
    <s v="TEC-PH-10003800"/>
    <x v="2"/>
    <x v="7"/>
    <s v="i.Sound Portable Power - 8000 mAh"/>
    <n v="84.784000000000006"/>
    <n v="2"/>
    <n v="0.2"/>
    <n v="-20.136200000000006"/>
  </r>
  <r>
    <n v="3980"/>
    <s v="CA-2011-114517"/>
    <x v="2"/>
    <x v="851"/>
    <d v="2011-12-27T00:00:00"/>
    <s v="Standard Class"/>
    <x v="260"/>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x v="260"/>
    <s v="Tiffany House"/>
    <x v="1"/>
    <s v="United States"/>
    <s v="New York City"/>
    <x v="15"/>
    <n v="10024"/>
    <x v="3"/>
    <s v="OFF-AP-10002350"/>
    <x v="1"/>
    <x v="9"/>
    <s v="Belkin F9H710-06 7 Outlet SurgeMaster Surge Protector"/>
    <n v="56.519999999999996"/>
    <n v="3"/>
    <n v="0"/>
    <n v="15.8256"/>
  </r>
  <r>
    <n v="3982"/>
    <s v="CA-2014-119564"/>
    <x v="3"/>
    <x v="934"/>
    <d v="2014-12-21T00:00:00"/>
    <s v="Standard Class"/>
    <x v="484"/>
    <s v="Paul Lucas"/>
    <x v="2"/>
    <s v="United States"/>
    <s v="Seattle"/>
    <x v="4"/>
    <n v="98115"/>
    <x v="1"/>
    <s v="FUR-FU-10003096"/>
    <x v="0"/>
    <x v="5"/>
    <s v="Master Giant Foot Doorstop, Safety Yellow"/>
    <n v="22.77"/>
    <n v="3"/>
    <n v="0"/>
    <n v="9.7911000000000001"/>
  </r>
  <r>
    <n v="3983"/>
    <s v="CA-2013-135265"/>
    <x v="0"/>
    <x v="274"/>
    <d v="2013-07-10T00:00:00"/>
    <s v="Second Class"/>
    <x v="666"/>
    <s v="Christopher Conant"/>
    <x v="0"/>
    <s v="United States"/>
    <s v="Los Angeles"/>
    <x v="1"/>
    <n v="90045"/>
    <x v="1"/>
    <s v="FUR-CH-10003061"/>
    <x v="0"/>
    <x v="1"/>
    <s v="Global Leather Task Chair, Black"/>
    <n v="287.96800000000002"/>
    <n v="4"/>
    <n v="0.2"/>
    <n v="-3.5996000000000521"/>
  </r>
  <r>
    <n v="3984"/>
    <s v="CA-2013-135265"/>
    <x v="0"/>
    <x v="274"/>
    <d v="2013-07-10T00:00:00"/>
    <s v="Second Class"/>
    <x v="666"/>
    <s v="Christopher Conant"/>
    <x v="0"/>
    <s v="United States"/>
    <s v="Los Angeles"/>
    <x v="1"/>
    <n v="90045"/>
    <x v="1"/>
    <s v="TEC-CO-10003763"/>
    <x v="2"/>
    <x v="16"/>
    <s v="Canon PC1060 Personal Laser Copier"/>
    <n v="2799.9600000000005"/>
    <n v="5"/>
    <n v="0.2"/>
    <n v="944.98649999999986"/>
  </r>
  <r>
    <n v="3985"/>
    <s v="CA-2013-135265"/>
    <x v="0"/>
    <x v="274"/>
    <d v="2013-07-10T00:00:00"/>
    <s v="Second Class"/>
    <x v="666"/>
    <s v="Christopher Conant"/>
    <x v="0"/>
    <s v="United States"/>
    <s v="Los Angeles"/>
    <x v="1"/>
    <n v="90045"/>
    <x v="1"/>
    <s v="OFF-PA-10002923"/>
    <x v="1"/>
    <x v="10"/>
    <s v="Xerox 1942"/>
    <n v="48.94"/>
    <n v="1"/>
    <n v="0"/>
    <n v="24.47"/>
  </r>
  <r>
    <n v="3986"/>
    <s v="CA-2013-108735"/>
    <x v="0"/>
    <x v="764"/>
    <d v="2013-04-22T00:00:00"/>
    <s v="Standard Class"/>
    <x v="341"/>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x v="580"/>
    <s v="Karen Ferguson"/>
    <x v="2"/>
    <s v="United States"/>
    <s v="Plainfield"/>
    <x v="30"/>
    <n v="7060"/>
    <x v="3"/>
    <s v="OFF-ST-10001780"/>
    <x v="1"/>
    <x v="4"/>
    <s v="Tennsco 16-Compartment Lockers with Coat Rack"/>
    <n v="2591.56"/>
    <n v="4"/>
    <n v="0"/>
    <n v="621.97440000000006"/>
  </r>
  <r>
    <n v="3988"/>
    <s v="CA-2014-112333"/>
    <x v="3"/>
    <x v="798"/>
    <d v="2014-04-15T00:00:00"/>
    <s v="Standard Class"/>
    <x v="580"/>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x v="728"/>
    <s v="Charles Sheldon"/>
    <x v="1"/>
    <s v="United States"/>
    <s v="Columbia"/>
    <x v="18"/>
    <n v="38401"/>
    <x v="0"/>
    <s v="FUR-FU-10003798"/>
    <x v="0"/>
    <x v="5"/>
    <s v="Ultra Door Kickplate, 8&quot;H x 34&quot;W"/>
    <n v="79.12"/>
    <n v="5"/>
    <n v="0.2"/>
    <n v="13.845999999999997"/>
  </r>
  <r>
    <n v="3990"/>
    <s v="CA-2011-122588"/>
    <x v="2"/>
    <x v="641"/>
    <d v="2011-11-27T00:00:00"/>
    <s v="Second Class"/>
    <x v="481"/>
    <s v="Andy Reiter"/>
    <x v="0"/>
    <s v="United States"/>
    <s v="Woonsocket"/>
    <x v="34"/>
    <n v="2895"/>
    <x v="3"/>
    <s v="FUR-FU-10001095"/>
    <x v="0"/>
    <x v="5"/>
    <s v="DAX Black Cherry Wood-Tone Poster Frame"/>
    <n v="52.96"/>
    <n v="2"/>
    <n v="0"/>
    <n v="20.1248"/>
  </r>
  <r>
    <n v="3991"/>
    <s v="CA-2011-137589"/>
    <x v="2"/>
    <x v="935"/>
    <d v="2011-11-08T00:00:00"/>
    <s v="Standard Class"/>
    <x v="474"/>
    <s v="Maxwell Schwartz"/>
    <x v="0"/>
    <s v="United States"/>
    <s v="Lancaster"/>
    <x v="9"/>
    <n v="17602"/>
    <x v="3"/>
    <s v="OFF-SU-10000157"/>
    <x v="1"/>
    <x v="14"/>
    <s v="Compact Automatic Electric Letter Opener"/>
    <n v="286.34400000000005"/>
    <n v="3"/>
    <n v="0.2"/>
    <n v="-64.427400000000006"/>
  </r>
  <r>
    <n v="3992"/>
    <s v="CA-2012-161998"/>
    <x v="1"/>
    <x v="489"/>
    <d v="2012-05-05T00:00:00"/>
    <s v="Standard Class"/>
    <x v="106"/>
    <s v="David Bremer"/>
    <x v="1"/>
    <s v="United States"/>
    <s v="Tampa"/>
    <x v="2"/>
    <n v="33614"/>
    <x v="0"/>
    <s v="FUR-FU-10001095"/>
    <x v="0"/>
    <x v="5"/>
    <s v="DAX Black Cherry Wood-Tone Poster Frame"/>
    <n v="63.552000000000007"/>
    <n v="3"/>
    <n v="0.2"/>
    <n v="14.299199999999999"/>
  </r>
  <r>
    <n v="3993"/>
    <s v="CA-2012-161998"/>
    <x v="1"/>
    <x v="489"/>
    <d v="2012-05-05T00:00:00"/>
    <s v="Standard Class"/>
    <x v="106"/>
    <s v="David Bremer"/>
    <x v="1"/>
    <s v="United States"/>
    <s v="Tampa"/>
    <x v="2"/>
    <n v="33614"/>
    <x v="0"/>
    <s v="OFF-SU-10004261"/>
    <x v="1"/>
    <x v="14"/>
    <s v="Fiskars 8&quot; Scissors, 2/Pack"/>
    <n v="41.375999999999998"/>
    <n v="3"/>
    <n v="0.2"/>
    <n v="4.6547999999999927"/>
  </r>
  <r>
    <n v="3994"/>
    <s v="CA-2012-161998"/>
    <x v="1"/>
    <x v="489"/>
    <d v="2012-05-05T00:00:00"/>
    <s v="Standard Class"/>
    <x v="106"/>
    <s v="David Bremer"/>
    <x v="1"/>
    <s v="United States"/>
    <s v="Tampa"/>
    <x v="2"/>
    <n v="33614"/>
    <x v="0"/>
    <s v="OFF-AR-10004022"/>
    <x v="1"/>
    <x v="6"/>
    <s v="Panasonic KP-380BK Classic Electric Pencil Sharpener"/>
    <n v="172.70400000000001"/>
    <n v="6"/>
    <n v="0.2"/>
    <n v="10.793999999999983"/>
  </r>
  <r>
    <n v="3995"/>
    <s v="CA-2012-105627"/>
    <x v="1"/>
    <x v="936"/>
    <d v="2012-03-12T00:00:00"/>
    <s v="Standard Class"/>
    <x v="729"/>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x v="729"/>
    <s v="Dana Kaydos"/>
    <x v="0"/>
    <s v="United States"/>
    <s v="Kenosha"/>
    <x v="6"/>
    <n v="53142"/>
    <x v="2"/>
    <s v="FUR-CH-10002084"/>
    <x v="0"/>
    <x v="1"/>
    <s v="Hon Mobius Operator's Chair"/>
    <n v="860.93"/>
    <n v="7"/>
    <n v="0"/>
    <n v="189.40460000000002"/>
  </r>
  <r>
    <n v="3997"/>
    <s v="CA-2012-105627"/>
    <x v="1"/>
    <x v="936"/>
    <d v="2012-03-12T00:00:00"/>
    <s v="Standard Class"/>
    <x v="729"/>
    <s v="Dana Kaydos"/>
    <x v="0"/>
    <s v="United States"/>
    <s v="Kenosha"/>
    <x v="6"/>
    <n v="53142"/>
    <x v="2"/>
    <s v="TEC-PH-10003012"/>
    <x v="2"/>
    <x v="7"/>
    <s v="Nortel Meridian M3904 Professional Digital phone"/>
    <n v="769.95"/>
    <n v="5"/>
    <n v="0"/>
    <n v="223.28549999999993"/>
  </r>
  <r>
    <n v="3998"/>
    <s v="CA-2012-105627"/>
    <x v="1"/>
    <x v="936"/>
    <d v="2012-03-12T00:00:00"/>
    <s v="Standard Class"/>
    <x v="729"/>
    <s v="Dana Kaydos"/>
    <x v="0"/>
    <s v="United States"/>
    <s v="Kenosha"/>
    <x v="6"/>
    <n v="53142"/>
    <x v="2"/>
    <s v="OFF-AR-10002704"/>
    <x v="1"/>
    <x v="6"/>
    <s v="Boston 1900 Electric Pencil Sharpener"/>
    <n v="14.98"/>
    <n v="1"/>
    <n v="0"/>
    <n v="4.4939999999999998"/>
  </r>
  <r>
    <n v="3999"/>
    <s v="CA-2012-105627"/>
    <x v="1"/>
    <x v="936"/>
    <d v="2012-03-12T00:00:00"/>
    <s v="Standard Class"/>
    <x v="729"/>
    <s v="Dana Kaydos"/>
    <x v="0"/>
    <s v="United States"/>
    <s v="Kenosha"/>
    <x v="6"/>
    <n v="53142"/>
    <x v="2"/>
    <s v="FUR-FU-10000308"/>
    <x v="0"/>
    <x v="5"/>
    <s v="Deflect-o Glass Clear Studded Chair Mats"/>
    <n v="373.08"/>
    <n v="6"/>
    <n v="0"/>
    <n v="82.077600000000004"/>
  </r>
  <r>
    <n v="4000"/>
    <s v="US-2012-149629"/>
    <x v="1"/>
    <x v="789"/>
    <d v="2012-07-20T00:00:00"/>
    <s v="Second Class"/>
    <x v="172"/>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x v="656"/>
    <s v="Dean percer"/>
    <x v="2"/>
    <s v="United States"/>
    <s v="Seattle"/>
    <x v="4"/>
    <n v="98115"/>
    <x v="1"/>
    <s v="FUR-FU-10001196"/>
    <x v="0"/>
    <x v="5"/>
    <s v="DAX Cubicle Frames - 8x10"/>
    <n v="63.47"/>
    <n v="11"/>
    <n v="0"/>
    <n v="19.040999999999997"/>
  </r>
  <r>
    <n v="4002"/>
    <s v="CA-2011-116834"/>
    <x v="2"/>
    <x v="856"/>
    <d v="2011-10-16T00:00:00"/>
    <s v="Standard Class"/>
    <x v="656"/>
    <s v="Dean percer"/>
    <x v="2"/>
    <s v="United States"/>
    <s v="Seattle"/>
    <x v="4"/>
    <n v="98115"/>
    <x v="1"/>
    <s v="TEC-AC-10002942"/>
    <x v="2"/>
    <x v="11"/>
    <s v="WD My Passport Ultra 1TB Portable External Hard Drive"/>
    <n v="345"/>
    <n v="5"/>
    <n v="0"/>
    <n v="58.649999999999984"/>
  </r>
  <r>
    <n v="4003"/>
    <s v="CA-2013-145730"/>
    <x v="0"/>
    <x v="840"/>
    <d v="2013-03-09T00:00:00"/>
    <s v="Standard Class"/>
    <x v="417"/>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x v="417"/>
    <s v="Chris Cortes"/>
    <x v="0"/>
    <s v="United States"/>
    <s v="San Antonio"/>
    <x v="5"/>
    <n v="78207"/>
    <x v="2"/>
    <s v="TEC-MA-10001016"/>
    <x v="2"/>
    <x v="15"/>
    <s v="Canon PC170 Desktop Personal Copier"/>
    <n v="287.90999999999997"/>
    <n v="3"/>
    <n v="0.4"/>
    <n v="33.589499999999987"/>
  </r>
  <r>
    <n v="4005"/>
    <s v="CA-2013-145730"/>
    <x v="0"/>
    <x v="840"/>
    <d v="2013-03-09T00:00:00"/>
    <s v="Standard Class"/>
    <x v="417"/>
    <s v="Chris Cortes"/>
    <x v="0"/>
    <s v="United States"/>
    <s v="San Antonio"/>
    <x v="5"/>
    <n v="78207"/>
    <x v="2"/>
    <s v="OFF-EN-10000483"/>
    <x v="1"/>
    <x v="12"/>
    <s v="White Envelopes, White Envelopes with Clear Poly Window"/>
    <n v="36.6"/>
    <n v="3"/>
    <n v="0.2"/>
    <n v="11.894999999999994"/>
  </r>
  <r>
    <n v="4006"/>
    <s v="US-2012-168732"/>
    <x v="1"/>
    <x v="895"/>
    <d v="2012-12-16T00:00:00"/>
    <s v="Standard Class"/>
    <x v="730"/>
    <s v="Khloe Miller"/>
    <x v="0"/>
    <s v="United States"/>
    <s v="Roswell"/>
    <x v="32"/>
    <n v="30076"/>
    <x v="0"/>
    <s v="OFF-AR-10003087"/>
    <x v="1"/>
    <x v="6"/>
    <s v="Staples"/>
    <n v="1.78"/>
    <n v="1"/>
    <n v="0"/>
    <n v="0.49839999999999995"/>
  </r>
  <r>
    <n v="4007"/>
    <s v="US-2012-168732"/>
    <x v="1"/>
    <x v="895"/>
    <d v="2012-12-16T00:00:00"/>
    <s v="Standard Class"/>
    <x v="730"/>
    <s v="Khloe Miller"/>
    <x v="0"/>
    <s v="United States"/>
    <s v="Roswell"/>
    <x v="32"/>
    <n v="30076"/>
    <x v="0"/>
    <s v="OFF-PA-10000520"/>
    <x v="1"/>
    <x v="10"/>
    <s v="Xerox 201"/>
    <n v="25.92"/>
    <n v="4"/>
    <n v="0"/>
    <n v="12.441600000000001"/>
  </r>
  <r>
    <n v="4008"/>
    <s v="US-2012-168732"/>
    <x v="1"/>
    <x v="895"/>
    <d v="2012-12-16T00:00:00"/>
    <s v="Standard Class"/>
    <x v="730"/>
    <s v="Khloe Miller"/>
    <x v="0"/>
    <s v="United States"/>
    <s v="Roswell"/>
    <x v="32"/>
    <n v="30076"/>
    <x v="0"/>
    <s v="TEC-AC-10001553"/>
    <x v="2"/>
    <x v="11"/>
    <s v="Memorex 25GB 6X Branded Blu-Ray Recordable Disc, 15/Pack"/>
    <n v="101.94"/>
    <n v="6"/>
    <n v="0"/>
    <n v="21.407399999999999"/>
  </r>
  <r>
    <n v="4009"/>
    <s v="CA-2012-107468"/>
    <x v="1"/>
    <x v="217"/>
    <d v="2012-12-22T00:00:00"/>
    <s v="Standard Class"/>
    <x v="149"/>
    <s v="Michael Kennedy"/>
    <x v="1"/>
    <s v="United States"/>
    <s v="Louisville"/>
    <x v="22"/>
    <n v="80027"/>
    <x v="1"/>
    <s v="OFF-AR-10000634"/>
    <x v="1"/>
    <x v="6"/>
    <s v="Newell 320"/>
    <n v="6.8480000000000008"/>
    <n v="2"/>
    <n v="0.2"/>
    <n v="0.59920000000000018"/>
  </r>
  <r>
    <n v="4010"/>
    <s v="CA-2014-144463"/>
    <x v="3"/>
    <x v="314"/>
    <d v="2014-01-06T00:00:00"/>
    <s v="Standard Class"/>
    <x v="56"/>
    <s v="Steven Cartwright"/>
    <x v="0"/>
    <s v="United States"/>
    <s v="Los Angeles"/>
    <x v="1"/>
    <n v="90036"/>
    <x v="1"/>
    <s v="FUR-FU-10001215"/>
    <x v="0"/>
    <x v="5"/>
    <s v="Howard Miller 11-1/2&quot; Diameter Brentwood Wall Clock"/>
    <n v="474.43"/>
    <n v="11"/>
    <n v="0"/>
    <n v="199.26060000000004"/>
  </r>
  <r>
    <n v="4011"/>
    <s v="CA-2014-100811"/>
    <x v="3"/>
    <x v="610"/>
    <d v="2014-11-25T00:00:00"/>
    <s v="First Class"/>
    <x v="693"/>
    <s v="Cindy Chapman"/>
    <x v="0"/>
    <s v="United States"/>
    <s v="Philadelphia"/>
    <x v="9"/>
    <n v="19143"/>
    <x v="3"/>
    <s v="OFF-PA-10001204"/>
    <x v="1"/>
    <x v="10"/>
    <s v="Xerox 1972"/>
    <n v="8.4480000000000004"/>
    <n v="2"/>
    <n v="0.2"/>
    <n v="2.6399999999999997"/>
  </r>
  <r>
    <n v="4012"/>
    <s v="CA-2014-100811"/>
    <x v="3"/>
    <x v="610"/>
    <d v="2014-11-25T00:00:00"/>
    <s v="First Class"/>
    <x v="693"/>
    <s v="Cindy Chapman"/>
    <x v="0"/>
    <s v="United States"/>
    <s v="Philadelphia"/>
    <x v="9"/>
    <n v="19143"/>
    <x v="3"/>
    <s v="OFF-ST-10002444"/>
    <x v="1"/>
    <x v="4"/>
    <s v="Recycled Eldon Regeneration Jumbo File"/>
    <n v="39.295999999999999"/>
    <n v="4"/>
    <n v="0.2"/>
    <n v="3.9295999999999989"/>
  </r>
  <r>
    <n v="4013"/>
    <s v="CA-2012-153612"/>
    <x v="1"/>
    <x v="937"/>
    <d v="2012-12-27T00:00:00"/>
    <s v="Standard Class"/>
    <x v="457"/>
    <s v="Beth Thompson"/>
    <x v="2"/>
    <s v="United States"/>
    <s v="Superior"/>
    <x v="6"/>
    <n v="54880"/>
    <x v="2"/>
    <s v="OFF-AR-10000203"/>
    <x v="1"/>
    <x v="6"/>
    <s v="Newell 336"/>
    <n v="17.12"/>
    <n v="4"/>
    <n v="0"/>
    <n v="4.9647999999999985"/>
  </r>
  <r>
    <n v="4014"/>
    <s v="CA-2012-165624"/>
    <x v="1"/>
    <x v="841"/>
    <d v="2012-08-28T00:00:00"/>
    <s v="Standard Class"/>
    <x v="651"/>
    <s v="Fred Harton"/>
    <x v="0"/>
    <s v="United States"/>
    <s v="Atlanta"/>
    <x v="32"/>
    <n v="30318"/>
    <x v="0"/>
    <s v="OFF-AP-10000828"/>
    <x v="1"/>
    <x v="9"/>
    <s v="Avanti 4.4 Cu. Ft. Refrigerator"/>
    <n v="542.93999999999994"/>
    <n v="3"/>
    <n v="0"/>
    <n v="152.02319999999997"/>
  </r>
  <r>
    <n v="4015"/>
    <s v="CA-2012-165624"/>
    <x v="1"/>
    <x v="841"/>
    <d v="2012-08-28T00:00:00"/>
    <s v="Standard Class"/>
    <x v="651"/>
    <s v="Fred Harton"/>
    <x v="0"/>
    <s v="United States"/>
    <s v="Atlanta"/>
    <x v="32"/>
    <n v="30318"/>
    <x v="0"/>
    <s v="OFF-LA-10003190"/>
    <x v="1"/>
    <x v="2"/>
    <s v="Avery 474"/>
    <n v="8.64"/>
    <n v="3"/>
    <n v="0"/>
    <n v="4.2336"/>
  </r>
  <r>
    <n v="4016"/>
    <s v="CA-2012-165624"/>
    <x v="1"/>
    <x v="841"/>
    <d v="2012-08-28T00:00:00"/>
    <s v="Standard Class"/>
    <x v="651"/>
    <s v="Fred Harton"/>
    <x v="0"/>
    <s v="United States"/>
    <s v="Atlanta"/>
    <x v="32"/>
    <n v="30318"/>
    <x v="0"/>
    <s v="OFF-PA-10002319"/>
    <x v="1"/>
    <x v="10"/>
    <s v="Xerox 1944"/>
    <n v="193.79999999999998"/>
    <n v="5"/>
    <n v="0"/>
    <n v="94.962000000000003"/>
  </r>
  <r>
    <n v="4017"/>
    <s v="CA-2012-165624"/>
    <x v="1"/>
    <x v="841"/>
    <d v="2012-08-28T00:00:00"/>
    <s v="Standard Class"/>
    <x v="651"/>
    <s v="Fred Harton"/>
    <x v="0"/>
    <s v="United States"/>
    <s v="Atlanta"/>
    <x v="32"/>
    <n v="30318"/>
    <x v="0"/>
    <s v="OFF-PA-10003893"/>
    <x v="1"/>
    <x v="10"/>
    <s v="Xerox 1962"/>
    <n v="21.400000000000002"/>
    <n v="5"/>
    <n v="0"/>
    <n v="9.629999999999999"/>
  </r>
  <r>
    <n v="4018"/>
    <s v="CA-2012-165624"/>
    <x v="1"/>
    <x v="841"/>
    <d v="2012-08-28T00:00:00"/>
    <s v="Standard Class"/>
    <x v="651"/>
    <s v="Fred Harton"/>
    <x v="0"/>
    <s v="United States"/>
    <s v="Atlanta"/>
    <x v="32"/>
    <n v="30318"/>
    <x v="0"/>
    <s v="OFF-PA-10002499"/>
    <x v="1"/>
    <x v="10"/>
    <s v="Xerox 1890"/>
    <n v="97.88"/>
    <n v="2"/>
    <n v="0"/>
    <n v="48.94"/>
  </r>
  <r>
    <n v="4019"/>
    <s v="CA-2012-165624"/>
    <x v="1"/>
    <x v="841"/>
    <d v="2012-08-28T00:00:00"/>
    <s v="Standard Class"/>
    <x v="651"/>
    <s v="Fred Harton"/>
    <x v="0"/>
    <s v="United States"/>
    <s v="Atlanta"/>
    <x v="32"/>
    <n v="30318"/>
    <x v="0"/>
    <s v="TEC-AC-10004568"/>
    <x v="2"/>
    <x v="11"/>
    <s v="Maxell LTO Ultrium - 800 GB"/>
    <n v="251.91"/>
    <n v="9"/>
    <n v="0"/>
    <n v="47.862899999999982"/>
  </r>
  <r>
    <n v="4020"/>
    <s v="CA-2012-165624"/>
    <x v="1"/>
    <x v="841"/>
    <d v="2012-08-28T00:00:00"/>
    <s v="Standard Class"/>
    <x v="651"/>
    <s v="Fred Harton"/>
    <x v="0"/>
    <s v="United States"/>
    <s v="Atlanta"/>
    <x v="32"/>
    <n v="30318"/>
    <x v="0"/>
    <s v="OFF-AP-10001492"/>
    <x v="1"/>
    <x v="9"/>
    <s v="Acco Six-Outlet Power Strip, 4' Cord Length"/>
    <n v="25.86"/>
    <n v="3"/>
    <n v="0"/>
    <n v="6.7236000000000002"/>
  </r>
  <r>
    <n v="4021"/>
    <s v="CA-2011-154963"/>
    <x v="2"/>
    <x v="169"/>
    <d v="2011-06-27T00:00:00"/>
    <s v="Standard Class"/>
    <x v="731"/>
    <s v="Anna Andreadi"/>
    <x v="0"/>
    <s v="United States"/>
    <s v="Chester"/>
    <x v="9"/>
    <n v="19013"/>
    <x v="3"/>
    <s v="FUR-CH-10004698"/>
    <x v="0"/>
    <x v="1"/>
    <s v="Padded Folding Chairs, Black, 4/Carton"/>
    <n v="170.05799999999999"/>
    <n v="3"/>
    <n v="0.3"/>
    <n v="-4.858799999999988"/>
  </r>
  <r>
    <n v="4022"/>
    <s v="CA-2011-154963"/>
    <x v="2"/>
    <x v="169"/>
    <d v="2011-06-27T00:00:00"/>
    <s v="Standard Class"/>
    <x v="731"/>
    <s v="Anna Andreadi"/>
    <x v="0"/>
    <s v="United States"/>
    <s v="Chester"/>
    <x v="9"/>
    <n v="19013"/>
    <x v="3"/>
    <s v="TEC-PH-10004093"/>
    <x v="2"/>
    <x v="7"/>
    <s v="Panasonic Kx-TS550"/>
    <n v="82.782000000000011"/>
    <n v="3"/>
    <n v="0.4"/>
    <n v="-15.176700000000004"/>
  </r>
  <r>
    <n v="4023"/>
    <s v="CA-2011-154963"/>
    <x v="2"/>
    <x v="169"/>
    <d v="2011-06-27T00:00:00"/>
    <s v="Standard Class"/>
    <x v="731"/>
    <s v="Anna Andreadi"/>
    <x v="0"/>
    <s v="United States"/>
    <s v="Chester"/>
    <x v="9"/>
    <n v="19013"/>
    <x v="3"/>
    <s v="FUR-CH-10000454"/>
    <x v="0"/>
    <x v="1"/>
    <s v="Hon Deluxe Fabric Upholstered Stacking Chairs, Rounded Back"/>
    <n v="853.92999999999984"/>
    <n v="5"/>
    <n v="0.3"/>
    <n v="0"/>
  </r>
  <r>
    <n v="4024"/>
    <s v="CA-2014-130764"/>
    <x v="3"/>
    <x v="855"/>
    <d v="2014-10-29T00:00:00"/>
    <s v="First Class"/>
    <x v="705"/>
    <s v="Jack O'Briant"/>
    <x v="1"/>
    <s v="United States"/>
    <s v="San Francisco"/>
    <x v="1"/>
    <n v="94110"/>
    <x v="1"/>
    <s v="FUR-BO-10003034"/>
    <x v="0"/>
    <x v="0"/>
    <s v="O'Sullivan Elevations Bookcase, Cherry Finish"/>
    <n v="556.66499999999996"/>
    <n v="5"/>
    <n v="0.15"/>
    <n v="6.5490000000000208"/>
  </r>
  <r>
    <n v="4025"/>
    <s v="CA-2014-130764"/>
    <x v="3"/>
    <x v="855"/>
    <d v="2014-10-29T00:00:00"/>
    <s v="First Class"/>
    <x v="705"/>
    <s v="Jack O'Briant"/>
    <x v="1"/>
    <s v="United States"/>
    <s v="San Francisco"/>
    <x v="1"/>
    <n v="94110"/>
    <x v="1"/>
    <s v="TEC-PH-10003215"/>
    <x v="2"/>
    <x v="7"/>
    <s v="Jackery Bar Premium Fast-charging Portable Charger"/>
    <n v="95.84"/>
    <n v="4"/>
    <n v="0.2"/>
    <n v="34.741999999999997"/>
  </r>
  <r>
    <n v="4026"/>
    <s v="CA-2014-139311"/>
    <x v="3"/>
    <x v="938"/>
    <d v="2014-08-14T00:00:00"/>
    <s v="First Class"/>
    <x v="24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x v="245"/>
    <s v="Sylvia Foulston"/>
    <x v="1"/>
    <s v="United States"/>
    <s v="Bedford"/>
    <x v="5"/>
    <n v="76021"/>
    <x v="2"/>
    <s v="OFF-AR-10004582"/>
    <x v="1"/>
    <x v="6"/>
    <s v="BIC Brite Liner Grip Highlighters"/>
    <n v="9.1840000000000011"/>
    <n v="7"/>
    <n v="0.2"/>
    <n v="2.8699999999999992"/>
  </r>
  <r>
    <n v="4028"/>
    <s v="CA-2014-139311"/>
    <x v="3"/>
    <x v="938"/>
    <d v="2014-08-14T00:00:00"/>
    <s v="First Class"/>
    <x v="245"/>
    <s v="Sylvia Foulston"/>
    <x v="1"/>
    <s v="United States"/>
    <s v="Bedford"/>
    <x v="5"/>
    <n v="76021"/>
    <x v="2"/>
    <s v="TEC-PH-10001557"/>
    <x v="2"/>
    <x v="7"/>
    <s v="Pyle PMP37LED"/>
    <n v="153.584"/>
    <n v="2"/>
    <n v="0.2"/>
    <n v="13.438599999999994"/>
  </r>
  <r>
    <n v="4029"/>
    <s v="CA-2014-139311"/>
    <x v="3"/>
    <x v="938"/>
    <d v="2014-08-14T00:00:00"/>
    <s v="First Class"/>
    <x v="245"/>
    <s v="Sylvia Foulston"/>
    <x v="1"/>
    <s v="United States"/>
    <s v="Bedford"/>
    <x v="5"/>
    <n v="76021"/>
    <x v="2"/>
    <s v="OFF-BI-10004209"/>
    <x v="1"/>
    <x v="8"/>
    <s v="Fellowes Twister Kit, Gray/Clear, 3/pkg"/>
    <n v="12.863999999999995"/>
    <n v="8"/>
    <n v="0.8"/>
    <n v="-22.512"/>
  </r>
  <r>
    <n v="4030"/>
    <s v="CA-2014-124296"/>
    <x v="3"/>
    <x v="165"/>
    <d v="2014-12-29T00:00:00"/>
    <s v="Standard Class"/>
    <x v="394"/>
    <s v="Christine Sundaresam"/>
    <x v="0"/>
    <s v="United States"/>
    <s v="Lafayette"/>
    <x v="28"/>
    <n v="70506"/>
    <x v="0"/>
    <s v="TEC-MA-10003183"/>
    <x v="2"/>
    <x v="15"/>
    <s v="DYMO CardScan Personal V9 Business Card Scanner"/>
    <n v="479.97"/>
    <n v="3"/>
    <n v="0"/>
    <n v="239.98500000000001"/>
  </r>
  <r>
    <n v="4031"/>
    <s v="CA-2014-124296"/>
    <x v="3"/>
    <x v="165"/>
    <d v="2014-12-29T00:00:00"/>
    <s v="Standard Class"/>
    <x v="394"/>
    <s v="Christine Sundaresam"/>
    <x v="0"/>
    <s v="United States"/>
    <s v="Lafayette"/>
    <x v="28"/>
    <n v="70506"/>
    <x v="0"/>
    <s v="FUR-CH-10002439"/>
    <x v="0"/>
    <x v="1"/>
    <s v="Iceberg Nesting Folding Chair, 19w x 6d x 43h"/>
    <n v="232.88"/>
    <n v="4"/>
    <n v="0"/>
    <n v="60.5488"/>
  </r>
  <r>
    <n v="4032"/>
    <s v="CA-2013-169957"/>
    <x v="0"/>
    <x v="182"/>
    <d v="2013-10-01T00:00:00"/>
    <s v="Standard Class"/>
    <x v="17"/>
    <s v="Steve Nguyen"/>
    <x v="2"/>
    <s v="United States"/>
    <s v="Covington"/>
    <x v="4"/>
    <n v="98042"/>
    <x v="1"/>
    <s v="OFF-AP-10000576"/>
    <x v="1"/>
    <x v="9"/>
    <s v="Belkin 7 Outlet SurgeMaster II"/>
    <n v="236.88"/>
    <n v="6"/>
    <n v="0"/>
    <n v="66.326400000000007"/>
  </r>
  <r>
    <n v="4033"/>
    <s v="CA-2013-169957"/>
    <x v="0"/>
    <x v="182"/>
    <d v="2013-10-01T00:00:00"/>
    <s v="Standard Class"/>
    <x v="17"/>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x v="17"/>
    <s v="Steve Nguyen"/>
    <x v="2"/>
    <s v="United States"/>
    <s v="Covington"/>
    <x v="4"/>
    <n v="98042"/>
    <x v="1"/>
    <s v="TEC-AC-10003063"/>
    <x v="2"/>
    <x v="11"/>
    <s v="Micro Innovations USB RF Wireless Keyboard with Mouse"/>
    <n v="100"/>
    <n v="4"/>
    <n v="0"/>
    <n v="21"/>
  </r>
  <r>
    <n v="4035"/>
    <s v="US-2013-108777"/>
    <x v="0"/>
    <x v="939"/>
    <d v="2013-12-13T00:00:00"/>
    <s v="Same Day"/>
    <x v="487"/>
    <s v="Jim Mitchum"/>
    <x v="1"/>
    <s v="United States"/>
    <s v="Lorain"/>
    <x v="24"/>
    <n v="44052"/>
    <x v="3"/>
    <s v="OFF-BI-10003982"/>
    <x v="1"/>
    <x v="8"/>
    <s v="Wilson Jones Century Plastic Molded Ring Binders"/>
    <n v="18.693000000000001"/>
    <n v="3"/>
    <n v="0.7"/>
    <n v="-14.331299999999992"/>
  </r>
  <r>
    <n v="4036"/>
    <s v="US-2013-108777"/>
    <x v="0"/>
    <x v="939"/>
    <d v="2013-12-13T00:00:00"/>
    <s v="Same Day"/>
    <x v="487"/>
    <s v="Jim Mitchum"/>
    <x v="1"/>
    <s v="United States"/>
    <s v="Lorain"/>
    <x v="24"/>
    <n v="44052"/>
    <x v="3"/>
    <s v="TEC-AC-10002567"/>
    <x v="2"/>
    <x v="11"/>
    <s v="Logitech G602 Wireless Gaming Mouse"/>
    <n v="383.952"/>
    <n v="6"/>
    <n v="0.2"/>
    <n v="76.790399999999977"/>
  </r>
  <r>
    <n v="4037"/>
    <s v="CA-2012-148859"/>
    <x v="1"/>
    <x v="75"/>
    <d v="2013-01-01T00:00:00"/>
    <s v="Standard Class"/>
    <x v="651"/>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x v="295"/>
    <s v="Anthony Johnson"/>
    <x v="1"/>
    <s v="United States"/>
    <s v="San Francisco"/>
    <x v="1"/>
    <n v="94110"/>
    <x v="1"/>
    <s v="FUR-FU-10000550"/>
    <x v="0"/>
    <x v="5"/>
    <s v="Stacking Trays by OIC"/>
    <n v="24.900000000000002"/>
    <n v="5"/>
    <n v="0"/>
    <n v="8.2169999999999987"/>
  </r>
  <r>
    <n v="4039"/>
    <s v="CA-2011-110786"/>
    <x v="2"/>
    <x v="282"/>
    <d v="2012-01-02T00:00:00"/>
    <s v="Standard Class"/>
    <x v="295"/>
    <s v="Anthony Johnson"/>
    <x v="1"/>
    <s v="United States"/>
    <s v="San Francisco"/>
    <x v="1"/>
    <n v="94110"/>
    <x v="1"/>
    <s v="OFF-PA-10000528"/>
    <x v="1"/>
    <x v="10"/>
    <s v="Xerox 1981"/>
    <n v="21.12"/>
    <n v="4"/>
    <n v="0"/>
    <n v="9.5039999999999996"/>
  </r>
  <r>
    <n v="4040"/>
    <s v="CA-2011-110786"/>
    <x v="2"/>
    <x v="282"/>
    <d v="2012-01-02T00:00:00"/>
    <s v="Standard Class"/>
    <x v="2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x v="295"/>
    <s v="Anthony Johnson"/>
    <x v="1"/>
    <s v="United States"/>
    <s v="San Francisco"/>
    <x v="1"/>
    <n v="94110"/>
    <x v="1"/>
    <s v="OFF-BI-10003305"/>
    <x v="1"/>
    <x v="8"/>
    <s v="Avery Hanging File Binders"/>
    <n v="14.352000000000002"/>
    <n v="3"/>
    <n v="0.2"/>
    <n v="4.6643999999999988"/>
  </r>
  <r>
    <n v="4042"/>
    <s v="CA-2011-110786"/>
    <x v="2"/>
    <x v="282"/>
    <d v="2012-01-02T00:00:00"/>
    <s v="Standard Class"/>
    <x v="295"/>
    <s v="Anthony Johnson"/>
    <x v="1"/>
    <s v="United States"/>
    <s v="San Francisco"/>
    <x v="1"/>
    <n v="94110"/>
    <x v="1"/>
    <s v="TEC-PH-10001425"/>
    <x v="2"/>
    <x v="7"/>
    <s v="Mophie Juice Pack Helium for iPhone"/>
    <n v="191.976"/>
    <n v="3"/>
    <n v="0.2"/>
    <n v="19.197599999999994"/>
  </r>
  <r>
    <n v="4043"/>
    <s v="CA-2011-110786"/>
    <x v="2"/>
    <x v="282"/>
    <d v="2012-01-02T00:00:00"/>
    <s v="Standard Class"/>
    <x v="295"/>
    <s v="Anthony Johnson"/>
    <x v="1"/>
    <s v="United States"/>
    <s v="San Francisco"/>
    <x v="1"/>
    <n v="94110"/>
    <x v="1"/>
    <s v="OFF-LA-10001474"/>
    <x v="1"/>
    <x v="2"/>
    <s v="Avery 477"/>
    <n v="274.77"/>
    <n v="9"/>
    <n v="0"/>
    <n v="126.39420000000001"/>
  </r>
  <r>
    <n v="4044"/>
    <s v="CA-2011-110786"/>
    <x v="2"/>
    <x v="282"/>
    <d v="2012-01-02T00:00:00"/>
    <s v="Standard Class"/>
    <x v="295"/>
    <s v="Anthony Johnson"/>
    <x v="1"/>
    <s v="United States"/>
    <s v="San Francisco"/>
    <x v="1"/>
    <n v="94110"/>
    <x v="1"/>
    <s v="FUR-FU-10000672"/>
    <x v="0"/>
    <x v="5"/>
    <s v="Executive Impressions 10&quot; Spectator Wall Clock"/>
    <n v="70.56"/>
    <n v="6"/>
    <n v="0"/>
    <n v="23.990399999999994"/>
  </r>
  <r>
    <n v="4045"/>
    <s v="CA-2012-137750"/>
    <x v="1"/>
    <x v="608"/>
    <d v="2012-06-30T00:00:00"/>
    <s v="Standard Class"/>
    <x v="535"/>
    <s v="Jill Fjeld"/>
    <x v="0"/>
    <s v="United States"/>
    <s v="San Francisco"/>
    <x v="1"/>
    <n v="94110"/>
    <x v="1"/>
    <s v="FUR-FU-10001979"/>
    <x v="0"/>
    <x v="5"/>
    <s v="Dana Halogen Swing-Arm Architect Lamp"/>
    <n v="204.85"/>
    <n v="5"/>
    <n v="0"/>
    <n v="57.358000000000011"/>
  </r>
  <r>
    <n v="4046"/>
    <s v="CA-2012-136378"/>
    <x v="1"/>
    <x v="788"/>
    <d v="2012-04-07T00:00:00"/>
    <s v="Standard Class"/>
    <x v="688"/>
    <s v="Cari Sayre"/>
    <x v="1"/>
    <s v="United States"/>
    <s v="Houston"/>
    <x v="5"/>
    <n v="77070"/>
    <x v="2"/>
    <s v="OFF-BI-10003707"/>
    <x v="1"/>
    <x v="8"/>
    <s v="Aluminum Screw Posts"/>
    <n v="9.155999999999997"/>
    <n v="3"/>
    <n v="0.8"/>
    <n v="-13.734000000000002"/>
  </r>
  <r>
    <n v="4047"/>
    <s v="CA-2014-100356"/>
    <x v="3"/>
    <x v="208"/>
    <d v="2014-10-26T00:00:00"/>
    <s v="Standard Class"/>
    <x v="727"/>
    <s v="Susan Pistek"/>
    <x v="0"/>
    <s v="United States"/>
    <s v="Chicago"/>
    <x v="10"/>
    <n v="60653"/>
    <x v="2"/>
    <s v="OFF-AP-10002191"/>
    <x v="1"/>
    <x v="9"/>
    <s v="Belkin 8 Outlet SurgeMaster II Gold Surge Protector"/>
    <n v="23.991999999999994"/>
    <n v="2"/>
    <n v="0.8"/>
    <n v="-62.379199999999997"/>
  </r>
  <r>
    <n v="4048"/>
    <s v="US-2012-166520"/>
    <x v="1"/>
    <x v="747"/>
    <d v="2012-07-19T00:00:00"/>
    <s v="First Class"/>
    <x v="722"/>
    <s v="Katrina Edelman"/>
    <x v="1"/>
    <s v="United States"/>
    <s v="New York City"/>
    <x v="15"/>
    <n v="10035"/>
    <x v="3"/>
    <s v="OFF-PA-10000501"/>
    <x v="1"/>
    <x v="10"/>
    <s v="Petty Cash Envelope"/>
    <n v="80.88"/>
    <n v="3"/>
    <n v="0"/>
    <n v="39.6312"/>
  </r>
  <r>
    <n v="4049"/>
    <s v="US-2012-166520"/>
    <x v="1"/>
    <x v="747"/>
    <d v="2012-07-19T00:00:00"/>
    <s v="First Class"/>
    <x v="722"/>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x v="654"/>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x v="654"/>
    <s v="George Ashbrook"/>
    <x v="0"/>
    <s v="United States"/>
    <s v="New York City"/>
    <x v="15"/>
    <n v="10011"/>
    <x v="3"/>
    <s v="FUR-CH-10001891"/>
    <x v="0"/>
    <x v="1"/>
    <s v="Global Deluxe Office Fabric Chairs"/>
    <n v="172.76400000000001"/>
    <n v="2"/>
    <n v="0.1"/>
    <n v="32.633200000000016"/>
  </r>
  <r>
    <n v="4052"/>
    <s v="CA-2011-122931"/>
    <x v="2"/>
    <x v="411"/>
    <d v="2011-10-03T00:00:00"/>
    <s v="Standard Class"/>
    <x v="416"/>
    <s v="Suzanne McNair"/>
    <x v="1"/>
    <s v="United States"/>
    <s v="Philadelphia"/>
    <x v="9"/>
    <n v="19134"/>
    <x v="3"/>
    <s v="OFF-AR-10003469"/>
    <x v="1"/>
    <x v="6"/>
    <s v="Nontoxic Chalk"/>
    <n v="4.2240000000000002"/>
    <n v="3"/>
    <n v="0.2"/>
    <n v="1.4783999999999997"/>
  </r>
  <r>
    <n v="4053"/>
    <s v="CA-2011-122931"/>
    <x v="2"/>
    <x v="411"/>
    <d v="2011-10-03T00:00:00"/>
    <s v="Standard Class"/>
    <x v="416"/>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x v="416"/>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x v="416"/>
    <s v="Suzanne McNair"/>
    <x v="1"/>
    <s v="United States"/>
    <s v="Philadelphia"/>
    <x v="9"/>
    <n v="19134"/>
    <x v="3"/>
    <s v="OFF-PA-10000533"/>
    <x v="1"/>
    <x v="10"/>
    <s v="Southworth Parchment Paper &amp; Envelopes"/>
    <n v="20.928000000000001"/>
    <n v="4"/>
    <n v="0.2"/>
    <n v="6.8015999999999996"/>
  </r>
  <r>
    <n v="4056"/>
    <s v="CA-2011-122931"/>
    <x v="2"/>
    <x v="411"/>
    <d v="2011-10-03T00:00:00"/>
    <s v="Standard Class"/>
    <x v="416"/>
    <s v="Suzanne McNair"/>
    <x v="1"/>
    <s v="United States"/>
    <s v="Philadelphia"/>
    <x v="9"/>
    <n v="19134"/>
    <x v="3"/>
    <s v="OFF-ST-10004459"/>
    <x v="1"/>
    <x v="4"/>
    <s v="Tennsco Single-Tier Lockers"/>
    <n v="1801.6320000000001"/>
    <n v="6"/>
    <n v="0.2"/>
    <n v="-337.80600000000004"/>
  </r>
  <r>
    <n v="4057"/>
    <s v="CA-2011-122931"/>
    <x v="2"/>
    <x v="411"/>
    <d v="2011-10-03T00:00:00"/>
    <s v="Standard Class"/>
    <x v="416"/>
    <s v="Suzanne McNair"/>
    <x v="1"/>
    <s v="United States"/>
    <s v="Philadelphia"/>
    <x v="9"/>
    <n v="19134"/>
    <x v="3"/>
    <s v="FUR-TA-10004147"/>
    <x v="0"/>
    <x v="3"/>
    <s v="Hon 4060 Series Tables"/>
    <n v="67.175999999999988"/>
    <n v="1"/>
    <n v="0.4"/>
    <n v="-20.152800000000006"/>
  </r>
  <r>
    <n v="4058"/>
    <s v="CA-2011-163034"/>
    <x v="2"/>
    <x v="156"/>
    <d v="2011-11-28T00:00:00"/>
    <s v="Standard Class"/>
    <x v="213"/>
    <s v="Darren Koutras"/>
    <x v="0"/>
    <s v="United States"/>
    <s v="Chicago"/>
    <x v="10"/>
    <n v="60610"/>
    <x v="2"/>
    <s v="OFF-ST-10000046"/>
    <x v="1"/>
    <x v="4"/>
    <s v="Fellowes Super Stor/Drawer Files"/>
    <n v="646.20000000000005"/>
    <n v="5"/>
    <n v="0.2"/>
    <n v="-8.0774999999999864"/>
  </r>
  <r>
    <n v="4059"/>
    <s v="CA-2012-124058"/>
    <x v="1"/>
    <x v="312"/>
    <d v="2012-11-24T00:00:00"/>
    <s v="Standard Class"/>
    <x v="62"/>
    <s v="Lena Creighton"/>
    <x v="0"/>
    <s v="United States"/>
    <s v="Oakland"/>
    <x v="1"/>
    <n v="94601"/>
    <x v="1"/>
    <s v="TEC-PH-10004774"/>
    <x v="2"/>
    <x v="7"/>
    <s v="Gear Head AU3700S Headset"/>
    <n v="72.744000000000014"/>
    <n v="7"/>
    <n v="0.2"/>
    <n v="-15.458100000000007"/>
  </r>
  <r>
    <n v="4060"/>
    <s v="CA-2012-124058"/>
    <x v="1"/>
    <x v="312"/>
    <d v="2012-11-24T00:00:00"/>
    <s v="Standard Class"/>
    <x v="62"/>
    <s v="Lena Creighton"/>
    <x v="0"/>
    <s v="United States"/>
    <s v="Oakland"/>
    <x v="1"/>
    <n v="94601"/>
    <x v="1"/>
    <s v="FUR-CH-10000595"/>
    <x v="0"/>
    <x v="1"/>
    <s v="Safco Contoured Stacking Chairs"/>
    <n v="572.16000000000008"/>
    <n v="3"/>
    <n v="0.2"/>
    <n v="35.759999999999962"/>
  </r>
  <r>
    <n v="4061"/>
    <s v="CA-2013-129196"/>
    <x v="0"/>
    <x v="474"/>
    <d v="2013-11-08T00:00:00"/>
    <s v="Standard Class"/>
    <x v="190"/>
    <s v="Xylona Preis"/>
    <x v="0"/>
    <s v="United States"/>
    <s v="Chicago"/>
    <x v="10"/>
    <n v="60610"/>
    <x v="2"/>
    <s v="TEC-AC-10002473"/>
    <x v="2"/>
    <x v="11"/>
    <s v="Maxell 4.7GB DVD-R"/>
    <n v="68.111999999999995"/>
    <n v="3"/>
    <n v="0.2"/>
    <n v="17.879399999999997"/>
  </r>
  <r>
    <n v="4062"/>
    <s v="US-2012-138716"/>
    <x v="1"/>
    <x v="14"/>
    <d v="2012-09-20T00:00:00"/>
    <s v="First Class"/>
    <x v="688"/>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x v="420"/>
    <s v="Bryan Davis"/>
    <x v="0"/>
    <s v="United States"/>
    <s v="Philadelphia"/>
    <x v="9"/>
    <n v="19143"/>
    <x v="3"/>
    <s v="TEC-AC-10002800"/>
    <x v="2"/>
    <x v="11"/>
    <s v="Plantronics Audio 478 Stereo USB Headset"/>
    <n v="39.992000000000004"/>
    <n v="1"/>
    <n v="0.2"/>
    <n v="7.4984999999999964"/>
  </r>
  <r>
    <n v="4064"/>
    <s v="US-2011-130358"/>
    <x v="2"/>
    <x v="670"/>
    <d v="2011-06-26T00:00:00"/>
    <s v="First Class"/>
    <x v="658"/>
    <s v="Denise Leinenbach"/>
    <x v="0"/>
    <s v="United States"/>
    <s v="Concord"/>
    <x v="3"/>
    <n v="28027"/>
    <x v="0"/>
    <s v="OFF-AR-10002766"/>
    <x v="1"/>
    <x v="6"/>
    <s v="Prang Drawing Pencil Set"/>
    <n v="20.015999999999998"/>
    <n v="9"/>
    <n v="0.2"/>
    <n v="1.7514000000000003"/>
  </r>
  <r>
    <n v="4065"/>
    <s v="US-2011-130358"/>
    <x v="2"/>
    <x v="670"/>
    <d v="2011-06-26T00:00:00"/>
    <s v="First Class"/>
    <x v="658"/>
    <s v="Denise Leinenbach"/>
    <x v="0"/>
    <s v="United States"/>
    <s v="Concord"/>
    <x v="3"/>
    <n v="28027"/>
    <x v="0"/>
    <s v="OFF-SU-10002522"/>
    <x v="1"/>
    <x v="14"/>
    <s v="Acme Kleen Earth Office Shears"/>
    <n v="3.1040000000000001"/>
    <n v="1"/>
    <n v="0.2"/>
    <n v="0.34919999999999951"/>
  </r>
  <r>
    <n v="4066"/>
    <s v="CA-2011-102673"/>
    <x v="2"/>
    <x v="301"/>
    <d v="2011-11-05T00:00:00"/>
    <s v="Standard Class"/>
    <x v="175"/>
    <s v="Ken Heidel"/>
    <x v="1"/>
    <s v="United States"/>
    <s v="Charlotte"/>
    <x v="3"/>
    <n v="28205"/>
    <x v="0"/>
    <s v="OFF-FA-10003021"/>
    <x v="1"/>
    <x v="13"/>
    <s v="Staples"/>
    <n v="7.52"/>
    <n v="5"/>
    <n v="0.2"/>
    <n v="1.4099999999999997"/>
  </r>
  <r>
    <n v="4067"/>
    <s v="CA-2011-102673"/>
    <x v="2"/>
    <x v="301"/>
    <d v="2011-11-05T00:00:00"/>
    <s v="Standard Class"/>
    <x v="175"/>
    <s v="Ken Heidel"/>
    <x v="1"/>
    <s v="United States"/>
    <s v="Charlotte"/>
    <x v="3"/>
    <n v="28205"/>
    <x v="0"/>
    <s v="OFF-AR-10000634"/>
    <x v="1"/>
    <x v="6"/>
    <s v="Newell 320"/>
    <n v="10.272000000000002"/>
    <n v="3"/>
    <n v="0.2"/>
    <n v="0.89880000000000004"/>
  </r>
  <r>
    <n v="4068"/>
    <s v="CA-2011-102673"/>
    <x v="2"/>
    <x v="301"/>
    <d v="2011-11-05T00:00:00"/>
    <s v="Standard Class"/>
    <x v="175"/>
    <s v="Ken Heidel"/>
    <x v="1"/>
    <s v="United States"/>
    <s v="Charlotte"/>
    <x v="3"/>
    <n v="28205"/>
    <x v="0"/>
    <s v="OFF-LA-10001771"/>
    <x v="1"/>
    <x v="2"/>
    <s v="Avery 513"/>
    <n v="47.808000000000007"/>
    <n v="12"/>
    <n v="0.2"/>
    <n v="15.537599999999998"/>
  </r>
  <r>
    <n v="4069"/>
    <s v="CA-2011-102673"/>
    <x v="2"/>
    <x v="301"/>
    <d v="2011-11-05T00:00:00"/>
    <s v="Standard Class"/>
    <x v="175"/>
    <s v="Ken Heidel"/>
    <x v="1"/>
    <s v="United States"/>
    <s v="Charlotte"/>
    <x v="3"/>
    <n v="28205"/>
    <x v="0"/>
    <s v="TEC-PH-10004434"/>
    <x v="2"/>
    <x v="7"/>
    <s v="Cisco IP Phone 7961G VoIP phone - Dark gray"/>
    <n v="978.83999999999992"/>
    <n v="9"/>
    <n v="0.2"/>
    <n v="110.1194999999999"/>
  </r>
  <r>
    <n v="4070"/>
    <s v="CA-2013-145303"/>
    <x v="0"/>
    <x v="770"/>
    <d v="2013-09-01T00:00:00"/>
    <s v="First Class"/>
    <x v="599"/>
    <s v="Tom Prescott"/>
    <x v="0"/>
    <s v="United States"/>
    <s v="Dallas"/>
    <x v="5"/>
    <n v="75081"/>
    <x v="2"/>
    <s v="OFF-BI-10000050"/>
    <x v="1"/>
    <x v="8"/>
    <s v="Angle-D Binders with Locking Rings, Label Holders"/>
    <n v="13.139999999999997"/>
    <n v="9"/>
    <n v="0.8"/>
    <n v="-21.681000000000004"/>
  </r>
  <r>
    <n v="4071"/>
    <s v="CA-2013-145303"/>
    <x v="0"/>
    <x v="770"/>
    <d v="2013-09-01T00:00:00"/>
    <s v="First Class"/>
    <x v="599"/>
    <s v="Tom Prescott"/>
    <x v="0"/>
    <s v="United States"/>
    <s v="Dallas"/>
    <x v="5"/>
    <n v="75081"/>
    <x v="2"/>
    <s v="OFF-BI-10002414"/>
    <x v="1"/>
    <x v="8"/>
    <s v="GBC ProClick Spines for 32-Hole Punch"/>
    <n v="10.023999999999997"/>
    <n v="4"/>
    <n v="0.8"/>
    <n v="-16.539600000000007"/>
  </r>
  <r>
    <n v="4072"/>
    <s v="CA-2013-145303"/>
    <x v="0"/>
    <x v="770"/>
    <d v="2013-09-01T00:00:00"/>
    <s v="First Class"/>
    <x v="599"/>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x v="472"/>
    <s v="Nora Pelletier"/>
    <x v="2"/>
    <s v="United States"/>
    <s v="Indianapolis"/>
    <x v="14"/>
    <n v="46203"/>
    <x v="2"/>
    <s v="TEC-CO-10002095"/>
    <x v="2"/>
    <x v="16"/>
    <s v="Hewlett Packard 610 Color Digital Copier / Printer"/>
    <n v="999.98"/>
    <n v="2"/>
    <n v="0"/>
    <n v="449.99099999999999"/>
  </r>
  <r>
    <n v="4074"/>
    <s v="US-2012-164308"/>
    <x v="1"/>
    <x v="496"/>
    <d v="2012-09-27T00:00:00"/>
    <s v="First Class"/>
    <x v="649"/>
    <s v="Steve Carroll"/>
    <x v="2"/>
    <s v="United States"/>
    <s v="Broken Arrow"/>
    <x v="26"/>
    <n v="74012"/>
    <x v="2"/>
    <s v="TEC-PH-10004120"/>
    <x v="2"/>
    <x v="7"/>
    <s v="AT&amp;T 1080 Phone"/>
    <n v="821.94"/>
    <n v="6"/>
    <n v="0"/>
    <n v="213.70440000000002"/>
  </r>
  <r>
    <n v="4075"/>
    <s v="CA-2014-108112"/>
    <x v="3"/>
    <x v="940"/>
    <d v="2014-11-21T00:00:00"/>
    <s v="Standard Class"/>
    <x v="729"/>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x v="729"/>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x v="416"/>
    <s v="Suzanne McNair"/>
    <x v="1"/>
    <s v="United States"/>
    <s v="Omaha"/>
    <x v="8"/>
    <n v="68104"/>
    <x v="2"/>
    <s v="OFF-BI-10003094"/>
    <x v="1"/>
    <x v="8"/>
    <s v="Self-Adhesive Ring Binder Labels"/>
    <n v="7.04"/>
    <n v="2"/>
    <n v="0"/>
    <n v="3.3087999999999997"/>
  </r>
  <r>
    <n v="4078"/>
    <s v="CA-2012-100685"/>
    <x v="1"/>
    <x v="546"/>
    <d v="2012-12-21T00:00:00"/>
    <s v="Second Class"/>
    <x v="416"/>
    <s v="Suzanne McNair"/>
    <x v="1"/>
    <s v="United States"/>
    <s v="Omaha"/>
    <x v="8"/>
    <n v="68104"/>
    <x v="2"/>
    <s v="OFF-FA-10003472"/>
    <x v="1"/>
    <x v="13"/>
    <s v="Bagged Rubber Bands"/>
    <n v="5.04"/>
    <n v="4"/>
    <n v="0"/>
    <n v="0.2016"/>
  </r>
  <r>
    <n v="4079"/>
    <s v="CA-2012-100685"/>
    <x v="1"/>
    <x v="546"/>
    <d v="2012-12-21T00:00:00"/>
    <s v="Second Class"/>
    <x v="416"/>
    <s v="Suzanne McNair"/>
    <x v="1"/>
    <s v="United States"/>
    <s v="Omaha"/>
    <x v="8"/>
    <n v="68104"/>
    <x v="2"/>
    <s v="OFF-PA-10001289"/>
    <x v="1"/>
    <x v="10"/>
    <s v="White Computer Printout Paper by Universal"/>
    <n v="116.28"/>
    <n v="3"/>
    <n v="0"/>
    <n v="56.977199999999996"/>
  </r>
  <r>
    <n v="4080"/>
    <s v="CA-2012-165414"/>
    <x v="1"/>
    <x v="379"/>
    <d v="2012-12-24T00:00:00"/>
    <s v="First Class"/>
    <x v="201"/>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x v="722"/>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x v="722"/>
    <s v="Katrina Edelman"/>
    <x v="1"/>
    <s v="United States"/>
    <s v="Tigard"/>
    <x v="21"/>
    <n v="97224"/>
    <x v="1"/>
    <s v="OFF-BI-10004828"/>
    <x v="1"/>
    <x v="8"/>
    <s v="GBC Poly Designer Binding Covers"/>
    <n v="5.0220000000000002"/>
    <n v="1"/>
    <n v="0.7"/>
    <n v="-3.5153999999999996"/>
  </r>
  <r>
    <n v="4083"/>
    <s v="US-2014-151316"/>
    <x v="3"/>
    <x v="92"/>
    <d v="2014-07-01T00:00:00"/>
    <s v="Standard Class"/>
    <x v="637"/>
    <s v="Matthew Clasen"/>
    <x v="1"/>
    <s v="United States"/>
    <s v="Decatur"/>
    <x v="10"/>
    <n v="62521"/>
    <x v="2"/>
    <s v="OFF-BI-10004632"/>
    <x v="1"/>
    <x v="8"/>
    <s v="Ibico Hi-Tech Manual Binding System"/>
    <n v="182.99399999999997"/>
    <n v="3"/>
    <n v="0.8"/>
    <n v="-320.23950000000013"/>
  </r>
  <r>
    <n v="4084"/>
    <s v="US-2014-151316"/>
    <x v="3"/>
    <x v="92"/>
    <d v="2014-07-01T00:00:00"/>
    <s v="Standard Class"/>
    <x v="637"/>
    <s v="Matthew Clasen"/>
    <x v="1"/>
    <s v="United States"/>
    <s v="Decatur"/>
    <x v="10"/>
    <n v="62521"/>
    <x v="2"/>
    <s v="OFF-PA-10000327"/>
    <x v="1"/>
    <x v="10"/>
    <s v="Xerox 1971"/>
    <n v="10.272000000000002"/>
    <n v="3"/>
    <n v="0.2"/>
    <n v="3.2099999999999982"/>
  </r>
  <r>
    <n v="4085"/>
    <s v="CA-2014-163692"/>
    <x v="3"/>
    <x v="210"/>
    <d v="2014-09-10T00:00:00"/>
    <s v="First Class"/>
    <x v="656"/>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x v="18"/>
    <s v="Linda Cazamias"/>
    <x v="1"/>
    <s v="United States"/>
    <s v="Sacramento"/>
    <x v="1"/>
    <n v="95823"/>
    <x v="1"/>
    <s v="TEC-PH-10002275"/>
    <x v="2"/>
    <x v="7"/>
    <s v="Mitel 5320 IP Phone VoIP phone"/>
    <n v="302.38400000000001"/>
    <n v="2"/>
    <n v="0.2"/>
    <n v="30.238400000000013"/>
  </r>
  <r>
    <n v="4087"/>
    <s v="CA-2013-111913"/>
    <x v="0"/>
    <x v="578"/>
    <d v="2013-08-07T00:00:00"/>
    <s v="Second Class"/>
    <x v="18"/>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x v="18"/>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x v="23"/>
    <s v="Lena Hernandez"/>
    <x v="0"/>
    <s v="United States"/>
    <s v="Jonesboro"/>
    <x v="36"/>
    <n v="72401"/>
    <x v="0"/>
    <s v="FUR-BO-10000711"/>
    <x v="0"/>
    <x v="0"/>
    <s v="Hon Metal Bookcases, Gray"/>
    <n v="638.82000000000005"/>
    <n v="9"/>
    <n v="0"/>
    <n v="172.48140000000001"/>
  </r>
  <r>
    <n v="4090"/>
    <s v="CA-2013-161473"/>
    <x v="0"/>
    <x v="178"/>
    <d v="2013-04-06T00:00:00"/>
    <s v="Standard Class"/>
    <x v="533"/>
    <s v="Thomas Boland"/>
    <x v="1"/>
    <s v="United States"/>
    <s v="New York City"/>
    <x v="15"/>
    <n v="10035"/>
    <x v="3"/>
    <s v="OFF-LA-10001297"/>
    <x v="1"/>
    <x v="2"/>
    <s v="Avery 473"/>
    <n v="20.7"/>
    <n v="2"/>
    <n v="0"/>
    <n v="9.9359999999999999"/>
  </r>
  <r>
    <n v="4091"/>
    <s v="CA-2013-161473"/>
    <x v="0"/>
    <x v="178"/>
    <d v="2013-04-06T00:00:00"/>
    <s v="Standard Class"/>
    <x v="533"/>
    <s v="Thomas Boland"/>
    <x v="1"/>
    <s v="United States"/>
    <s v="New York City"/>
    <x v="15"/>
    <n v="10035"/>
    <x v="3"/>
    <s v="OFF-SU-10001574"/>
    <x v="1"/>
    <x v="14"/>
    <s v="Acme Value Line Scissors"/>
    <n v="10.95"/>
    <n v="3"/>
    <n v="0"/>
    <n v="3.2849999999999993"/>
  </r>
  <r>
    <n v="4092"/>
    <s v="CA-2013-161473"/>
    <x v="0"/>
    <x v="178"/>
    <d v="2013-04-06T00:00:00"/>
    <s v="Standard Class"/>
    <x v="533"/>
    <s v="Thomas Boland"/>
    <x v="1"/>
    <s v="United States"/>
    <s v="New York City"/>
    <x v="15"/>
    <n v="10035"/>
    <x v="3"/>
    <s v="OFF-BI-10003305"/>
    <x v="1"/>
    <x v="8"/>
    <s v="Avery Hanging File Binders"/>
    <n v="14.352000000000002"/>
    <n v="3"/>
    <n v="0.2"/>
    <n v="4.6643999999999988"/>
  </r>
  <r>
    <n v="4093"/>
    <s v="CA-2014-166576"/>
    <x v="3"/>
    <x v="941"/>
    <d v="2014-05-19T00:00:00"/>
    <s v="First Class"/>
    <x v="622"/>
    <s v="John Murray"/>
    <x v="0"/>
    <s v="United States"/>
    <s v="Akron"/>
    <x v="24"/>
    <n v="44312"/>
    <x v="3"/>
    <s v="OFF-ST-10002574"/>
    <x v="1"/>
    <x v="4"/>
    <s v="SAFCO Commercial Wire Shelving, Black"/>
    <n v="221.024"/>
    <n v="2"/>
    <n v="0.2"/>
    <n v="-55.256"/>
  </r>
  <r>
    <n v="4094"/>
    <s v="CA-2012-102491"/>
    <x v="1"/>
    <x v="252"/>
    <d v="2012-08-28T00:00:00"/>
    <s v="Standard Class"/>
    <x v="147"/>
    <s v="Katrina Willman"/>
    <x v="0"/>
    <s v="United States"/>
    <s v="Florence"/>
    <x v="0"/>
    <n v="41042"/>
    <x v="0"/>
    <s v="TEC-MA-10000864"/>
    <x v="2"/>
    <x v="15"/>
    <s v="Cisco 9971 IP Video Phone Charcoal"/>
    <n v="3080"/>
    <n v="7"/>
    <n v="0"/>
    <n v="1416.7999999999997"/>
  </r>
  <r>
    <n v="4095"/>
    <s v="CA-2012-102491"/>
    <x v="1"/>
    <x v="252"/>
    <d v="2012-08-28T00:00:00"/>
    <s v="Standard Class"/>
    <x v="147"/>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x v="147"/>
    <s v="Katrina Willman"/>
    <x v="0"/>
    <s v="United States"/>
    <s v="Florence"/>
    <x v="0"/>
    <n v="41042"/>
    <x v="0"/>
    <s v="TEC-PH-10001619"/>
    <x v="2"/>
    <x v="7"/>
    <s v="LG G3"/>
    <n v="587.97"/>
    <n v="3"/>
    <n v="0"/>
    <n v="170.51129999999998"/>
  </r>
  <r>
    <n v="4097"/>
    <s v="CA-2011-116904"/>
    <x v="2"/>
    <x v="865"/>
    <d v="2011-09-28T00:00:00"/>
    <s v="Standard Class"/>
    <x v="183"/>
    <s v="Sanjit Chand"/>
    <x v="0"/>
    <s v="United States"/>
    <s v="Minneapolis"/>
    <x v="11"/>
    <n v="55407"/>
    <x v="2"/>
    <s v="OFF-PA-10004888"/>
    <x v="1"/>
    <x v="10"/>
    <s v="Xerox 217"/>
    <n v="32.400000000000006"/>
    <n v="5"/>
    <n v="0"/>
    <n v="15.552000000000001"/>
  </r>
  <r>
    <n v="4098"/>
    <s v="CA-2011-116904"/>
    <x v="2"/>
    <x v="865"/>
    <d v="2011-09-28T00:00:00"/>
    <s v="Standard Class"/>
    <x v="183"/>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x v="183"/>
    <s v="Sanjit Chand"/>
    <x v="0"/>
    <s v="United States"/>
    <s v="Minneapolis"/>
    <x v="11"/>
    <n v="55407"/>
    <x v="2"/>
    <s v="OFF-BI-10001120"/>
    <x v="1"/>
    <x v="8"/>
    <s v="Ibico EPK-21 Electric Binding System"/>
    <n v="9449.9500000000007"/>
    <n v="5"/>
    <n v="0"/>
    <n v="4630.4755000000005"/>
  </r>
  <r>
    <n v="4100"/>
    <s v="CA-2011-116904"/>
    <x v="2"/>
    <x v="865"/>
    <d v="2011-09-28T00:00:00"/>
    <s v="Standard Class"/>
    <x v="183"/>
    <s v="Sanjit Chand"/>
    <x v="0"/>
    <s v="United States"/>
    <s v="Minneapolis"/>
    <x v="11"/>
    <n v="55407"/>
    <x v="2"/>
    <s v="OFF-BI-10000301"/>
    <x v="1"/>
    <x v="8"/>
    <s v="GBC Instant Report Kit"/>
    <n v="12.94"/>
    <n v="2"/>
    <n v="0"/>
    <n v="6.47"/>
  </r>
  <r>
    <n v="4101"/>
    <s v="US-2014-102288"/>
    <x v="3"/>
    <x v="249"/>
    <d v="2014-06-24T00:00:00"/>
    <s v="Standard Class"/>
    <x v="233"/>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x v="233"/>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x v="233"/>
    <s v="Zuschuss Carroll"/>
    <x v="0"/>
    <s v="United States"/>
    <s v="Houston"/>
    <x v="5"/>
    <n v="77095"/>
    <x v="2"/>
    <s v="OFF-PA-10000740"/>
    <x v="1"/>
    <x v="10"/>
    <s v="Xerox 1982"/>
    <n v="146.17600000000002"/>
    <n v="8"/>
    <n v="0.2"/>
    <n v="47.50719999999999"/>
  </r>
  <r>
    <n v="4104"/>
    <s v="CA-2014-137456"/>
    <x v="3"/>
    <x v="202"/>
    <d v="2014-12-22T00:00:00"/>
    <s v="Same Day"/>
    <x v="46"/>
    <s v="Rick Bensley"/>
    <x v="2"/>
    <s v="United States"/>
    <s v="Fremont"/>
    <x v="8"/>
    <n v="68025"/>
    <x v="2"/>
    <s v="FUR-FU-10001940"/>
    <x v="0"/>
    <x v="5"/>
    <s v="Staples"/>
    <n v="15.92"/>
    <n v="2"/>
    <n v="0"/>
    <n v="7.0048000000000012"/>
  </r>
  <r>
    <n v="4105"/>
    <s v="US-2014-155999"/>
    <x v="3"/>
    <x v="783"/>
    <d v="2014-08-14T00:00:00"/>
    <s v="Standard Class"/>
    <x v="271"/>
    <s v="Jay Kimmel"/>
    <x v="0"/>
    <s v="United States"/>
    <s v="San Diego"/>
    <x v="1"/>
    <n v="92105"/>
    <x v="1"/>
    <s v="TEC-PH-10000439"/>
    <x v="2"/>
    <x v="7"/>
    <s v="GE DSL Phone Line Filter"/>
    <n v="159.96000000000004"/>
    <n v="5"/>
    <n v="0.2"/>
    <n v="17.995499999999979"/>
  </r>
  <r>
    <n v="4106"/>
    <s v="US-2014-155999"/>
    <x v="3"/>
    <x v="783"/>
    <d v="2014-08-14T00:00:00"/>
    <s v="Standard Class"/>
    <x v="271"/>
    <s v="Jay Kimmel"/>
    <x v="0"/>
    <s v="United States"/>
    <s v="San Diego"/>
    <x v="1"/>
    <n v="92105"/>
    <x v="1"/>
    <s v="OFF-BI-10000404"/>
    <x v="1"/>
    <x v="8"/>
    <s v="Avery Printable Repositionable Plastic Tabs"/>
    <n v="13.76"/>
    <n v="2"/>
    <n v="0.2"/>
    <n v="4.6440000000000001"/>
  </r>
  <r>
    <n v="4107"/>
    <s v="US-2013-148334"/>
    <x v="0"/>
    <x v="250"/>
    <d v="2013-08-27T00:00:00"/>
    <s v="Standard Class"/>
    <x v="732"/>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x v="507"/>
    <s v="Marc Crier"/>
    <x v="0"/>
    <s v="United States"/>
    <s v="New York City"/>
    <x v="15"/>
    <n v="10011"/>
    <x v="3"/>
    <s v="OFF-ST-10002486"/>
    <x v="1"/>
    <x v="4"/>
    <s v="Eldon Shelf Savers Cubes and Bins"/>
    <n v="13.96"/>
    <n v="2"/>
    <n v="0"/>
    <n v="0.27919999999999945"/>
  </r>
  <r>
    <n v="4109"/>
    <s v="CA-2012-105599"/>
    <x v="1"/>
    <x v="67"/>
    <d v="2012-09-07T00:00:00"/>
    <s v="Same Day"/>
    <x v="507"/>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x v="393"/>
    <s v="Dionis Lloyd"/>
    <x v="1"/>
    <s v="United States"/>
    <s v="Detroit"/>
    <x v="12"/>
    <n v="48227"/>
    <x v="2"/>
    <s v="TEC-PH-10002923"/>
    <x v="2"/>
    <x v="7"/>
    <s v="Logitech B530 USB Headset - headset - Full size, Binaural"/>
    <n v="73.98"/>
    <n v="2"/>
    <n v="0"/>
    <n v="19.974600000000002"/>
  </r>
  <r>
    <n v="4111"/>
    <s v="CA-2012-153717"/>
    <x v="1"/>
    <x v="707"/>
    <d v="2013-01-01T00:00:00"/>
    <s v="Standard Class"/>
    <x v="393"/>
    <s v="Dionis Lloyd"/>
    <x v="1"/>
    <s v="United States"/>
    <s v="Detroit"/>
    <x v="12"/>
    <n v="48227"/>
    <x v="2"/>
    <s v="FUR-BO-10004360"/>
    <x v="0"/>
    <x v="0"/>
    <s v="Rush Hierlooms Collection Rich Wood Bookcases"/>
    <n v="160.97999999999999"/>
    <n v="1"/>
    <n v="0"/>
    <n v="20.927400000000006"/>
  </r>
  <r>
    <n v="4112"/>
    <s v="CA-2012-153717"/>
    <x v="1"/>
    <x v="707"/>
    <d v="2013-01-01T00:00:00"/>
    <s v="Standard Class"/>
    <x v="393"/>
    <s v="Dionis Lloyd"/>
    <x v="1"/>
    <s v="United States"/>
    <s v="Detroit"/>
    <x v="12"/>
    <n v="48227"/>
    <x v="2"/>
    <s v="OFF-PA-10002160"/>
    <x v="1"/>
    <x v="10"/>
    <s v="Xerox 1978"/>
    <n v="17.34"/>
    <n v="3"/>
    <n v="0"/>
    <n v="8.4966000000000008"/>
  </r>
  <r>
    <n v="4113"/>
    <s v="CA-2012-153717"/>
    <x v="1"/>
    <x v="707"/>
    <d v="2013-01-01T00:00:00"/>
    <s v="Standard Class"/>
    <x v="393"/>
    <s v="Dionis Lloyd"/>
    <x v="1"/>
    <s v="United States"/>
    <s v="Detroit"/>
    <x v="12"/>
    <n v="48227"/>
    <x v="2"/>
    <s v="OFF-AR-10002375"/>
    <x v="1"/>
    <x v="6"/>
    <s v="Newell 351"/>
    <n v="3.28"/>
    <n v="1"/>
    <n v="0"/>
    <n v="0.9511999999999996"/>
  </r>
  <r>
    <n v="4114"/>
    <s v="CA-2012-116687"/>
    <x v="1"/>
    <x v="942"/>
    <d v="2012-05-07T00:00:00"/>
    <s v="Standard Class"/>
    <x v="544"/>
    <s v="Noah Childs"/>
    <x v="1"/>
    <s v="United States"/>
    <s v="Houston"/>
    <x v="5"/>
    <n v="77095"/>
    <x v="2"/>
    <s v="OFF-LA-10000443"/>
    <x v="1"/>
    <x v="2"/>
    <s v="Avery 501"/>
    <n v="8.8559999999999999"/>
    <n v="3"/>
    <n v="0.2"/>
    <n v="2.9888999999999997"/>
  </r>
  <r>
    <n v="4115"/>
    <s v="CA-2012-116687"/>
    <x v="1"/>
    <x v="942"/>
    <d v="2012-05-07T00:00:00"/>
    <s v="Standard Class"/>
    <x v="544"/>
    <s v="Noah Childs"/>
    <x v="1"/>
    <s v="United States"/>
    <s v="Houston"/>
    <x v="5"/>
    <n v="77095"/>
    <x v="2"/>
    <s v="TEC-PH-10001750"/>
    <x v="2"/>
    <x v="7"/>
    <s v="Samsung Rugby III"/>
    <n v="158.376"/>
    <n v="3"/>
    <n v="0.2"/>
    <n v="13.857900000000008"/>
  </r>
  <r>
    <n v="4116"/>
    <s v="CA-2013-163573"/>
    <x v="0"/>
    <x v="390"/>
    <d v="2013-11-28T00:00:00"/>
    <s v="First Class"/>
    <x v="549"/>
    <s v="Amy Cox"/>
    <x v="0"/>
    <s v="United States"/>
    <s v="Seattle"/>
    <x v="4"/>
    <n v="98105"/>
    <x v="1"/>
    <s v="OFF-BI-10004632"/>
    <x v="1"/>
    <x v="8"/>
    <s v="Ibico Hi-Tech Manual Binding System"/>
    <n v="1219.96"/>
    <n v="5"/>
    <n v="0.2"/>
    <n v="381.23749999999995"/>
  </r>
  <r>
    <n v="4117"/>
    <s v="CA-2012-153416"/>
    <x v="1"/>
    <x v="27"/>
    <d v="2012-11-29T00:00:00"/>
    <s v="Standard Class"/>
    <x v="358"/>
    <s v="Toby Swindell"/>
    <x v="0"/>
    <s v="United States"/>
    <s v="Los Angeles"/>
    <x v="1"/>
    <n v="90036"/>
    <x v="1"/>
    <s v="OFF-BI-10002813"/>
    <x v="1"/>
    <x v="8"/>
    <s v="Avery Reinforcements for Hole-Punch Pages"/>
    <n v="3.1680000000000001"/>
    <n v="2"/>
    <n v="0.2"/>
    <n v="0.99"/>
  </r>
  <r>
    <n v="4118"/>
    <s v="CA-2012-153416"/>
    <x v="1"/>
    <x v="27"/>
    <d v="2012-11-29T00:00:00"/>
    <s v="Standard Class"/>
    <x v="358"/>
    <s v="Toby Swindell"/>
    <x v="0"/>
    <s v="United States"/>
    <s v="Los Angeles"/>
    <x v="1"/>
    <n v="90036"/>
    <x v="1"/>
    <s v="OFF-PA-10002005"/>
    <x v="1"/>
    <x v="10"/>
    <s v="Xerox 225"/>
    <n v="19.440000000000001"/>
    <n v="3"/>
    <n v="0"/>
    <n v="9.3312000000000008"/>
  </r>
  <r>
    <n v="4119"/>
    <s v="CA-2012-153416"/>
    <x v="1"/>
    <x v="27"/>
    <d v="2012-11-29T00:00:00"/>
    <s v="Standard Class"/>
    <x v="358"/>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x v="358"/>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x v="462"/>
    <s v="Michael Moore"/>
    <x v="0"/>
    <s v="United States"/>
    <s v="Philadelphia"/>
    <x v="9"/>
    <n v="19120"/>
    <x v="3"/>
    <s v="TEC-AC-10000199"/>
    <x v="2"/>
    <x v="11"/>
    <s v="Kingston Digital DataTraveler 8GB USB 2.0"/>
    <n v="19.040000000000003"/>
    <n v="4"/>
    <n v="0.2"/>
    <n v="-1.4279999999999999"/>
  </r>
  <r>
    <n v="4122"/>
    <s v="CA-2014-133823"/>
    <x v="3"/>
    <x v="943"/>
    <d v="2014-05-13T00:00:00"/>
    <s v="Same Day"/>
    <x v="221"/>
    <s v="Liz Pelletier"/>
    <x v="0"/>
    <s v="United States"/>
    <s v="Seattle"/>
    <x v="4"/>
    <n v="98103"/>
    <x v="1"/>
    <s v="OFF-PA-10002870"/>
    <x v="1"/>
    <x v="10"/>
    <s v="Ampad Phone Message Book, Recycled, 400 Message Capacity, 5 ¾” x 11”"/>
    <n v="37.44"/>
    <n v="6"/>
    <n v="0"/>
    <n v="16.847999999999999"/>
  </r>
  <r>
    <n v="4123"/>
    <s v="CA-2014-133823"/>
    <x v="3"/>
    <x v="943"/>
    <d v="2014-05-13T00:00:00"/>
    <s v="Same Day"/>
    <x v="221"/>
    <s v="Liz Pelletier"/>
    <x v="0"/>
    <s v="United States"/>
    <s v="Seattle"/>
    <x v="4"/>
    <n v="98103"/>
    <x v="1"/>
    <s v="OFF-LA-10004545"/>
    <x v="1"/>
    <x v="2"/>
    <s v="Avery 50"/>
    <n v="37.589999999999996"/>
    <n v="3"/>
    <n v="0"/>
    <n v="17.667299999999997"/>
  </r>
  <r>
    <n v="4124"/>
    <s v="CA-2014-133823"/>
    <x v="3"/>
    <x v="943"/>
    <d v="2014-05-13T00:00:00"/>
    <s v="Same Day"/>
    <x v="221"/>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x v="410"/>
    <s v="Brooke Gillingham"/>
    <x v="1"/>
    <s v="United States"/>
    <s v="Watertown"/>
    <x v="15"/>
    <n v="13601"/>
    <x v="3"/>
    <s v="OFF-AP-10004249"/>
    <x v="1"/>
    <x v="9"/>
    <s v="Staples"/>
    <n v="35.910000000000004"/>
    <n v="3"/>
    <n v="0"/>
    <n v="9.6956999999999987"/>
  </r>
  <r>
    <n v="4126"/>
    <s v="CA-2014-123239"/>
    <x v="3"/>
    <x v="944"/>
    <d v="2014-08-01T00:00:00"/>
    <s v="Second Class"/>
    <x v="207"/>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x v="47"/>
    <s v="Gary Zandusky"/>
    <x v="0"/>
    <s v="United States"/>
    <s v="Arlington"/>
    <x v="17"/>
    <n v="22204"/>
    <x v="0"/>
    <s v="OFF-AR-10003179"/>
    <x v="1"/>
    <x v="6"/>
    <s v="Dixon Ticonderoga Core-Lock Colored Pencils"/>
    <n v="54.66"/>
    <n v="6"/>
    <n v="0"/>
    <n v="18.037799999999997"/>
  </r>
  <r>
    <n v="4128"/>
    <s v="CA-2011-127299"/>
    <x v="2"/>
    <x v="111"/>
    <d v="2011-09-24T00:00:00"/>
    <s v="Standard Class"/>
    <x v="252"/>
    <s v="John Lee"/>
    <x v="0"/>
    <s v="United States"/>
    <s v="Charlotte"/>
    <x v="3"/>
    <n v="28205"/>
    <x v="0"/>
    <s v="OFF-ST-10003722"/>
    <x v="1"/>
    <x v="4"/>
    <s v="Project Tote Personal File"/>
    <n v="67.343999999999994"/>
    <n v="6"/>
    <n v="0.2"/>
    <n v="7.5761999999999894"/>
  </r>
  <r>
    <n v="4129"/>
    <s v="CA-2011-127299"/>
    <x v="2"/>
    <x v="111"/>
    <d v="2011-09-24T00:00:00"/>
    <s v="Standard Class"/>
    <x v="252"/>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x v="157"/>
    <s v="Denny Ordway"/>
    <x v="0"/>
    <s v="United States"/>
    <s v="Seattle"/>
    <x v="4"/>
    <n v="98103"/>
    <x v="1"/>
    <s v="OFF-AP-10001947"/>
    <x v="1"/>
    <x v="9"/>
    <s v="Acco 6 Outlet Guardian Premium Plus Surge Suppressor"/>
    <n v="73.28"/>
    <n v="4"/>
    <n v="0"/>
    <n v="21.251199999999997"/>
  </r>
  <r>
    <n v="4131"/>
    <s v="CA-2011-115336"/>
    <x v="2"/>
    <x v="728"/>
    <d v="2011-11-25T00:00:00"/>
    <s v="Standard Class"/>
    <x v="448"/>
    <s v="Ann Blume"/>
    <x v="1"/>
    <s v="United States"/>
    <s v="Chicago"/>
    <x v="10"/>
    <n v="60623"/>
    <x v="2"/>
    <s v="OFF-BI-10001107"/>
    <x v="1"/>
    <x v="8"/>
    <s v="GBC White Gloss Covers, Plain Front"/>
    <n v="14.479999999999997"/>
    <n v="5"/>
    <n v="0.8"/>
    <n v="-23.89200000000001"/>
  </r>
  <r>
    <n v="4132"/>
    <s v="CA-2012-111703"/>
    <x v="1"/>
    <x v="740"/>
    <d v="2012-07-09T00:00:00"/>
    <s v="Standard Class"/>
    <x v="41"/>
    <s v="Karl Braun"/>
    <x v="0"/>
    <s v="United States"/>
    <s v="Hollywood"/>
    <x v="2"/>
    <n v="33021"/>
    <x v="0"/>
    <s v="OFF-PA-10000349"/>
    <x v="1"/>
    <x v="10"/>
    <s v="Staples"/>
    <n v="11.952000000000002"/>
    <n v="3"/>
    <n v="0.2"/>
    <n v="4.0338000000000003"/>
  </r>
  <r>
    <n v="4133"/>
    <s v="CA-2012-111703"/>
    <x v="1"/>
    <x v="740"/>
    <d v="2012-07-09T00:00:00"/>
    <s v="Standard Class"/>
    <x v="41"/>
    <s v="Karl Braun"/>
    <x v="0"/>
    <s v="United States"/>
    <s v="Hollywood"/>
    <x v="2"/>
    <n v="33021"/>
    <x v="0"/>
    <s v="OFF-PA-10003349"/>
    <x v="1"/>
    <x v="10"/>
    <s v="Xerox 1957"/>
    <n v="15.552000000000003"/>
    <n v="3"/>
    <n v="0.2"/>
    <n v="5.6375999999999999"/>
  </r>
  <r>
    <n v="4134"/>
    <s v="CA-2011-128839"/>
    <x v="2"/>
    <x v="78"/>
    <d v="2011-09-13T00:00:00"/>
    <s v="Standard Class"/>
    <x v="74"/>
    <s v="Ted Trevino"/>
    <x v="0"/>
    <s v="United States"/>
    <s v="Chesapeake"/>
    <x v="17"/>
    <n v="23320"/>
    <x v="0"/>
    <s v="OFF-FA-10002280"/>
    <x v="1"/>
    <x v="13"/>
    <s v="Advantus Plastic Paper Clips"/>
    <n v="45"/>
    <n v="9"/>
    <n v="0"/>
    <n v="21.599999999999998"/>
  </r>
  <r>
    <n v="4135"/>
    <s v="CA-2011-128839"/>
    <x v="2"/>
    <x v="78"/>
    <d v="2011-09-13T00:00:00"/>
    <s v="Standard Class"/>
    <x v="74"/>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x v="391"/>
    <s v="Paul Van Hugh"/>
    <x v="2"/>
    <s v="United States"/>
    <s v="Los Angeles"/>
    <x v="1"/>
    <n v="90036"/>
    <x v="1"/>
    <s v="OFF-BI-10002854"/>
    <x v="1"/>
    <x v="8"/>
    <s v="Performers Binder/Pad Holder, Black"/>
    <n v="112.12000000000002"/>
    <n v="5"/>
    <n v="0.2"/>
    <n v="42.045000000000002"/>
  </r>
  <r>
    <n v="4137"/>
    <s v="CA-2014-105914"/>
    <x v="3"/>
    <x v="280"/>
    <d v="2014-10-09T00:00:00"/>
    <s v="Standard Class"/>
    <x v="391"/>
    <s v="Paul Van Hugh"/>
    <x v="2"/>
    <s v="United States"/>
    <s v="Los Angeles"/>
    <x v="1"/>
    <n v="90036"/>
    <x v="1"/>
    <s v="OFF-ST-10003716"/>
    <x v="1"/>
    <x v="4"/>
    <s v="Tennsco Double-Tier Lockers"/>
    <n v="1575.14"/>
    <n v="7"/>
    <n v="0"/>
    <n v="204.76820000000001"/>
  </r>
  <r>
    <n v="4138"/>
    <s v="CA-2014-110926"/>
    <x v="3"/>
    <x v="123"/>
    <d v="2014-11-24T00:00:00"/>
    <s v="Standard Class"/>
    <x v="732"/>
    <s v="Dorothy Dickinson"/>
    <x v="0"/>
    <s v="United States"/>
    <s v="Alexandria"/>
    <x v="17"/>
    <n v="22304"/>
    <x v="0"/>
    <s v="OFF-FA-10000624"/>
    <x v="1"/>
    <x v="13"/>
    <s v="OIC Binder Clips"/>
    <n v="25.060000000000002"/>
    <n v="7"/>
    <n v="0"/>
    <n v="12.530000000000001"/>
  </r>
  <r>
    <n v="4139"/>
    <s v="CA-2013-117226"/>
    <x v="0"/>
    <x v="945"/>
    <d v="2014-01-02T00:00:00"/>
    <s v="First Class"/>
    <x v="470"/>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x v="267"/>
    <s v="Ralph Arnett"/>
    <x v="0"/>
    <s v="United States"/>
    <s v="Philadelphia"/>
    <x v="9"/>
    <n v="19120"/>
    <x v="3"/>
    <s v="OFF-ST-10001228"/>
    <x v="1"/>
    <x v="4"/>
    <s v="Personal File Boxes with Fold-Down Carry Handle"/>
    <n v="37.392000000000003"/>
    <n v="3"/>
    <n v="0.2"/>
    <n v="2.336999999999998"/>
  </r>
  <r>
    <n v="4141"/>
    <s v="CA-2014-127313"/>
    <x v="3"/>
    <x v="96"/>
    <d v="2014-12-05T00:00:00"/>
    <s v="First Class"/>
    <x v="267"/>
    <s v="Ralph Arnett"/>
    <x v="0"/>
    <s v="United States"/>
    <s v="Philadelphia"/>
    <x v="9"/>
    <n v="19120"/>
    <x v="3"/>
    <s v="FUR-FU-10003798"/>
    <x v="0"/>
    <x v="5"/>
    <s v="Ultra Door Kickplate, 8&quot;H x 34&quot;W"/>
    <n v="79.12"/>
    <n v="5"/>
    <n v="0.2"/>
    <n v="13.845999999999997"/>
  </r>
  <r>
    <n v="4142"/>
    <s v="CA-2013-136287"/>
    <x v="0"/>
    <x v="900"/>
    <d v="2013-06-18T00:00:00"/>
    <s v="Standard Class"/>
    <x v="196"/>
    <s v="Sonia Sunley"/>
    <x v="0"/>
    <s v="United States"/>
    <s v="Wichita"/>
    <x v="41"/>
    <n v="67212"/>
    <x v="2"/>
    <s v="OFF-LA-10003148"/>
    <x v="1"/>
    <x v="2"/>
    <s v="Avery 51"/>
    <n v="18.899999999999999"/>
    <n v="3"/>
    <n v="0"/>
    <n v="8.6939999999999991"/>
  </r>
  <r>
    <n v="4143"/>
    <s v="US-2011-107699"/>
    <x v="2"/>
    <x v="946"/>
    <d v="2011-05-23T00:00:00"/>
    <s v="Standard Class"/>
    <x v="581"/>
    <s v="John Huston"/>
    <x v="0"/>
    <s v="United States"/>
    <s v="Midland"/>
    <x v="12"/>
    <n v="48640"/>
    <x v="2"/>
    <s v="OFF-BI-10001249"/>
    <x v="1"/>
    <x v="8"/>
    <s v="Avery Heavy-Duty EZD View Binder with Locking Rings"/>
    <n v="57.42"/>
    <n v="9"/>
    <n v="0"/>
    <n v="26.413199999999996"/>
  </r>
  <r>
    <n v="4144"/>
    <s v="CA-2014-112725"/>
    <x v="3"/>
    <x v="289"/>
    <d v="2014-02-07T00:00:00"/>
    <s v="Standard Class"/>
    <x v="258"/>
    <s v="Eugene Hildebrand"/>
    <x v="2"/>
    <s v="United States"/>
    <s v="San Francisco"/>
    <x v="1"/>
    <n v="94110"/>
    <x v="1"/>
    <s v="OFF-AR-10003759"/>
    <x v="1"/>
    <x v="6"/>
    <s v="Crayola Anti Dust Chalk, 12/Pack"/>
    <n v="12.74"/>
    <n v="7"/>
    <n v="0"/>
    <n v="5.7329999999999997"/>
  </r>
  <r>
    <n v="4145"/>
    <s v="CA-2014-112725"/>
    <x v="3"/>
    <x v="289"/>
    <d v="2014-02-07T00:00:00"/>
    <s v="Standard Class"/>
    <x v="258"/>
    <s v="Eugene Hildebrand"/>
    <x v="2"/>
    <s v="United States"/>
    <s v="San Francisco"/>
    <x v="1"/>
    <n v="94110"/>
    <x v="1"/>
    <s v="OFF-AR-10001227"/>
    <x v="1"/>
    <x v="6"/>
    <s v="Newell 338"/>
    <n v="8.82"/>
    <n v="3"/>
    <n v="0"/>
    <n v="2.3814000000000002"/>
  </r>
  <r>
    <n v="4146"/>
    <s v="CA-2014-112725"/>
    <x v="3"/>
    <x v="289"/>
    <d v="2014-02-07T00:00:00"/>
    <s v="Standard Class"/>
    <x v="258"/>
    <s v="Eugene Hildebrand"/>
    <x v="2"/>
    <s v="United States"/>
    <s v="San Francisco"/>
    <x v="1"/>
    <n v="94110"/>
    <x v="1"/>
    <s v="FUR-CH-10000863"/>
    <x v="0"/>
    <x v="1"/>
    <s v="Novimex Swivel Fabric Task Chair"/>
    <n v="120.78399999999999"/>
    <n v="1"/>
    <n v="0.2"/>
    <n v="-13.588200000000001"/>
  </r>
  <r>
    <n v="4147"/>
    <s v="CA-2012-136196"/>
    <x v="1"/>
    <x v="109"/>
    <d v="2012-12-04T00:00:00"/>
    <s v="Standard Class"/>
    <x v="599"/>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x v="713"/>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x v="713"/>
    <s v="Randy Bradley"/>
    <x v="0"/>
    <s v="United States"/>
    <s v="Austin"/>
    <x v="5"/>
    <n v="78745"/>
    <x v="2"/>
    <s v="OFF-ST-10004507"/>
    <x v="1"/>
    <x v="4"/>
    <s v="Advantus Rolling Storage Box"/>
    <n v="13.719999999999999"/>
    <n v="1"/>
    <n v="0.2"/>
    <n v="1.2004999999999999"/>
  </r>
  <r>
    <n v="4150"/>
    <s v="CA-2014-106068"/>
    <x v="3"/>
    <x v="436"/>
    <d v="2014-10-29T00:00:00"/>
    <s v="Standard Class"/>
    <x v="713"/>
    <s v="Randy Bradley"/>
    <x v="0"/>
    <s v="United States"/>
    <s v="Austin"/>
    <x v="5"/>
    <n v="78745"/>
    <x v="2"/>
    <s v="TEC-AC-10002942"/>
    <x v="2"/>
    <x v="11"/>
    <s v="WD My Passport Ultra 1TB Portable External Hard Drive"/>
    <n v="55.2"/>
    <n v="1"/>
    <n v="0.2"/>
    <n v="-2.0700000000000038"/>
  </r>
  <r>
    <n v="4151"/>
    <s v="CA-2014-106068"/>
    <x v="3"/>
    <x v="436"/>
    <d v="2014-10-29T00:00:00"/>
    <s v="Standard Class"/>
    <x v="713"/>
    <s v="Randy Bradley"/>
    <x v="0"/>
    <s v="United States"/>
    <s v="Austin"/>
    <x v="5"/>
    <n v="78745"/>
    <x v="2"/>
    <s v="OFF-ST-10002344"/>
    <x v="1"/>
    <x v="4"/>
    <s v="Carina 42&quot;Hx23 3/4&quot;W Media Storage Unit"/>
    <n v="259.13600000000002"/>
    <n v="4"/>
    <n v="0.2"/>
    <n v="-58.305599999999984"/>
  </r>
  <r>
    <n v="4152"/>
    <s v="CA-2014-100160"/>
    <x v="3"/>
    <x v="210"/>
    <d v="2014-09-12T00:00:00"/>
    <s v="Standard Class"/>
    <x v="90"/>
    <s v="Cassandra Brandow"/>
    <x v="0"/>
    <s v="United States"/>
    <s v="Philadelphia"/>
    <x v="9"/>
    <n v="19134"/>
    <x v="3"/>
    <s v="OFF-LA-10002475"/>
    <x v="1"/>
    <x v="2"/>
    <s v="Avery 519"/>
    <n v="29.24"/>
    <n v="5"/>
    <n v="0.2"/>
    <n v="9.8685000000000009"/>
  </r>
  <r>
    <n v="4153"/>
    <s v="CA-2014-100160"/>
    <x v="3"/>
    <x v="210"/>
    <d v="2014-09-12T00:00:00"/>
    <s v="Standard Class"/>
    <x v="90"/>
    <s v="Cassandra Brandow"/>
    <x v="0"/>
    <s v="United States"/>
    <s v="Philadelphia"/>
    <x v="9"/>
    <n v="19134"/>
    <x v="3"/>
    <s v="OFF-PA-10003072"/>
    <x v="1"/>
    <x v="10"/>
    <s v="Eureka Recycled Copy Paper 8 1/2&quot; x 11&quot;, Ream"/>
    <n v="15.552000000000003"/>
    <n v="3"/>
    <n v="0.2"/>
    <n v="5.4432"/>
  </r>
  <r>
    <n v="4154"/>
    <s v="CA-2014-100160"/>
    <x v="3"/>
    <x v="210"/>
    <d v="2014-09-12T00:00:00"/>
    <s v="Standard Class"/>
    <x v="90"/>
    <s v="Cassandra Brandow"/>
    <x v="0"/>
    <s v="United States"/>
    <s v="Philadelphia"/>
    <x v="9"/>
    <n v="19134"/>
    <x v="3"/>
    <s v="OFF-EN-10001509"/>
    <x v="1"/>
    <x v="12"/>
    <s v="Poly String Tie Envelopes"/>
    <n v="4.8960000000000008"/>
    <n v="3"/>
    <n v="0.2"/>
    <n v="1.6523999999999992"/>
  </r>
  <r>
    <n v="4155"/>
    <s v="CA-2013-139689"/>
    <x v="0"/>
    <x v="723"/>
    <d v="2014-01-04T00:00:00"/>
    <s v="Standard Class"/>
    <x v="172"/>
    <s v="Michael Paige"/>
    <x v="1"/>
    <s v="United States"/>
    <s v="Bristol"/>
    <x v="18"/>
    <n v="37620"/>
    <x v="0"/>
    <s v="OFF-BI-10004781"/>
    <x v="1"/>
    <x v="8"/>
    <s v="GBC Wire Binding Strips"/>
    <n v="38.088000000000001"/>
    <n v="4"/>
    <n v="0.7"/>
    <n v="-27.93119999999999"/>
  </r>
  <r>
    <n v="4156"/>
    <s v="CA-2013-139689"/>
    <x v="0"/>
    <x v="723"/>
    <d v="2014-01-04T00:00:00"/>
    <s v="Standard Class"/>
    <x v="172"/>
    <s v="Michael Paige"/>
    <x v="1"/>
    <s v="United States"/>
    <s v="Bristol"/>
    <x v="18"/>
    <n v="37620"/>
    <x v="0"/>
    <s v="OFF-BI-10000145"/>
    <x v="1"/>
    <x v="8"/>
    <s v="Zipper Ring Binder Pockets"/>
    <n v="2.8080000000000007"/>
    <n v="3"/>
    <n v="0.7"/>
    <n v="-1.9656000000000002"/>
  </r>
  <r>
    <n v="4157"/>
    <s v="CA-2012-101091"/>
    <x v="1"/>
    <x v="901"/>
    <d v="2012-12-09T00:00:00"/>
    <s v="Second Class"/>
    <x v="573"/>
    <s v="Scot Wooten"/>
    <x v="0"/>
    <s v="United States"/>
    <s v="Philadelphia"/>
    <x v="9"/>
    <n v="19140"/>
    <x v="3"/>
    <s v="TEC-AC-10003280"/>
    <x v="2"/>
    <x v="11"/>
    <s v="Belkin F8E887 USB Wired Ergonomic Keyboard"/>
    <n v="47.984000000000002"/>
    <n v="2"/>
    <n v="0.2"/>
    <n v="0.59979999999999656"/>
  </r>
  <r>
    <n v="4158"/>
    <s v="CA-2012-101091"/>
    <x v="1"/>
    <x v="901"/>
    <d v="2012-12-09T00:00:00"/>
    <s v="Second Class"/>
    <x v="573"/>
    <s v="Scot Wooten"/>
    <x v="0"/>
    <s v="United States"/>
    <s v="Philadelphia"/>
    <x v="9"/>
    <n v="19140"/>
    <x v="3"/>
    <s v="OFF-BI-10001107"/>
    <x v="1"/>
    <x v="8"/>
    <s v="GBC White Gloss Covers, Plain Front"/>
    <n v="26.064000000000007"/>
    <n v="6"/>
    <n v="0.7"/>
    <n v="-19.982399999999991"/>
  </r>
  <r>
    <n v="4159"/>
    <s v="CA-2011-126907"/>
    <x v="2"/>
    <x v="301"/>
    <d v="2011-11-08T00:00:00"/>
    <s v="Standard Class"/>
    <x v="416"/>
    <s v="Suzanne McNair"/>
    <x v="1"/>
    <s v="United States"/>
    <s v="Chicago"/>
    <x v="10"/>
    <n v="60610"/>
    <x v="2"/>
    <s v="OFF-PA-10000533"/>
    <x v="1"/>
    <x v="10"/>
    <s v="Southworth Parchment Paper &amp; Envelopes"/>
    <n v="15.696000000000002"/>
    <n v="3"/>
    <n v="0.2"/>
    <n v="5.1011999999999995"/>
  </r>
  <r>
    <n v="4160"/>
    <s v="US-2013-164588"/>
    <x v="0"/>
    <x v="947"/>
    <d v="2013-04-24T00:00:00"/>
    <s v="Standard Class"/>
    <x v="275"/>
    <s v="Arthur Prichep"/>
    <x v="0"/>
    <s v="United States"/>
    <s v="Columbus"/>
    <x v="32"/>
    <n v="31907"/>
    <x v="0"/>
    <s v="OFF-AR-10003056"/>
    <x v="1"/>
    <x v="6"/>
    <s v="Newell 341"/>
    <n v="12.84"/>
    <n v="3"/>
    <n v="0"/>
    <n v="3.7235999999999989"/>
  </r>
  <r>
    <n v="4161"/>
    <s v="CA-2014-115546"/>
    <x v="3"/>
    <x v="304"/>
    <d v="2014-05-19T00:00:00"/>
    <s v="Standard Class"/>
    <x v="733"/>
    <s v="Amy Hunt"/>
    <x v="0"/>
    <s v="United States"/>
    <s v="New York City"/>
    <x v="15"/>
    <n v="10035"/>
    <x v="3"/>
    <s v="TEC-PH-10002834"/>
    <x v="2"/>
    <x v="7"/>
    <s v="Google Nexus 5"/>
    <n v="539.97"/>
    <n v="3"/>
    <n v="0"/>
    <n v="134.99250000000001"/>
  </r>
  <r>
    <n v="4162"/>
    <s v="CA-2014-115546"/>
    <x v="3"/>
    <x v="304"/>
    <d v="2014-05-19T00:00:00"/>
    <s v="Standard Class"/>
    <x v="733"/>
    <s v="Amy Hunt"/>
    <x v="0"/>
    <s v="United States"/>
    <s v="New York City"/>
    <x v="15"/>
    <n v="10035"/>
    <x v="3"/>
    <s v="OFF-ST-10002214"/>
    <x v="1"/>
    <x v="4"/>
    <s v="X-Rack File for Hanging Folders"/>
    <n v="22.58"/>
    <n v="2"/>
    <n v="0"/>
    <n v="5.8707999999999991"/>
  </r>
  <r>
    <n v="4163"/>
    <s v="CA-2012-163587"/>
    <x v="1"/>
    <x v="948"/>
    <d v="2012-03-18T00:00:00"/>
    <s v="Standard Class"/>
    <x v="212"/>
    <s v="Emily Phan"/>
    <x v="0"/>
    <s v="United States"/>
    <s v="Dover"/>
    <x v="38"/>
    <n v="3820"/>
    <x v="3"/>
    <s v="OFF-LA-10004484"/>
    <x v="1"/>
    <x v="2"/>
    <s v="Avery 476"/>
    <n v="16.52"/>
    <n v="4"/>
    <n v="0"/>
    <n v="7.5991999999999997"/>
  </r>
  <r>
    <n v="4164"/>
    <s v="CA-2012-163587"/>
    <x v="1"/>
    <x v="948"/>
    <d v="2012-03-18T00:00:00"/>
    <s v="Standard Class"/>
    <x v="212"/>
    <s v="Emily Phan"/>
    <x v="0"/>
    <s v="United States"/>
    <s v="Dover"/>
    <x v="38"/>
    <n v="3820"/>
    <x v="3"/>
    <s v="OFF-BI-10003091"/>
    <x v="1"/>
    <x v="8"/>
    <s v="GBC DocuBind TL200 Manual Binding Machine"/>
    <n v="671.93999999999994"/>
    <n v="3"/>
    <n v="0"/>
    <n v="315.81179999999995"/>
  </r>
  <r>
    <n v="4165"/>
    <s v="US-2014-106131"/>
    <x v="3"/>
    <x v="424"/>
    <d v="2014-01-17T00:00:00"/>
    <s v="First Class"/>
    <x v="734"/>
    <s v="Tracy Poddar"/>
    <x v="1"/>
    <s v="United States"/>
    <s v="Aurora"/>
    <x v="22"/>
    <n v="80013"/>
    <x v="1"/>
    <s v="TEC-AC-10003027"/>
    <x v="2"/>
    <x v="11"/>
    <s v="Imation 8GB Mini TravelDrive USB 2.0 Flash Drive"/>
    <n v="169.06400000000002"/>
    <n v="7"/>
    <n v="0.2"/>
    <n v="-14.793099999999995"/>
  </r>
  <r>
    <n v="4166"/>
    <s v="US-2014-106131"/>
    <x v="3"/>
    <x v="424"/>
    <d v="2014-01-17T00:00:00"/>
    <s v="First Class"/>
    <x v="734"/>
    <s v="Tracy Poddar"/>
    <x v="1"/>
    <s v="United States"/>
    <s v="Aurora"/>
    <x v="22"/>
    <n v="80013"/>
    <x v="1"/>
    <s v="OFF-ST-10003638"/>
    <x v="1"/>
    <x v="4"/>
    <s v="Mobile Personal File Cube"/>
    <n v="168.624"/>
    <n v="9"/>
    <n v="0.2"/>
    <n v="14.754599999999996"/>
  </r>
  <r>
    <n v="4167"/>
    <s v="CA-2012-160213"/>
    <x v="1"/>
    <x v="936"/>
    <d v="2012-03-13T00:00:00"/>
    <s v="Standard Class"/>
    <x v="255"/>
    <s v="Anthony Rawles"/>
    <x v="1"/>
    <s v="United States"/>
    <s v="Long Beach"/>
    <x v="15"/>
    <n v="11561"/>
    <x v="3"/>
    <s v="OFF-PA-10003848"/>
    <x v="1"/>
    <x v="10"/>
    <s v="Xerox 1997"/>
    <n v="19.440000000000001"/>
    <n v="3"/>
    <n v="0"/>
    <n v="9.3312000000000008"/>
  </r>
  <r>
    <n v="4168"/>
    <s v="CA-2011-157924"/>
    <x v="2"/>
    <x v="856"/>
    <d v="2011-10-13T00:00:00"/>
    <s v="First Class"/>
    <x v="66"/>
    <s v="Helen Andreada"/>
    <x v="0"/>
    <s v="United States"/>
    <s v="Pasadena"/>
    <x v="1"/>
    <n v="91104"/>
    <x v="1"/>
    <s v="OFF-ST-10002352"/>
    <x v="1"/>
    <x v="4"/>
    <s v="Iris Project Case"/>
    <n v="31.92"/>
    <n v="4"/>
    <n v="0"/>
    <n v="8.299199999999999"/>
  </r>
  <r>
    <n v="4169"/>
    <s v="CA-2011-157924"/>
    <x v="2"/>
    <x v="856"/>
    <d v="2011-10-13T00:00:00"/>
    <s v="First Class"/>
    <x v="66"/>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x v="707"/>
    <s v="Heather Jas"/>
    <x v="2"/>
    <s v="United States"/>
    <s v="Mesa"/>
    <x v="16"/>
    <n v="85204"/>
    <x v="1"/>
    <s v="OFF-PA-10000788"/>
    <x v="1"/>
    <x v="10"/>
    <s v="Xerox 210"/>
    <n v="31.104000000000006"/>
    <n v="6"/>
    <n v="0.2"/>
    <n v="10.8864"/>
  </r>
  <r>
    <n v="4171"/>
    <s v="CA-2012-100216"/>
    <x v="1"/>
    <x v="657"/>
    <d v="2012-04-14T00:00:00"/>
    <s v="First Class"/>
    <x v="707"/>
    <s v="Heather Jas"/>
    <x v="2"/>
    <s v="United States"/>
    <s v="Mesa"/>
    <x v="16"/>
    <n v="85204"/>
    <x v="1"/>
    <s v="OFF-PA-10002968"/>
    <x v="1"/>
    <x v="10"/>
    <s v="Xerox 1973"/>
    <n v="54.816000000000003"/>
    <n v="3"/>
    <n v="0.2"/>
    <n v="17.815199999999997"/>
  </r>
  <r>
    <n v="4172"/>
    <s v="CA-2014-100601"/>
    <x v="3"/>
    <x v="673"/>
    <d v="2014-11-21T00:00:00"/>
    <s v="Standard Class"/>
    <x v="271"/>
    <s v="Jay Kimmel"/>
    <x v="0"/>
    <s v="United States"/>
    <s v="Fresno"/>
    <x v="1"/>
    <n v="93727"/>
    <x v="1"/>
    <s v="OFF-ST-10002486"/>
    <x v="1"/>
    <x v="4"/>
    <s v="Eldon Shelf Savers Cubes and Bins"/>
    <n v="48.86"/>
    <n v="7"/>
    <n v="0"/>
    <n v="0.97719999999999807"/>
  </r>
  <r>
    <n v="4173"/>
    <s v="CA-2013-152163"/>
    <x v="0"/>
    <x v="949"/>
    <d v="2013-07-02T00:00:00"/>
    <s v="Same Day"/>
    <x v="282"/>
    <s v="Jay Fein"/>
    <x v="0"/>
    <s v="United States"/>
    <s v="Columbia"/>
    <x v="20"/>
    <n v="29203"/>
    <x v="0"/>
    <s v="OFF-BI-10002215"/>
    <x v="1"/>
    <x v="8"/>
    <s v="Wilson Jones Hanging View Binder, White, 1&quot;"/>
    <n v="14.2"/>
    <n v="2"/>
    <n v="0"/>
    <n v="6.5319999999999991"/>
  </r>
  <r>
    <n v="4174"/>
    <s v="CA-2013-152163"/>
    <x v="0"/>
    <x v="949"/>
    <d v="2013-07-02T00:00:00"/>
    <s v="Same Day"/>
    <x v="282"/>
    <s v="Jay Fein"/>
    <x v="0"/>
    <s v="United States"/>
    <s v="Columbia"/>
    <x v="20"/>
    <n v="29203"/>
    <x v="0"/>
    <s v="OFF-PA-10000788"/>
    <x v="1"/>
    <x v="10"/>
    <s v="Xerox 210"/>
    <n v="12.96"/>
    <n v="2"/>
    <n v="0"/>
    <n v="6.2208000000000006"/>
  </r>
  <r>
    <n v="4175"/>
    <s v="CA-2013-152163"/>
    <x v="0"/>
    <x v="949"/>
    <d v="2013-07-02T00:00:00"/>
    <s v="Same Day"/>
    <x v="282"/>
    <s v="Jay Fein"/>
    <x v="0"/>
    <s v="United States"/>
    <s v="Columbia"/>
    <x v="20"/>
    <n v="29203"/>
    <x v="0"/>
    <s v="OFF-BI-10003364"/>
    <x v="1"/>
    <x v="8"/>
    <s v="Binding Machine Supplies"/>
    <n v="58.34"/>
    <n v="2"/>
    <n v="0"/>
    <n v="28.0032"/>
  </r>
  <r>
    <n v="4176"/>
    <s v="CA-2012-154340"/>
    <x v="1"/>
    <x v="239"/>
    <d v="2012-11-30T00:00:00"/>
    <s v="First Class"/>
    <x v="735"/>
    <s v="Eileen Kiefer"/>
    <x v="2"/>
    <s v="United States"/>
    <s v="Santa Ana"/>
    <x v="1"/>
    <n v="92704"/>
    <x v="1"/>
    <s v="OFF-AR-10003582"/>
    <x v="1"/>
    <x v="6"/>
    <s v="Boston Electric Pencil Sharpener, Model 1818, Charcoal Black"/>
    <n v="56.3"/>
    <n v="2"/>
    <n v="0"/>
    <n v="15.764000000000003"/>
  </r>
  <r>
    <n v="4177"/>
    <s v="CA-2011-128846"/>
    <x v="2"/>
    <x v="884"/>
    <d v="2011-04-12T00:00:00"/>
    <s v="Standard Class"/>
    <x v="276"/>
    <s v="Roland Schwarz"/>
    <x v="1"/>
    <s v="United States"/>
    <s v="Columbia"/>
    <x v="20"/>
    <n v="29203"/>
    <x v="0"/>
    <s v="TEC-PH-10003273"/>
    <x v="2"/>
    <x v="7"/>
    <s v="AT&amp;T TR1909W"/>
    <n v="629.94999999999993"/>
    <n v="5"/>
    <n v="0"/>
    <n v="163.78700000000003"/>
  </r>
  <r>
    <n v="4178"/>
    <s v="CA-2011-128846"/>
    <x v="2"/>
    <x v="884"/>
    <d v="2011-04-12T00:00:00"/>
    <s v="Standard Class"/>
    <x v="276"/>
    <s v="Roland Schwarz"/>
    <x v="1"/>
    <s v="United States"/>
    <s v="Columbia"/>
    <x v="20"/>
    <n v="29203"/>
    <x v="0"/>
    <s v="OFF-PA-10000100"/>
    <x v="1"/>
    <x v="10"/>
    <s v="Xerox 1945"/>
    <n v="122.97"/>
    <n v="3"/>
    <n v="0"/>
    <n v="60.255300000000005"/>
  </r>
  <r>
    <n v="4179"/>
    <s v="CA-2013-148593"/>
    <x v="0"/>
    <x v="950"/>
    <d v="2013-06-19T00:00:00"/>
    <s v="Second Class"/>
    <x v="217"/>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x v="408"/>
    <s v="Ben Ferrer"/>
    <x v="2"/>
    <s v="United States"/>
    <s v="San Francisco"/>
    <x v="1"/>
    <n v="94109"/>
    <x v="1"/>
    <s v="OFF-BI-10004182"/>
    <x v="1"/>
    <x v="8"/>
    <s v="Economy Binders"/>
    <n v="14.976000000000001"/>
    <n v="9"/>
    <n v="0.2"/>
    <n v="5.4288000000000007"/>
  </r>
  <r>
    <n v="4181"/>
    <s v="CA-2014-128426"/>
    <x v="3"/>
    <x v="566"/>
    <d v="2014-10-12T00:00:00"/>
    <s v="Standard Class"/>
    <x v="30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x v="736"/>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x v="736"/>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x v="736"/>
    <s v="Cyra Reiten"/>
    <x v="2"/>
    <s v="United States"/>
    <s v="New York City"/>
    <x v="15"/>
    <n v="10035"/>
    <x v="3"/>
    <s v="OFF-ST-10000991"/>
    <x v="1"/>
    <x v="4"/>
    <s v="Space Solutions HD Industrial Steel Shelving."/>
    <n v="344.90999999999997"/>
    <n v="3"/>
    <n v="0"/>
    <n v="10.347300000000004"/>
  </r>
  <r>
    <n v="4185"/>
    <s v="CA-2013-143749"/>
    <x v="0"/>
    <x v="5"/>
    <d v="2013-12-08T00:00:00"/>
    <s v="First Class"/>
    <x v="636"/>
    <s v="Aleksandra Gannaway"/>
    <x v="1"/>
    <s v="United States"/>
    <s v="Franklin"/>
    <x v="31"/>
    <n v="2038"/>
    <x v="3"/>
    <s v="FUR-BO-10002853"/>
    <x v="0"/>
    <x v="0"/>
    <s v="O'Sullivan 5-Shelf Heavy-Duty Bookcases"/>
    <n v="81.94"/>
    <n v="1"/>
    <n v="0"/>
    <n v="20.484999999999999"/>
  </r>
  <r>
    <n v="4186"/>
    <s v="CA-2013-111493"/>
    <x v="0"/>
    <x v="147"/>
    <d v="2013-10-23T00:00:00"/>
    <s v="First Class"/>
    <x v="380"/>
    <s v="Charles McCrossin"/>
    <x v="0"/>
    <s v="United States"/>
    <s v="Baltimore"/>
    <x v="39"/>
    <n v="21215"/>
    <x v="3"/>
    <s v="TEC-AC-10004510"/>
    <x v="2"/>
    <x v="11"/>
    <s v="Logitech Desktop MK120 Mouse and keyboard Combo"/>
    <n v="98.16"/>
    <n v="6"/>
    <n v="0"/>
    <n v="9.8159999999999954"/>
  </r>
  <r>
    <n v="4187"/>
    <s v="CA-2014-112536"/>
    <x v="3"/>
    <x v="796"/>
    <d v="2014-05-24T00:00:00"/>
    <s v="Standard Class"/>
    <x v="737"/>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x v="737"/>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x v="737"/>
    <s v="Susan Gilcrest"/>
    <x v="1"/>
    <s v="United States"/>
    <s v="Mcallen"/>
    <x v="5"/>
    <n v="78501"/>
    <x v="2"/>
    <s v="OFF-ST-10004835"/>
    <x v="1"/>
    <x v="4"/>
    <s v="Plastic Stacking Crates &amp; Casters"/>
    <n v="8.9280000000000008"/>
    <n v="2"/>
    <n v="0.2"/>
    <n v="0.66959999999999997"/>
  </r>
  <r>
    <n v="4190"/>
    <s v="CA-2013-157714"/>
    <x v="0"/>
    <x v="182"/>
    <d v="2013-10-02T00:00:00"/>
    <s v="Second Class"/>
    <x v="728"/>
    <s v="Charles Sheldon"/>
    <x v="1"/>
    <s v="United States"/>
    <s v="Iowa City"/>
    <x v="23"/>
    <n v="52240"/>
    <x v="2"/>
    <s v="OFF-PA-10004022"/>
    <x v="1"/>
    <x v="10"/>
    <s v="Hammermill Color Copier Paper (28Lb. and 96 Bright)"/>
    <n v="9.99"/>
    <n v="1"/>
    <n v="0"/>
    <n v="4.4954999999999998"/>
  </r>
  <r>
    <n v="4191"/>
    <s v="CA-2014-166709"/>
    <x v="3"/>
    <x v="701"/>
    <d v="2014-11-23T00:00:00"/>
    <s v="Standard Class"/>
    <x v="332"/>
    <s v="Hunter Lopez"/>
    <x v="0"/>
    <s v="United States"/>
    <s v="Newark"/>
    <x v="13"/>
    <n v="19711"/>
    <x v="3"/>
    <s v="TEC-CO-10004722"/>
    <x v="2"/>
    <x v="16"/>
    <s v="Canon imageCLASS 2200 Advanced Copier"/>
    <n v="10499.97"/>
    <n v="3"/>
    <n v="0"/>
    <n v="5039.9856"/>
  </r>
  <r>
    <n v="4192"/>
    <s v="CA-2012-129392"/>
    <x v="1"/>
    <x v="951"/>
    <d v="2012-07-08T00:00:00"/>
    <s v="Same Day"/>
    <x v="661"/>
    <s v="Darrin Martin"/>
    <x v="0"/>
    <s v="United States"/>
    <s v="Houston"/>
    <x v="5"/>
    <n v="77070"/>
    <x v="2"/>
    <s v="OFF-PA-10004248"/>
    <x v="1"/>
    <x v="10"/>
    <s v="Xerox 1990"/>
    <n v="21.12"/>
    <n v="5"/>
    <n v="0.2"/>
    <n v="6.5999999999999988"/>
  </r>
  <r>
    <n v="4193"/>
    <s v="CA-2012-150875"/>
    <x v="1"/>
    <x v="547"/>
    <d v="2012-11-20T00:00:00"/>
    <s v="Standard Class"/>
    <x v="96"/>
    <s v="Heather Kirkland"/>
    <x v="1"/>
    <s v="United States"/>
    <s v="Boise"/>
    <x v="45"/>
    <n v="83704"/>
    <x v="1"/>
    <s v="FUR-TA-10000577"/>
    <x v="0"/>
    <x v="3"/>
    <s v="Bretford CR4500 Series Slim Rectangular Table"/>
    <n v="696.42"/>
    <n v="2"/>
    <n v="0"/>
    <n v="160.17660000000001"/>
  </r>
  <r>
    <n v="4194"/>
    <s v="CA-2012-150875"/>
    <x v="1"/>
    <x v="547"/>
    <d v="2012-11-20T00:00:00"/>
    <s v="Standard Class"/>
    <x v="96"/>
    <s v="Heather Kirkland"/>
    <x v="1"/>
    <s v="United States"/>
    <s v="Boise"/>
    <x v="45"/>
    <n v="83704"/>
    <x v="1"/>
    <s v="TEC-PH-10001254"/>
    <x v="2"/>
    <x v="7"/>
    <s v="Jabra BIZ 2300 Duo QD Duo Corded Headset"/>
    <n v="304.77600000000001"/>
    <n v="3"/>
    <n v="0.2"/>
    <n v="22.858199999999982"/>
  </r>
  <r>
    <n v="4195"/>
    <s v="CA-2012-154200"/>
    <x v="1"/>
    <x v="652"/>
    <d v="2012-06-22T00:00:00"/>
    <s v="Standard Class"/>
    <x v="696"/>
    <s v="Bruce Geld"/>
    <x v="0"/>
    <s v="United States"/>
    <s v="San Diego"/>
    <x v="1"/>
    <n v="92105"/>
    <x v="1"/>
    <s v="OFF-AR-10001044"/>
    <x v="1"/>
    <x v="6"/>
    <s v="BOSTON Ranger #55 Pencil Sharpener, Black"/>
    <n v="51.98"/>
    <n v="2"/>
    <n v="0"/>
    <n v="15.074199999999998"/>
  </r>
  <r>
    <n v="4196"/>
    <s v="CA-2013-124233"/>
    <x v="0"/>
    <x v="143"/>
    <d v="2013-04-15T00:00:00"/>
    <s v="Standard Class"/>
    <x v="242"/>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x v="288"/>
    <s v="Roland Fjeld"/>
    <x v="0"/>
    <s v="United States"/>
    <s v="New York City"/>
    <x v="15"/>
    <n v="10024"/>
    <x v="3"/>
    <s v="OFF-LA-10004093"/>
    <x v="1"/>
    <x v="2"/>
    <s v="Avery 486"/>
    <n v="21.93"/>
    <n v="3"/>
    <n v="0"/>
    <n v="10.307099999999998"/>
  </r>
  <r>
    <n v="4198"/>
    <s v="US-2013-161683"/>
    <x v="0"/>
    <x v="275"/>
    <d v="2013-12-09T00:00:00"/>
    <s v="Standard Class"/>
    <x v="17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x v="17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x v="15"/>
    <s v="Matt Abelman"/>
    <x v="2"/>
    <s v="United States"/>
    <s v="New York City"/>
    <x v="15"/>
    <n v="10024"/>
    <x v="3"/>
    <s v="OFF-LA-10004093"/>
    <x v="1"/>
    <x v="2"/>
    <s v="Avery 486"/>
    <n v="7.31"/>
    <n v="1"/>
    <n v="0"/>
    <n v="3.4356999999999998"/>
  </r>
  <r>
    <n v="4201"/>
    <s v="CA-2012-143105"/>
    <x v="1"/>
    <x v="895"/>
    <d v="2012-12-10T00:00:00"/>
    <s v="Same Day"/>
    <x v="15"/>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x v="15"/>
    <s v="Matt Abelman"/>
    <x v="2"/>
    <s v="United States"/>
    <s v="New York City"/>
    <x v="15"/>
    <n v="10024"/>
    <x v="3"/>
    <s v="OFF-PA-10002713"/>
    <x v="1"/>
    <x v="10"/>
    <s v="Adams Phone Message Book, 200 Message Capacity, 8 1/16” x 11”"/>
    <n v="41.28"/>
    <n v="6"/>
    <n v="0"/>
    <n v="18.988799999999998"/>
  </r>
  <r>
    <n v="4203"/>
    <s v="CA-2012-143105"/>
    <x v="1"/>
    <x v="895"/>
    <d v="2012-12-10T00:00:00"/>
    <s v="Same Day"/>
    <x v="15"/>
    <s v="Matt Abelman"/>
    <x v="2"/>
    <s v="United States"/>
    <s v="New York City"/>
    <x v="15"/>
    <n v="10024"/>
    <x v="3"/>
    <s v="OFF-PA-10002254"/>
    <x v="1"/>
    <x v="10"/>
    <s v="Xerox 1883"/>
    <n v="184.66"/>
    <n v="7"/>
    <n v="0"/>
    <n v="84.943599999999989"/>
  </r>
  <r>
    <n v="4204"/>
    <s v="CA-2011-145387"/>
    <x v="2"/>
    <x v="656"/>
    <d v="2011-11-02T00:00:00"/>
    <s v="Second Class"/>
    <x v="562"/>
    <s v="Anne McFarland"/>
    <x v="0"/>
    <s v="United States"/>
    <s v="Cranston"/>
    <x v="34"/>
    <n v="2920"/>
    <x v="3"/>
    <s v="OFF-AR-10001683"/>
    <x v="1"/>
    <x v="6"/>
    <s v="Lumber Crayons"/>
    <n v="49.25"/>
    <n v="5"/>
    <n v="0"/>
    <n v="18.715000000000003"/>
  </r>
  <r>
    <n v="4205"/>
    <s v="CA-2011-145387"/>
    <x v="2"/>
    <x v="656"/>
    <d v="2011-11-02T00:00:00"/>
    <s v="Second Class"/>
    <x v="562"/>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x v="562"/>
    <s v="Anne McFarland"/>
    <x v="0"/>
    <s v="United States"/>
    <s v="Cranston"/>
    <x v="34"/>
    <n v="2920"/>
    <x v="3"/>
    <s v="FUR-FU-10002364"/>
    <x v="0"/>
    <x v="5"/>
    <s v="Eldon Expressions Wood Desk Accessories, Oak"/>
    <n v="14.76"/>
    <n v="2"/>
    <n v="0"/>
    <n v="4.2803999999999984"/>
  </r>
  <r>
    <n v="4207"/>
    <s v="CA-2011-145387"/>
    <x v="2"/>
    <x v="656"/>
    <d v="2011-11-02T00:00:00"/>
    <s v="Second Class"/>
    <x v="562"/>
    <s v="Anne McFarland"/>
    <x v="0"/>
    <s v="United States"/>
    <s v="Cranston"/>
    <x v="34"/>
    <n v="2920"/>
    <x v="3"/>
    <s v="OFF-BI-10004001"/>
    <x v="1"/>
    <x v="8"/>
    <s v="GBC Recycled VeloBinder Covers"/>
    <n v="34.08"/>
    <n v="2"/>
    <n v="0"/>
    <n v="15.676799999999997"/>
  </r>
  <r>
    <n v="4208"/>
    <s v="CA-2011-145387"/>
    <x v="2"/>
    <x v="656"/>
    <d v="2011-11-02T00:00:00"/>
    <s v="Second Class"/>
    <x v="562"/>
    <s v="Anne McFarland"/>
    <x v="0"/>
    <s v="United States"/>
    <s v="Cranston"/>
    <x v="34"/>
    <n v="2920"/>
    <x v="3"/>
    <s v="FUR-FU-10000023"/>
    <x v="0"/>
    <x v="5"/>
    <s v="Eldon Wave Desk Accessories"/>
    <n v="17.669999999999998"/>
    <n v="3"/>
    <n v="0"/>
    <n v="7.7748000000000008"/>
  </r>
  <r>
    <n v="4209"/>
    <s v="CA-2011-145387"/>
    <x v="2"/>
    <x v="656"/>
    <d v="2011-11-02T00:00:00"/>
    <s v="Second Class"/>
    <x v="562"/>
    <s v="Anne McFarland"/>
    <x v="0"/>
    <s v="United States"/>
    <s v="Cranston"/>
    <x v="34"/>
    <n v="2920"/>
    <x v="3"/>
    <s v="FUR-CH-10002320"/>
    <x v="0"/>
    <x v="1"/>
    <s v="Hon Pagoda Stacking Chairs"/>
    <n v="1604.9"/>
    <n v="5"/>
    <n v="0"/>
    <n v="481.46999999999991"/>
  </r>
  <r>
    <n v="4210"/>
    <s v="CA-2011-145387"/>
    <x v="2"/>
    <x v="656"/>
    <d v="2011-11-02T00:00:00"/>
    <s v="Second Class"/>
    <x v="562"/>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x v="738"/>
    <s v="Angele Hood"/>
    <x v="0"/>
    <s v="United States"/>
    <s v="Chicago"/>
    <x v="10"/>
    <n v="60623"/>
    <x v="2"/>
    <s v="OFF-PA-10004965"/>
    <x v="1"/>
    <x v="10"/>
    <s v="Xerox 1921"/>
    <n v="15.984000000000002"/>
    <n v="2"/>
    <n v="0.2"/>
    <n v="4.9949999999999992"/>
  </r>
  <r>
    <n v="4212"/>
    <s v="CA-2011-166457"/>
    <x v="2"/>
    <x v="952"/>
    <d v="2011-05-09T00:00:00"/>
    <s v="Second Class"/>
    <x v="724"/>
    <s v="Peter Fuller"/>
    <x v="0"/>
    <s v="United States"/>
    <s v="Richmond"/>
    <x v="0"/>
    <n v="40475"/>
    <x v="0"/>
    <s v="OFF-PA-10003016"/>
    <x v="1"/>
    <x v="10"/>
    <s v="Adams &quot;While You Were Out&quot; Message Pads"/>
    <n v="9.42"/>
    <n v="3"/>
    <n v="0"/>
    <n v="4.238999999999999"/>
  </r>
  <r>
    <n v="4213"/>
    <s v="CA-2011-166457"/>
    <x v="2"/>
    <x v="952"/>
    <d v="2011-05-09T00:00:00"/>
    <s v="Second Class"/>
    <x v="724"/>
    <s v="Peter Fuller"/>
    <x v="0"/>
    <s v="United States"/>
    <s v="Richmond"/>
    <x v="0"/>
    <n v="40475"/>
    <x v="0"/>
    <s v="OFF-AR-10003651"/>
    <x v="1"/>
    <x v="6"/>
    <s v="Newell 350"/>
    <n v="6.56"/>
    <n v="2"/>
    <n v="0"/>
    <n v="1.9023999999999992"/>
  </r>
  <r>
    <n v="4214"/>
    <s v="CA-2011-166457"/>
    <x v="2"/>
    <x v="952"/>
    <d v="2011-05-09T00:00:00"/>
    <s v="Second Class"/>
    <x v="724"/>
    <s v="Peter Fuller"/>
    <x v="0"/>
    <s v="United States"/>
    <s v="Richmond"/>
    <x v="0"/>
    <n v="40475"/>
    <x v="0"/>
    <s v="OFF-PA-10001363"/>
    <x v="1"/>
    <x v="10"/>
    <s v="Xerox 1933"/>
    <n v="24.56"/>
    <n v="2"/>
    <n v="0"/>
    <n v="11.543199999999999"/>
  </r>
  <r>
    <n v="4215"/>
    <s v="CA-2013-164637"/>
    <x v="0"/>
    <x v="758"/>
    <d v="2013-03-09T00:00:00"/>
    <s v="Standard Class"/>
    <x v="502"/>
    <s v="Rick Duston"/>
    <x v="0"/>
    <s v="United States"/>
    <s v="Mishawaka"/>
    <x v="14"/>
    <n v="46544"/>
    <x v="2"/>
    <s v="OFF-BI-10003876"/>
    <x v="1"/>
    <x v="8"/>
    <s v="Green Canvas Binder for 8-1/2&quot; x 14&quot; Sheets"/>
    <n v="128.39999999999998"/>
    <n v="3"/>
    <n v="0"/>
    <n v="64.199999999999989"/>
  </r>
  <r>
    <n v="4216"/>
    <s v="CA-2011-103590"/>
    <x v="2"/>
    <x v="953"/>
    <d v="2011-12-04T00:00:00"/>
    <s v="Standard Class"/>
    <x v="145"/>
    <s v="Jeremy Lonsdale"/>
    <x v="0"/>
    <s v="United States"/>
    <s v="Mount Vernon"/>
    <x v="15"/>
    <n v="10550"/>
    <x v="3"/>
    <s v="OFF-EN-10004007"/>
    <x v="1"/>
    <x v="12"/>
    <s v="Park Ridge Embossed Executive Business Envelopes"/>
    <n v="62.28"/>
    <n v="4"/>
    <n v="0"/>
    <n v="29.271599999999999"/>
  </r>
  <r>
    <n v="4217"/>
    <s v="CA-2012-111234"/>
    <x v="1"/>
    <x v="954"/>
    <d v="2012-02-22T00:00:00"/>
    <s v="Standard Class"/>
    <x v="448"/>
    <s v="Ann Blume"/>
    <x v="1"/>
    <s v="United States"/>
    <s v="Los Angeles"/>
    <x v="1"/>
    <n v="90004"/>
    <x v="1"/>
    <s v="OFF-LA-10002271"/>
    <x v="1"/>
    <x v="2"/>
    <s v="Smead Alpha-Z Color-Coded Second Alphabetical Labels and Starter Set"/>
    <n v="9.24"/>
    <n v="3"/>
    <n v="0"/>
    <n v="4.4352"/>
  </r>
  <r>
    <n v="4218"/>
    <s v="CA-2014-149881"/>
    <x v="3"/>
    <x v="719"/>
    <d v="2014-04-04T00:00:00"/>
    <s v="First Class"/>
    <x v="714"/>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x v="714"/>
    <s v="Nick Crebassa"/>
    <x v="1"/>
    <s v="United States"/>
    <s v="San Francisco"/>
    <x v="1"/>
    <n v="94110"/>
    <x v="1"/>
    <s v="TEC-MA-10000418"/>
    <x v="2"/>
    <x v="15"/>
    <s v="Cubify CubeX 3D Printer Double Head Print"/>
    <n v="4799.9839999999995"/>
    <n v="2"/>
    <n v="0.2"/>
    <n v="359.99879999999962"/>
  </r>
  <r>
    <n v="4220"/>
    <s v="CA-2014-134565"/>
    <x v="3"/>
    <x v="532"/>
    <d v="2014-06-14T00:00:00"/>
    <s v="Second Class"/>
    <x v="483"/>
    <s v="Tom Boeckenhauer"/>
    <x v="0"/>
    <s v="United States"/>
    <s v="Seattle"/>
    <x v="4"/>
    <n v="98103"/>
    <x v="1"/>
    <s v="OFF-PA-10004243"/>
    <x v="1"/>
    <x v="10"/>
    <s v="Xerox 1939"/>
    <n v="37.94"/>
    <n v="2"/>
    <n v="0"/>
    <n v="18.211199999999998"/>
  </r>
  <r>
    <n v="4221"/>
    <s v="CA-2014-134565"/>
    <x v="3"/>
    <x v="532"/>
    <d v="2014-06-14T00:00:00"/>
    <s v="Second Class"/>
    <x v="483"/>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x v="483"/>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x v="483"/>
    <s v="Tom Boeckenhauer"/>
    <x v="0"/>
    <s v="United States"/>
    <s v="Seattle"/>
    <x v="4"/>
    <n v="98103"/>
    <x v="1"/>
    <s v="OFF-ST-10004804"/>
    <x v="1"/>
    <x v="4"/>
    <s v="Belkin 19&quot; Vented Equipment Shelf, Black"/>
    <n v="102.96"/>
    <n v="2"/>
    <n v="0"/>
    <n v="1.0296000000000021"/>
  </r>
  <r>
    <n v="4224"/>
    <s v="CA-2014-134565"/>
    <x v="3"/>
    <x v="532"/>
    <d v="2014-06-14T00:00:00"/>
    <s v="Second Class"/>
    <x v="483"/>
    <s v="Tom Boeckenhauer"/>
    <x v="0"/>
    <s v="United States"/>
    <s v="Seattle"/>
    <x v="4"/>
    <n v="98103"/>
    <x v="1"/>
    <s v="FUR-BO-10001519"/>
    <x v="0"/>
    <x v="0"/>
    <s v="O'Sullivan 3-Shelf Heavy-Duty Bookcases"/>
    <n v="174.42000000000002"/>
    <n v="3"/>
    <n v="0"/>
    <n v="41.860800000000005"/>
  </r>
  <r>
    <n v="4225"/>
    <s v="CA-2013-108644"/>
    <x v="0"/>
    <x v="955"/>
    <d v="2013-10-04T00:00:00"/>
    <s v="First Class"/>
    <x v="69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x v="225"/>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x v="576"/>
    <s v="William Brown"/>
    <x v="0"/>
    <s v="United States"/>
    <s v="Urbandale"/>
    <x v="23"/>
    <n v="50322"/>
    <x v="2"/>
    <s v="OFF-FA-10004854"/>
    <x v="1"/>
    <x v="13"/>
    <s v="Vinyl Coated Wire Paper Clips in Organizer Box, 800/Box"/>
    <n v="45.92"/>
    <n v="4"/>
    <n v="0"/>
    <n v="21.5824"/>
  </r>
  <r>
    <n v="4228"/>
    <s v="CA-2012-154970"/>
    <x v="1"/>
    <x v="956"/>
    <d v="2012-01-10T00:00:00"/>
    <s v="Standard Class"/>
    <x v="256"/>
    <s v="Steven Roelle"/>
    <x v="2"/>
    <s v="United States"/>
    <s v="Seattle"/>
    <x v="4"/>
    <n v="98103"/>
    <x v="1"/>
    <s v="FUR-CH-10003396"/>
    <x v="0"/>
    <x v="1"/>
    <s v="Global Deluxe Steno Chair"/>
    <n v="61.584000000000003"/>
    <n v="1"/>
    <n v="0.2"/>
    <n v="-6.9282000000000039"/>
  </r>
  <r>
    <n v="4229"/>
    <s v="CA-2013-113803"/>
    <x v="0"/>
    <x v="830"/>
    <d v="2013-03-27T00:00:00"/>
    <s v="First Class"/>
    <x v="500"/>
    <s v="Vivek Grady"/>
    <x v="1"/>
    <s v="United States"/>
    <s v="Richmond"/>
    <x v="14"/>
    <n v="47374"/>
    <x v="2"/>
    <s v="OFF-PA-10001994"/>
    <x v="1"/>
    <x v="10"/>
    <s v="Ink Jet Note and Greeting Cards, 8-1/2&quot; x 5-1/2&quot; Card Size"/>
    <n v="22.48"/>
    <n v="1"/>
    <n v="0"/>
    <n v="10.3408"/>
  </r>
  <r>
    <n v="4230"/>
    <s v="CA-2014-100223"/>
    <x v="3"/>
    <x v="957"/>
    <d v="2014-07-11T00:00:00"/>
    <s v="Standard Class"/>
    <x v="322"/>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x v="322"/>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x v="322"/>
    <s v="Linda Southworth"/>
    <x v="1"/>
    <s v="United States"/>
    <s v="Dallas"/>
    <x v="5"/>
    <n v="75220"/>
    <x v="2"/>
    <s v="OFF-PA-10000232"/>
    <x v="1"/>
    <x v="10"/>
    <s v="Xerox 1975"/>
    <n v="15.552000000000003"/>
    <n v="3"/>
    <n v="0.2"/>
    <n v="5.6375999999999999"/>
  </r>
  <r>
    <n v="4233"/>
    <s v="CA-2014-100223"/>
    <x v="3"/>
    <x v="957"/>
    <d v="2014-07-11T00:00:00"/>
    <s v="Standard Class"/>
    <x v="322"/>
    <s v="Linda Southworth"/>
    <x v="1"/>
    <s v="United States"/>
    <s v="Dallas"/>
    <x v="5"/>
    <n v="75220"/>
    <x v="2"/>
    <s v="OFF-PA-10002195"/>
    <x v="1"/>
    <x v="10"/>
    <s v="Xerox 1966"/>
    <n v="31.104000000000006"/>
    <n v="6"/>
    <n v="0.2"/>
    <n v="11.2752"/>
  </r>
  <r>
    <n v="4234"/>
    <s v="CA-2014-100223"/>
    <x v="3"/>
    <x v="957"/>
    <d v="2014-07-11T00:00:00"/>
    <s v="Standard Class"/>
    <x v="322"/>
    <s v="Linda Southworth"/>
    <x v="1"/>
    <s v="United States"/>
    <s v="Dallas"/>
    <x v="5"/>
    <n v="75220"/>
    <x v="2"/>
    <s v="OFF-BI-10004492"/>
    <x v="1"/>
    <x v="8"/>
    <s v="Tuf-Vin Binders"/>
    <n v="6.3159999999999981"/>
    <n v="1"/>
    <n v="0.8"/>
    <n v="-10.421400000000002"/>
  </r>
  <r>
    <n v="4235"/>
    <s v="CA-2011-168823"/>
    <x v="2"/>
    <x v="158"/>
    <d v="2011-09-24T00:00:00"/>
    <s v="First Class"/>
    <x v="15"/>
    <s v="Matt Abelman"/>
    <x v="2"/>
    <s v="United States"/>
    <s v="Philadelphia"/>
    <x v="9"/>
    <n v="19143"/>
    <x v="3"/>
    <s v="OFF-PA-10004000"/>
    <x v="1"/>
    <x v="10"/>
    <s v="While You Were Out Pads, 50 per Pad, 4 x 5 1/4, Green Cycle"/>
    <n v="11.352000000000002"/>
    <n v="3"/>
    <n v="0.2"/>
    <n v="4.1151"/>
  </r>
  <r>
    <n v="4236"/>
    <s v="CA-2011-168823"/>
    <x v="2"/>
    <x v="158"/>
    <d v="2011-09-24T00:00:00"/>
    <s v="First Class"/>
    <x v="15"/>
    <s v="Matt Abelman"/>
    <x v="2"/>
    <s v="United States"/>
    <s v="Philadelphia"/>
    <x v="9"/>
    <n v="19143"/>
    <x v="3"/>
    <s v="OFF-LA-10004425"/>
    <x v="1"/>
    <x v="2"/>
    <s v="Staples"/>
    <n v="20.808000000000003"/>
    <n v="9"/>
    <n v="0.2"/>
    <n v="7.0226999999999995"/>
  </r>
  <r>
    <n v="4237"/>
    <s v="CA-2013-162404"/>
    <x v="0"/>
    <x v="310"/>
    <d v="2013-07-28T00:00:00"/>
    <s v="Standard Class"/>
    <x v="739"/>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x v="550"/>
    <s v="Michael Dominguez"/>
    <x v="1"/>
    <s v="United States"/>
    <s v="Philadelphia"/>
    <x v="9"/>
    <n v="19134"/>
    <x v="3"/>
    <s v="OFF-AR-10001972"/>
    <x v="1"/>
    <x v="6"/>
    <s v="Newell 323"/>
    <n v="9.4080000000000013"/>
    <n v="7"/>
    <n v="0.2"/>
    <n v="0.70560000000000045"/>
  </r>
  <r>
    <n v="4239"/>
    <s v="CA-2014-147144"/>
    <x v="3"/>
    <x v="606"/>
    <d v="2014-03-29T00:00:00"/>
    <s v="First Class"/>
    <x v="59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x v="33"/>
    <s v="Ken Brennan"/>
    <x v="1"/>
    <s v="United States"/>
    <s v="Grand Rapids"/>
    <x v="12"/>
    <n v="49505"/>
    <x v="2"/>
    <s v="OFF-PA-10000994"/>
    <x v="1"/>
    <x v="10"/>
    <s v="Xerox 1915"/>
    <n v="209.7"/>
    <n v="2"/>
    <n v="0"/>
    <n v="100.65599999999999"/>
  </r>
  <r>
    <n v="4241"/>
    <s v="CA-2011-133704"/>
    <x v="2"/>
    <x v="59"/>
    <d v="2011-09-26T00:00:00"/>
    <s v="Standard Class"/>
    <x v="671"/>
    <s v="Michelle Arnett"/>
    <x v="2"/>
    <s v="United States"/>
    <s v="Los Angeles"/>
    <x v="1"/>
    <n v="90004"/>
    <x v="1"/>
    <s v="OFF-AP-10001366"/>
    <x v="1"/>
    <x v="9"/>
    <s v="Staples"/>
    <n v="43.92"/>
    <n v="4"/>
    <n v="0"/>
    <n v="11.858400000000003"/>
  </r>
  <r>
    <n v="4242"/>
    <s v="CA-2011-133704"/>
    <x v="2"/>
    <x v="59"/>
    <d v="2011-09-26T00:00:00"/>
    <s v="Standard Class"/>
    <x v="671"/>
    <s v="Michelle Arnett"/>
    <x v="2"/>
    <s v="United States"/>
    <s v="Los Angeles"/>
    <x v="1"/>
    <n v="90004"/>
    <x v="1"/>
    <s v="OFF-BI-10001636"/>
    <x v="1"/>
    <x v="8"/>
    <s v="Ibico Plastic and Wire Spiral Binding Combs"/>
    <n v="20.231999999999999"/>
    <n v="3"/>
    <n v="0.2"/>
    <n v="6.5753999999999984"/>
  </r>
  <r>
    <n v="4243"/>
    <s v="CA-2013-159142"/>
    <x v="0"/>
    <x v="958"/>
    <d v="2013-04-06T00:00:00"/>
    <s v="First Class"/>
    <x v="467"/>
    <s v="Maria Etezadi"/>
    <x v="2"/>
    <s v="United States"/>
    <s v="Springfield"/>
    <x v="17"/>
    <n v="22153"/>
    <x v="0"/>
    <s v="TEC-PH-10001448"/>
    <x v="2"/>
    <x v="7"/>
    <s v="Anker Astro 15000mAh USB Portable Charger"/>
    <n v="149.97"/>
    <n v="3"/>
    <n v="0"/>
    <n v="5.9987999999999815"/>
  </r>
  <r>
    <n v="4244"/>
    <s v="CA-2013-159142"/>
    <x v="0"/>
    <x v="958"/>
    <d v="2013-04-06T00:00:00"/>
    <s v="First Class"/>
    <x v="467"/>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x v="63"/>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x v="60"/>
    <s v="Lindsay Shagiari"/>
    <x v="2"/>
    <s v="United States"/>
    <s v="Baltimore"/>
    <x v="39"/>
    <n v="21215"/>
    <x v="3"/>
    <s v="OFF-AR-10004582"/>
    <x v="1"/>
    <x v="6"/>
    <s v="BIC Brite Liner Grip Highlighters"/>
    <n v="1.64"/>
    <n v="1"/>
    <n v="0"/>
    <n v="0.73799999999999988"/>
  </r>
  <r>
    <n v="4247"/>
    <s v="CA-2014-117702"/>
    <x v="3"/>
    <x v="354"/>
    <d v="2014-12-05T00:00:00"/>
    <s v="Standard Class"/>
    <x v="60"/>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x v="60"/>
    <s v="Lindsay Shagiari"/>
    <x v="2"/>
    <s v="United States"/>
    <s v="Baltimore"/>
    <x v="39"/>
    <n v="21215"/>
    <x v="3"/>
    <s v="FUR-FU-10004270"/>
    <x v="0"/>
    <x v="5"/>
    <s v="Eldon Image Series Desk Accessories, Burgundy"/>
    <n v="20.9"/>
    <n v="5"/>
    <n v="0"/>
    <n v="7.5239999999999991"/>
  </r>
  <r>
    <n v="4249"/>
    <s v="CA-2013-157336"/>
    <x v="0"/>
    <x v="49"/>
    <d v="2013-12-06T00:00:00"/>
    <s v="Second Class"/>
    <x v="81"/>
    <s v="Shirley Jackson"/>
    <x v="0"/>
    <s v="United States"/>
    <s v="Fairfield"/>
    <x v="29"/>
    <n v="6824"/>
    <x v="3"/>
    <s v="OFF-BI-10004236"/>
    <x v="1"/>
    <x v="8"/>
    <s v="XtraLife ClearVue Slant-D Ring Binder, White, 3&quot;"/>
    <n v="88.08"/>
    <n v="6"/>
    <n v="0"/>
    <n v="40.516799999999996"/>
  </r>
  <r>
    <n v="4250"/>
    <s v="CA-2013-157336"/>
    <x v="0"/>
    <x v="49"/>
    <d v="2013-12-06T00:00:00"/>
    <s v="Second Class"/>
    <x v="81"/>
    <s v="Shirley Jackson"/>
    <x v="0"/>
    <s v="United States"/>
    <s v="Fairfield"/>
    <x v="29"/>
    <n v="6824"/>
    <x v="3"/>
    <s v="FUR-CH-10004997"/>
    <x v="0"/>
    <x v="1"/>
    <s v="Hon Every-Day Series Multi-Task Chairs"/>
    <n v="751.92"/>
    <n v="4"/>
    <n v="0"/>
    <n v="150.38400000000001"/>
  </r>
  <r>
    <n v="4251"/>
    <s v="CA-2011-168130"/>
    <x v="2"/>
    <x v="111"/>
    <d v="2011-09-19T00:00:00"/>
    <s v="Same Day"/>
    <x v="740"/>
    <s v="Bill Shonely"/>
    <x v="1"/>
    <s v="United States"/>
    <s v="New York City"/>
    <x v="15"/>
    <n v="10011"/>
    <x v="3"/>
    <s v="FUR-CH-10000988"/>
    <x v="0"/>
    <x v="1"/>
    <s v="Hon Olson Stacker Stools"/>
    <n v="887.10299999999995"/>
    <n v="7"/>
    <n v="0.1"/>
    <n v="177.42059999999998"/>
  </r>
  <r>
    <n v="4252"/>
    <s v="CA-2012-155068"/>
    <x v="1"/>
    <x v="924"/>
    <d v="2012-10-23T00:00:00"/>
    <s v="Same Day"/>
    <x v="267"/>
    <s v="Ralph Arnett"/>
    <x v="0"/>
    <s v="United States"/>
    <s v="Lakeland"/>
    <x v="2"/>
    <n v="33801"/>
    <x v="0"/>
    <s v="TEC-PH-10004897"/>
    <x v="2"/>
    <x v="7"/>
    <s v="Mediabridge Sport Armband iPhone 5s"/>
    <n v="55.944000000000003"/>
    <n v="7"/>
    <n v="0.2"/>
    <n v="-13.286700000000002"/>
  </r>
  <r>
    <n v="4253"/>
    <s v="CA-2012-155068"/>
    <x v="1"/>
    <x v="924"/>
    <d v="2012-10-23T00:00:00"/>
    <s v="Same Day"/>
    <x v="267"/>
    <s v="Ralph Arnett"/>
    <x v="0"/>
    <s v="United States"/>
    <s v="Lakeland"/>
    <x v="2"/>
    <n v="33801"/>
    <x v="0"/>
    <s v="OFF-AR-10002656"/>
    <x v="1"/>
    <x v="6"/>
    <s v="Sanford Liquid Accent Highlighters"/>
    <n v="10.688000000000001"/>
    <n v="2"/>
    <n v="0.2"/>
    <n v="2.271199999999999"/>
  </r>
  <r>
    <n v="4254"/>
    <s v="CA-2012-155068"/>
    <x v="1"/>
    <x v="924"/>
    <d v="2012-10-23T00:00:00"/>
    <s v="Same Day"/>
    <x v="267"/>
    <s v="Ralph Arnett"/>
    <x v="0"/>
    <s v="United States"/>
    <s v="Lakeland"/>
    <x v="2"/>
    <n v="33801"/>
    <x v="0"/>
    <s v="TEC-PH-10004924"/>
    <x v="2"/>
    <x v="7"/>
    <s v="SKILCRAFT Telephone Shoulder Rest, 2&quot; x 6.5&quot; x 2.5&quot;, Black"/>
    <n v="11.824"/>
    <n v="2"/>
    <n v="0.2"/>
    <n v="1.0346000000000006"/>
  </r>
  <r>
    <n v="4255"/>
    <s v="CA-2014-163160"/>
    <x v="3"/>
    <x v="119"/>
    <d v="2014-10-17T00:00:00"/>
    <s v="First Class"/>
    <x v="59"/>
    <s v="Troy Staebel"/>
    <x v="0"/>
    <s v="United States"/>
    <s v="Freeport"/>
    <x v="10"/>
    <n v="61032"/>
    <x v="2"/>
    <s v="OFF-PA-10003127"/>
    <x v="1"/>
    <x v="10"/>
    <s v="Staples"/>
    <n v="63.311999999999998"/>
    <n v="3"/>
    <n v="0.2"/>
    <n v="20.576399999999996"/>
  </r>
  <r>
    <n v="4256"/>
    <s v="CA-2014-163160"/>
    <x v="3"/>
    <x v="119"/>
    <d v="2014-10-17T00:00:00"/>
    <s v="First Class"/>
    <x v="59"/>
    <s v="Troy Staebel"/>
    <x v="0"/>
    <s v="United States"/>
    <s v="Freeport"/>
    <x v="10"/>
    <n v="61032"/>
    <x v="2"/>
    <s v="OFF-BI-10000778"/>
    <x v="1"/>
    <x v="8"/>
    <s v="GBC VeloBinder Electric Binding Machine"/>
    <n v="96.783999999999978"/>
    <n v="4"/>
    <n v="0.8"/>
    <n v="-145.17600000000002"/>
  </r>
  <r>
    <n v="4257"/>
    <s v="CA-2014-163160"/>
    <x v="3"/>
    <x v="119"/>
    <d v="2014-10-17T00:00:00"/>
    <s v="First Class"/>
    <x v="59"/>
    <s v="Troy Staebel"/>
    <x v="0"/>
    <s v="United States"/>
    <s v="Freeport"/>
    <x v="10"/>
    <n v="61032"/>
    <x v="2"/>
    <s v="FUR-FU-10001424"/>
    <x v="0"/>
    <x v="5"/>
    <s v="Dax Clear Box Frame"/>
    <n v="10.476000000000001"/>
    <n v="3"/>
    <n v="0.6"/>
    <n v="-6.8094000000000037"/>
  </r>
  <r>
    <n v="4258"/>
    <s v="CA-2012-101924"/>
    <x v="1"/>
    <x v="406"/>
    <d v="2012-09-09T00:00:00"/>
    <s v="Standard Class"/>
    <x v="10"/>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x v="152"/>
    <s v="Muhammed MacIntyre"/>
    <x v="1"/>
    <s v="United States"/>
    <s v="Seattle"/>
    <x v="4"/>
    <n v="98103"/>
    <x v="1"/>
    <s v="FUR-CH-10002880"/>
    <x v="0"/>
    <x v="1"/>
    <s v="Global High-Back Leather Tilter, Burgundy"/>
    <n v="196.78399999999999"/>
    <n v="2"/>
    <n v="0.2"/>
    <n v="-22.138200000000012"/>
  </r>
  <r>
    <n v="4260"/>
    <s v="CA-2014-118367"/>
    <x v="3"/>
    <x v="960"/>
    <d v="2014-11-03T00:00:00"/>
    <s v="Second Class"/>
    <x v="628"/>
    <s v="Lori Olson"/>
    <x v="1"/>
    <s v="United States"/>
    <s v="New York City"/>
    <x v="15"/>
    <n v="10035"/>
    <x v="3"/>
    <s v="OFF-EN-10004386"/>
    <x v="1"/>
    <x v="12"/>
    <s v="Recycled Interoffice Envelopes with String and Button Closure, 10 x 13"/>
    <n v="47.98"/>
    <n v="2"/>
    <n v="0"/>
    <n v="23.99"/>
  </r>
  <r>
    <n v="4261"/>
    <s v="CA-2014-164819"/>
    <x v="3"/>
    <x v="453"/>
    <d v="2014-10-20T00:00:00"/>
    <s v="Second Class"/>
    <x v="602"/>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x v="693"/>
    <s v="Cindy Chapman"/>
    <x v="0"/>
    <s v="United States"/>
    <s v="Moorhead"/>
    <x v="11"/>
    <n v="56560"/>
    <x v="2"/>
    <s v="TEC-AC-10002006"/>
    <x v="2"/>
    <x v="11"/>
    <s v="Memorex Micro Travel Drive 16 GB"/>
    <n v="63.96"/>
    <n v="4"/>
    <n v="0"/>
    <n v="19.827599999999997"/>
  </r>
  <r>
    <n v="4263"/>
    <s v="CA-2014-123351"/>
    <x v="3"/>
    <x v="296"/>
    <d v="2014-09-26T00:00:00"/>
    <s v="Standard Class"/>
    <x v="409"/>
    <s v="Kean Thornton"/>
    <x v="0"/>
    <s v="United States"/>
    <s v="Columbus"/>
    <x v="32"/>
    <n v="31907"/>
    <x v="0"/>
    <s v="OFF-AP-10001242"/>
    <x v="1"/>
    <x v="9"/>
    <s v="APC 7 Outlet Network SurgeArrest Surge Protector"/>
    <n v="80.48"/>
    <n v="1"/>
    <n v="0"/>
    <n v="24.143999999999998"/>
  </r>
  <r>
    <n v="4264"/>
    <s v="CA-2014-110429"/>
    <x v="3"/>
    <x v="132"/>
    <d v="2014-11-09T00:00:00"/>
    <s v="Standard Class"/>
    <x v="661"/>
    <s v="Darrin Martin"/>
    <x v="0"/>
    <s v="United States"/>
    <s v="Philadelphia"/>
    <x v="9"/>
    <n v="19143"/>
    <x v="3"/>
    <s v="OFF-BI-10000216"/>
    <x v="1"/>
    <x v="8"/>
    <s v="Mead 1st Gear 2&quot; Zipper Binder, Asst. Colors"/>
    <n v="11.673000000000002"/>
    <n v="3"/>
    <n v="0.7"/>
    <n v="-7.782"/>
  </r>
  <r>
    <n v="4265"/>
    <s v="US-2013-131611"/>
    <x v="0"/>
    <x v="732"/>
    <d v="2013-11-10T00:00:00"/>
    <s v="Standard Class"/>
    <x v="212"/>
    <s v="Emily Phan"/>
    <x v="0"/>
    <s v="United States"/>
    <s v="Houston"/>
    <x v="5"/>
    <n v="77036"/>
    <x v="2"/>
    <s v="FUR-TA-10002774"/>
    <x v="0"/>
    <x v="3"/>
    <s v="Laminate Occasional Tables"/>
    <n v="863.12799999999993"/>
    <n v="8"/>
    <n v="0.3"/>
    <n v="-160.29520000000008"/>
  </r>
  <r>
    <n v="4266"/>
    <s v="US-2013-131611"/>
    <x v="0"/>
    <x v="732"/>
    <d v="2013-11-10T00:00:00"/>
    <s v="Standard Class"/>
    <x v="212"/>
    <s v="Emily Phan"/>
    <x v="0"/>
    <s v="United States"/>
    <s v="Houston"/>
    <x v="5"/>
    <n v="77036"/>
    <x v="2"/>
    <s v="OFF-BI-10004364"/>
    <x v="1"/>
    <x v="8"/>
    <s v="Storex Dura Pro Binders"/>
    <n v="3.5639999999999992"/>
    <n v="3"/>
    <n v="0.8"/>
    <n v="-6.2370000000000019"/>
  </r>
  <r>
    <n v="4267"/>
    <s v="US-2013-131611"/>
    <x v="0"/>
    <x v="732"/>
    <d v="2013-11-10T00:00:00"/>
    <s v="Standard Class"/>
    <x v="212"/>
    <s v="Emily Phan"/>
    <x v="0"/>
    <s v="United States"/>
    <s v="Houston"/>
    <x v="5"/>
    <n v="77036"/>
    <x v="2"/>
    <s v="FUR-BO-10000780"/>
    <x v="0"/>
    <x v="0"/>
    <s v="O'Sullivan Plantations 2-Door Library in Landvery Oak"/>
    <n v="956.6647999999999"/>
    <n v="7"/>
    <n v="0.32"/>
    <n v="-225.09759999999991"/>
  </r>
  <r>
    <n v="4268"/>
    <s v="US-2013-131611"/>
    <x v="0"/>
    <x v="732"/>
    <d v="2013-11-10T00:00:00"/>
    <s v="Standard Class"/>
    <x v="212"/>
    <s v="Emily Phan"/>
    <x v="0"/>
    <s v="United States"/>
    <s v="Houston"/>
    <x v="5"/>
    <n v="77036"/>
    <x v="2"/>
    <s v="OFF-BI-10001989"/>
    <x v="1"/>
    <x v="8"/>
    <s v="Premium Transparent Presentation Covers by GBC"/>
    <n v="12.587999999999997"/>
    <n v="3"/>
    <n v="0.8"/>
    <n v="-20.140800000000006"/>
  </r>
  <r>
    <n v="4269"/>
    <s v="US-2013-131611"/>
    <x v="0"/>
    <x v="732"/>
    <d v="2013-11-10T00:00:00"/>
    <s v="Standard Class"/>
    <x v="212"/>
    <s v="Emily Phan"/>
    <x v="0"/>
    <s v="United States"/>
    <s v="Houston"/>
    <x v="5"/>
    <n v="77036"/>
    <x v="2"/>
    <s v="TEC-AC-10004001"/>
    <x v="2"/>
    <x v="11"/>
    <s v="Logitech Wireless Headset H600 Over-The-Head Design"/>
    <n v="171.96"/>
    <n v="5"/>
    <n v="0.2"/>
    <n v="45.139500000000005"/>
  </r>
  <r>
    <n v="4270"/>
    <s v="US-2014-124821"/>
    <x v="3"/>
    <x v="643"/>
    <d v="2014-06-30T00:00:00"/>
    <s v="Second Class"/>
    <x v="562"/>
    <s v="Anne McFarland"/>
    <x v="0"/>
    <s v="United States"/>
    <s v="Seattle"/>
    <x v="4"/>
    <n v="98115"/>
    <x v="1"/>
    <s v="FUR-TA-10000688"/>
    <x v="0"/>
    <x v="3"/>
    <s v="Chromcraft Bull-Nose Wood Round Conference Table Top, Wood Base"/>
    <n v="871.4"/>
    <n v="4"/>
    <n v="0"/>
    <n v="148.13799999999992"/>
  </r>
  <r>
    <n v="4271"/>
    <s v="CA-2012-166975"/>
    <x v="1"/>
    <x v="650"/>
    <d v="2012-11-30T00:00:00"/>
    <s v="Standard Class"/>
    <x v="741"/>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x v="156"/>
    <s v="Laura Armstrong"/>
    <x v="1"/>
    <s v="United States"/>
    <s v="Baltimore"/>
    <x v="39"/>
    <n v="21215"/>
    <x v="3"/>
    <s v="FUR-FU-10000965"/>
    <x v="0"/>
    <x v="5"/>
    <s v="Howard Miller 11-1/2&quot; Diameter Ridgewood Wall Clock"/>
    <n v="207.76"/>
    <n v="4"/>
    <n v="0"/>
    <n v="85.181600000000003"/>
  </r>
  <r>
    <n v="4273"/>
    <s v="US-2014-158505"/>
    <x v="3"/>
    <x v="246"/>
    <d v="2014-07-22T00:00:00"/>
    <s v="Same Day"/>
    <x v="227"/>
    <s v="Sarah Foster"/>
    <x v="0"/>
    <s v="United States"/>
    <s v="Murray"/>
    <x v="7"/>
    <n v="84107"/>
    <x v="1"/>
    <s v="TEC-PH-10004071"/>
    <x v="2"/>
    <x v="7"/>
    <s v="PayAnywhere Card Reader"/>
    <n v="71.928000000000011"/>
    <n v="9"/>
    <n v="0.2"/>
    <n v="6.2936999999999976"/>
  </r>
  <r>
    <n v="4274"/>
    <s v="US-2014-158505"/>
    <x v="3"/>
    <x v="246"/>
    <d v="2014-07-22T00:00:00"/>
    <s v="Same Day"/>
    <x v="227"/>
    <s v="Sarah Foster"/>
    <x v="0"/>
    <s v="United States"/>
    <s v="Murray"/>
    <x v="7"/>
    <n v="84107"/>
    <x v="1"/>
    <s v="OFF-AR-10001044"/>
    <x v="1"/>
    <x v="6"/>
    <s v="BOSTON Ranger #55 Pencil Sharpener, Black"/>
    <n v="25.99"/>
    <n v="1"/>
    <n v="0"/>
    <n v="7.5370999999999988"/>
  </r>
  <r>
    <n v="4275"/>
    <s v="CA-2012-142692"/>
    <x v="1"/>
    <x v="924"/>
    <d v="2012-10-28T00:00:00"/>
    <s v="Standard Class"/>
    <x v="122"/>
    <s v="Andrew Gjertsen"/>
    <x v="1"/>
    <s v="United States"/>
    <s v="Seattle"/>
    <x v="4"/>
    <n v="98105"/>
    <x v="1"/>
    <s v="OFF-BI-10004140"/>
    <x v="1"/>
    <x v="8"/>
    <s v="Avery Non-Stick Binders"/>
    <n v="3.5920000000000005"/>
    <n v="1"/>
    <n v="0.2"/>
    <n v="1.1224999999999996"/>
  </r>
  <r>
    <n v="4276"/>
    <s v="CA-2012-123456"/>
    <x v="1"/>
    <x v="584"/>
    <d v="2012-07-13T00:00:00"/>
    <s v="Standard Class"/>
    <x v="634"/>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x v="376"/>
    <s v="Nicole Fjeld"/>
    <x v="2"/>
    <s v="United States"/>
    <s v="Seattle"/>
    <x v="4"/>
    <n v="98105"/>
    <x v="1"/>
    <s v="OFF-ST-10000046"/>
    <x v="1"/>
    <x v="4"/>
    <s v="Fellowes Super Stor/Drawer Files"/>
    <n v="323.10000000000002"/>
    <n v="2"/>
    <n v="0"/>
    <n v="61.38900000000001"/>
  </r>
  <r>
    <n v="4278"/>
    <s v="US-2013-107440"/>
    <x v="0"/>
    <x v="947"/>
    <d v="2013-04-21T00:00:00"/>
    <s v="Standard Class"/>
    <x v="740"/>
    <s v="Bill Shonely"/>
    <x v="1"/>
    <s v="United States"/>
    <s v="Lakewood"/>
    <x v="30"/>
    <n v="8701"/>
    <x v="3"/>
    <s v="TEC-MA-10001047"/>
    <x v="2"/>
    <x v="15"/>
    <s v="3D Systems Cube Printer, 2nd Generation, Magenta"/>
    <n v="9099.93"/>
    <n v="7"/>
    <n v="0"/>
    <n v="2365.9817999999996"/>
  </r>
  <r>
    <n v="4279"/>
    <s v="US-2013-107440"/>
    <x v="0"/>
    <x v="947"/>
    <d v="2013-04-21T00:00:00"/>
    <s v="Standard Class"/>
    <x v="740"/>
    <s v="Bill Shonely"/>
    <x v="1"/>
    <s v="United States"/>
    <s v="Lakewood"/>
    <x v="30"/>
    <n v="8701"/>
    <x v="3"/>
    <s v="FUR-FU-10000550"/>
    <x v="0"/>
    <x v="5"/>
    <s v="Stacking Trays by OIC"/>
    <n v="9.9600000000000009"/>
    <n v="2"/>
    <n v="0"/>
    <n v="3.2867999999999995"/>
  </r>
  <r>
    <n v="4280"/>
    <s v="US-2013-107440"/>
    <x v="0"/>
    <x v="947"/>
    <d v="2013-04-21T00:00:00"/>
    <s v="Standard Class"/>
    <x v="740"/>
    <s v="Bill Shonely"/>
    <x v="1"/>
    <s v="United States"/>
    <s v="Lakewood"/>
    <x v="30"/>
    <n v="8701"/>
    <x v="3"/>
    <s v="OFF-BI-10002432"/>
    <x v="1"/>
    <x v="8"/>
    <s v="Wilson Jones Standard D-Ring Binders"/>
    <n v="25.299999999999997"/>
    <n v="5"/>
    <n v="0"/>
    <n v="11.890999999999998"/>
  </r>
  <r>
    <n v="4281"/>
    <s v="CA-2011-166989"/>
    <x v="2"/>
    <x v="687"/>
    <d v="2011-11-18T00:00:00"/>
    <s v="Standard Class"/>
    <x v="84"/>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x v="84"/>
    <s v="Robert Marley"/>
    <x v="2"/>
    <s v="United States"/>
    <s v="New York City"/>
    <x v="15"/>
    <n v="10011"/>
    <x v="3"/>
    <s v="FUR-CH-10001797"/>
    <x v="0"/>
    <x v="1"/>
    <s v="Safco Chair Connectors, 6/Carton"/>
    <n v="69.263999999999996"/>
    <n v="2"/>
    <n v="0.1"/>
    <n v="14.62239999999999"/>
  </r>
  <r>
    <n v="4283"/>
    <s v="CA-2011-103100"/>
    <x v="2"/>
    <x v="414"/>
    <d v="2011-12-23T00:00:00"/>
    <s v="First Class"/>
    <x v="455"/>
    <s v="Adrian Barton"/>
    <x v="0"/>
    <s v="United States"/>
    <s v="Indianapolis"/>
    <x v="14"/>
    <n v="46203"/>
    <x v="2"/>
    <s v="OFF-LA-10003720"/>
    <x v="1"/>
    <x v="2"/>
    <s v="Avery 487"/>
    <n v="3.69"/>
    <n v="1"/>
    <n v="0"/>
    <n v="1.7343"/>
  </r>
  <r>
    <n v="4284"/>
    <s v="CA-2011-103100"/>
    <x v="2"/>
    <x v="414"/>
    <d v="2011-12-23T00:00:00"/>
    <s v="First Class"/>
    <x v="455"/>
    <s v="Adrian Barton"/>
    <x v="0"/>
    <s v="United States"/>
    <s v="Indianapolis"/>
    <x v="14"/>
    <n v="46203"/>
    <x v="2"/>
    <s v="OFF-BI-10004600"/>
    <x v="1"/>
    <x v="8"/>
    <s v="Ibico Ibimaster 300 Manual Binding System"/>
    <n v="1103.97"/>
    <n v="3"/>
    <n v="0"/>
    <n v="496.78649999999993"/>
  </r>
  <r>
    <n v="4285"/>
    <s v="CA-2012-105690"/>
    <x v="1"/>
    <x v="82"/>
    <d v="2012-11-26T00:00:00"/>
    <s v="Second Class"/>
    <x v="662"/>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x v="662"/>
    <s v="Carol Adams"/>
    <x v="1"/>
    <s v="United States"/>
    <s v="Port Arthur"/>
    <x v="5"/>
    <n v="77642"/>
    <x v="2"/>
    <s v="OFF-LA-10000240"/>
    <x v="1"/>
    <x v="2"/>
    <s v="Self-Adhesive Address Labels for Typewriters by Universal"/>
    <n v="11.696"/>
    <n v="2"/>
    <n v="0.2"/>
    <n v="3.9473999999999996"/>
  </r>
  <r>
    <n v="4287"/>
    <s v="CA-2012-105690"/>
    <x v="1"/>
    <x v="82"/>
    <d v="2012-11-26T00:00:00"/>
    <s v="Second Class"/>
    <x v="662"/>
    <s v="Carol Adams"/>
    <x v="1"/>
    <s v="United States"/>
    <s v="Port Arthur"/>
    <x v="5"/>
    <n v="77642"/>
    <x v="2"/>
    <s v="TEC-CO-10001571"/>
    <x v="2"/>
    <x v="16"/>
    <s v="Sharp 1540cs Digital Laser Copier"/>
    <n v="439.99200000000002"/>
    <n v="1"/>
    <n v="0.2"/>
    <n v="164.99700000000001"/>
  </r>
  <r>
    <n v="4288"/>
    <s v="CA-2014-127516"/>
    <x v="3"/>
    <x v="116"/>
    <d v="2015-01-04T00:00:00"/>
    <s v="Standard Class"/>
    <x v="382"/>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x v="21"/>
    <s v="Odella Nelson"/>
    <x v="1"/>
    <s v="United States"/>
    <s v="Houston"/>
    <x v="5"/>
    <n v="77095"/>
    <x v="2"/>
    <s v="OFF-BI-10002082"/>
    <x v="1"/>
    <x v="8"/>
    <s v="GBC Twin Loop Wire Binding Elements"/>
    <n v="33.279999999999994"/>
    <n v="5"/>
    <n v="0.8"/>
    <n v="-49.92"/>
  </r>
  <r>
    <n v="4290"/>
    <s v="US-2012-117184"/>
    <x v="1"/>
    <x v="961"/>
    <d v="2012-05-21T00:00:00"/>
    <s v="Standard Class"/>
    <x v="21"/>
    <s v="Odella Nelson"/>
    <x v="1"/>
    <s v="United States"/>
    <s v="Houston"/>
    <x v="5"/>
    <n v="77095"/>
    <x v="2"/>
    <s v="OFF-PA-10002250"/>
    <x v="1"/>
    <x v="10"/>
    <s v="Things To Do Today Pad"/>
    <n v="14.088000000000001"/>
    <n v="3"/>
    <n v="0.2"/>
    <n v="4.9307999999999996"/>
  </r>
  <r>
    <n v="4291"/>
    <s v="CA-2014-102407"/>
    <x v="3"/>
    <x v="34"/>
    <d v="2014-12-14T00:00:00"/>
    <s v="Second Class"/>
    <x v="401"/>
    <s v="Alyssa Tate"/>
    <x v="2"/>
    <s v="United States"/>
    <s v="Los Angeles"/>
    <x v="1"/>
    <n v="90004"/>
    <x v="1"/>
    <s v="OFF-AR-10000122"/>
    <x v="1"/>
    <x v="6"/>
    <s v="Newell 314"/>
    <n v="11.16"/>
    <n v="2"/>
    <n v="0"/>
    <n v="2.7899999999999991"/>
  </r>
  <r>
    <n v="4292"/>
    <s v="CA-2014-102407"/>
    <x v="3"/>
    <x v="34"/>
    <d v="2014-12-14T00:00:00"/>
    <s v="Second Class"/>
    <x v="401"/>
    <s v="Alyssa Tate"/>
    <x v="2"/>
    <s v="United States"/>
    <s v="Los Angeles"/>
    <x v="1"/>
    <n v="90004"/>
    <x v="1"/>
    <s v="FUR-TA-10003748"/>
    <x v="0"/>
    <x v="3"/>
    <s v="Bevis 36 x 72 Conference Tables"/>
    <n v="896.32799999999997"/>
    <n v="9"/>
    <n v="0.2"/>
    <n v="22.408199999999994"/>
  </r>
  <r>
    <n v="4293"/>
    <s v="CA-2014-102407"/>
    <x v="3"/>
    <x v="34"/>
    <d v="2014-12-14T00:00:00"/>
    <s v="Second Class"/>
    <x v="401"/>
    <s v="Alyssa Tate"/>
    <x v="2"/>
    <s v="United States"/>
    <s v="Los Angeles"/>
    <x v="1"/>
    <n v="90004"/>
    <x v="1"/>
    <s v="OFF-AP-10001394"/>
    <x v="1"/>
    <x v="9"/>
    <s v="Harmony Air Purifier"/>
    <n v="189"/>
    <n v="1"/>
    <n v="0"/>
    <n v="68.039999999999992"/>
  </r>
  <r>
    <n v="4294"/>
    <s v="CA-2014-130967"/>
    <x v="3"/>
    <x v="434"/>
    <d v="2014-03-17T00:00:00"/>
    <s v="Standard Class"/>
    <x v="12"/>
    <s v="Emily Burns"/>
    <x v="0"/>
    <s v="United States"/>
    <s v="Philadelphia"/>
    <x v="9"/>
    <n v="19140"/>
    <x v="3"/>
    <s v="TEC-PH-10004896"/>
    <x v="2"/>
    <x v="7"/>
    <s v="Nokia Lumia 521 (T-Mobile)"/>
    <n v="53.981999999999999"/>
    <n v="3"/>
    <n v="0.4"/>
    <n v="-10.796399999999995"/>
  </r>
  <r>
    <n v="4295"/>
    <s v="CA-2014-101581"/>
    <x v="3"/>
    <x v="760"/>
    <d v="2014-10-28T00:00:00"/>
    <s v="Standard Class"/>
    <x v="694"/>
    <s v="David Wiener"/>
    <x v="1"/>
    <s v="United States"/>
    <s v="Redmond"/>
    <x v="21"/>
    <n v="97756"/>
    <x v="1"/>
    <s v="FUR-TA-10002607"/>
    <x v="0"/>
    <x v="3"/>
    <s v="KI Conference Tables"/>
    <n v="177.22499999999999"/>
    <n v="5"/>
    <n v="0.5"/>
    <n v="-120.51299999999998"/>
  </r>
  <r>
    <n v="4296"/>
    <s v="CA-2014-169124"/>
    <x v="3"/>
    <x v="445"/>
    <d v="2014-07-11T00:00:00"/>
    <s v="Standard Class"/>
    <x v="93"/>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x v="260"/>
    <s v="Tiffany House"/>
    <x v="1"/>
    <s v="United States"/>
    <s v="Los Angeles"/>
    <x v="1"/>
    <n v="90032"/>
    <x v="1"/>
    <s v="OFF-ST-10000419"/>
    <x v="1"/>
    <x v="4"/>
    <s v="Rogers Jumbo File, Granite"/>
    <n v="54.32"/>
    <n v="4"/>
    <n v="0"/>
    <n v="0.54319999999999879"/>
  </r>
  <r>
    <n v="4298"/>
    <s v="CA-2014-129021"/>
    <x v="3"/>
    <x v="962"/>
    <d v="2014-08-27T00:00:00"/>
    <s v="Second Class"/>
    <x v="138"/>
    <s v="Patrick O'Brill"/>
    <x v="0"/>
    <s v="United States"/>
    <s v="Tallahassee"/>
    <x v="2"/>
    <n v="32303"/>
    <x v="0"/>
    <s v="TEC-PH-10001459"/>
    <x v="2"/>
    <x v="7"/>
    <s v="Samsung Galaxy Mega 6.3"/>
    <n v="4367.8960000000006"/>
    <n v="13"/>
    <n v="0.2"/>
    <n v="327.59220000000005"/>
  </r>
  <r>
    <n v="4299"/>
    <s v="CA-2014-129021"/>
    <x v="3"/>
    <x v="962"/>
    <d v="2014-08-27T00:00:00"/>
    <s v="Second Class"/>
    <x v="138"/>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x v="138"/>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x v="138"/>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x v="138"/>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x v="368"/>
    <s v="Deanra Eno"/>
    <x v="2"/>
    <s v="United States"/>
    <s v="Lakewood"/>
    <x v="24"/>
    <n v="44107"/>
    <x v="3"/>
    <s v="OFF-AR-10002804"/>
    <x v="1"/>
    <x v="6"/>
    <s v="Faber Castell Col-Erase Pencils"/>
    <n v="3.9119999999999999"/>
    <n v="1"/>
    <n v="0.2"/>
    <n v="1.0269000000000001"/>
  </r>
  <r>
    <n v="4304"/>
    <s v="CA-2013-121601"/>
    <x v="0"/>
    <x v="964"/>
    <d v="2013-10-05T00:00:00"/>
    <s v="Same Day"/>
    <x v="373"/>
    <s v="Mary O'Rourke"/>
    <x v="0"/>
    <s v="United States"/>
    <s v="The Colony"/>
    <x v="5"/>
    <n v="75056"/>
    <x v="2"/>
    <s v="OFF-EN-10003862"/>
    <x v="1"/>
    <x v="12"/>
    <s v="Laser &amp; Ink Jet Business Envelopes"/>
    <n v="59.751999999999995"/>
    <n v="7"/>
    <n v="0.2"/>
    <n v="19.4194"/>
  </r>
  <r>
    <n v="4305"/>
    <s v="CA-2011-162278"/>
    <x v="2"/>
    <x v="965"/>
    <d v="2011-10-30T00:00:00"/>
    <s v="Second Class"/>
    <x v="738"/>
    <s v="Angele Hood"/>
    <x v="0"/>
    <s v="United States"/>
    <s v="Seattle"/>
    <x v="4"/>
    <n v="98105"/>
    <x v="1"/>
    <s v="FUR-FU-10000448"/>
    <x v="0"/>
    <x v="5"/>
    <s v="Tenex Chairmats For Use With Carpeted Floors"/>
    <n v="63.92"/>
    <n v="4"/>
    <n v="0"/>
    <n v="3.195999999999998"/>
  </r>
  <r>
    <n v="4306"/>
    <s v="CA-2011-162278"/>
    <x v="2"/>
    <x v="965"/>
    <d v="2011-10-30T00:00:00"/>
    <s v="Second Class"/>
    <x v="738"/>
    <s v="Angele Hood"/>
    <x v="0"/>
    <s v="United States"/>
    <s v="Seattle"/>
    <x v="4"/>
    <n v="98105"/>
    <x v="1"/>
    <s v="TEC-PH-10000526"/>
    <x v="2"/>
    <x v="7"/>
    <s v="Vtech CS6719"/>
    <n v="383.96000000000004"/>
    <n v="5"/>
    <n v="0.2"/>
    <n v="38.396000000000015"/>
  </r>
  <r>
    <n v="4307"/>
    <s v="CA-2013-161095"/>
    <x v="0"/>
    <x v="931"/>
    <d v="2013-06-29T00:00:00"/>
    <s v="Same Day"/>
    <x v="294"/>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x v="294"/>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x v="576"/>
    <s v="William Brown"/>
    <x v="0"/>
    <s v="United States"/>
    <s v="Los Angeles"/>
    <x v="1"/>
    <n v="90045"/>
    <x v="1"/>
    <s v="TEC-PH-10001079"/>
    <x v="2"/>
    <x v="7"/>
    <s v="Polycom SoundPoint Pro SE-225 Corded phone"/>
    <n v="666.34400000000005"/>
    <n v="7"/>
    <n v="0.2"/>
    <n v="66.634399999999971"/>
  </r>
  <r>
    <n v="4310"/>
    <s v="CA-2011-125829"/>
    <x v="2"/>
    <x v="130"/>
    <d v="2011-11-11T00:00:00"/>
    <s v="Standard Class"/>
    <x v="576"/>
    <s v="William Brown"/>
    <x v="0"/>
    <s v="United States"/>
    <s v="Los Angeles"/>
    <x v="1"/>
    <n v="90045"/>
    <x v="1"/>
    <s v="FUR-TA-10002041"/>
    <x v="0"/>
    <x v="3"/>
    <s v="Bevis Round Conference Table Top, X-Base"/>
    <n v="573.72799999999995"/>
    <n v="4"/>
    <n v="0.2"/>
    <n v="-64.544399999999968"/>
  </r>
  <r>
    <n v="4311"/>
    <s v="CA-2011-125829"/>
    <x v="2"/>
    <x v="130"/>
    <d v="2011-11-11T00:00:00"/>
    <s v="Standard Class"/>
    <x v="576"/>
    <s v="William Brown"/>
    <x v="0"/>
    <s v="United States"/>
    <s v="Los Angeles"/>
    <x v="1"/>
    <n v="90045"/>
    <x v="1"/>
    <s v="OFF-BI-10001036"/>
    <x v="1"/>
    <x v="8"/>
    <s v="Cardinal EasyOpen D-Ring Binders"/>
    <n v="21.936000000000003"/>
    <n v="3"/>
    <n v="0.2"/>
    <n v="8.2259999999999991"/>
  </r>
  <r>
    <n v="4312"/>
    <s v="CA-2011-125829"/>
    <x v="2"/>
    <x v="130"/>
    <d v="2011-11-11T00:00:00"/>
    <s v="Standard Class"/>
    <x v="576"/>
    <s v="William Brown"/>
    <x v="0"/>
    <s v="United States"/>
    <s v="Los Angeles"/>
    <x v="1"/>
    <n v="90045"/>
    <x v="1"/>
    <s v="OFF-PA-10000223"/>
    <x v="1"/>
    <x v="10"/>
    <s v="Xerox 2000"/>
    <n v="19.440000000000001"/>
    <n v="3"/>
    <n v="0"/>
    <n v="9.3312000000000008"/>
  </r>
  <r>
    <n v="4313"/>
    <s v="CA-2011-125829"/>
    <x v="2"/>
    <x v="130"/>
    <d v="2011-11-11T00:00:00"/>
    <s v="Standard Class"/>
    <x v="576"/>
    <s v="William Brown"/>
    <x v="0"/>
    <s v="United States"/>
    <s v="Los Angeles"/>
    <x v="1"/>
    <n v="90045"/>
    <x v="1"/>
    <s v="TEC-MA-10003246"/>
    <x v="2"/>
    <x v="15"/>
    <s v="Hewlett-Packard Deskjet D4360 Printer"/>
    <n v="447.96800000000007"/>
    <n v="4"/>
    <n v="0.2"/>
    <n v="139.98999999999995"/>
  </r>
  <r>
    <n v="4314"/>
    <s v="CA-2011-123127"/>
    <x v="2"/>
    <x v="78"/>
    <d v="2011-09-12T00:00:00"/>
    <s v="Standard Class"/>
    <x v="407"/>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x v="269"/>
    <s v="Alan Barnes"/>
    <x v="0"/>
    <s v="United States"/>
    <s v="Los Angeles"/>
    <x v="1"/>
    <n v="90045"/>
    <x v="1"/>
    <s v="OFF-AR-10004062"/>
    <x v="1"/>
    <x v="6"/>
    <s v="Staples"/>
    <n v="20.96"/>
    <n v="2"/>
    <n v="0"/>
    <n v="5.24"/>
  </r>
  <r>
    <n v="4316"/>
    <s v="CA-2012-115945"/>
    <x v="1"/>
    <x v="608"/>
    <d v="2012-07-01T00:00:00"/>
    <s v="Standard Class"/>
    <x v="269"/>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x v="269"/>
    <s v="Alan Barnes"/>
    <x v="0"/>
    <s v="United States"/>
    <s v="Los Angeles"/>
    <x v="1"/>
    <n v="90045"/>
    <x v="1"/>
    <s v="OFF-ST-10001963"/>
    <x v="1"/>
    <x v="4"/>
    <s v="Tennsco Regal Shelving Units"/>
    <n v="304.23"/>
    <n v="3"/>
    <n v="0"/>
    <n v="9.126899999999992"/>
  </r>
  <r>
    <n v="4318"/>
    <s v="CA-2012-136735"/>
    <x v="1"/>
    <x v="353"/>
    <d v="2012-08-02T00:00:00"/>
    <s v="Standard Class"/>
    <x v="66"/>
    <s v="Helen Andreada"/>
    <x v="0"/>
    <s v="United States"/>
    <s v="San Francisco"/>
    <x v="1"/>
    <n v="94110"/>
    <x v="1"/>
    <s v="OFF-EN-10002230"/>
    <x v="1"/>
    <x v="12"/>
    <s v="Airmail Envelopes"/>
    <n v="167.86"/>
    <n v="2"/>
    <n v="0"/>
    <n v="78.894199999999998"/>
  </r>
  <r>
    <n v="4319"/>
    <s v="US-2014-136189"/>
    <x v="3"/>
    <x v="226"/>
    <d v="2014-12-12T00:00:00"/>
    <s v="Standard Class"/>
    <x v="290"/>
    <s v="Debra Catini"/>
    <x v="0"/>
    <s v="United States"/>
    <s v="Richmond"/>
    <x v="17"/>
    <n v="23223"/>
    <x v="0"/>
    <s v="FUR-FU-10000175"/>
    <x v="0"/>
    <x v="5"/>
    <s v="DAX Wood Document Frame."/>
    <n v="82.38"/>
    <n v="6"/>
    <n v="0"/>
    <n v="25.537799999999997"/>
  </r>
  <r>
    <n v="4320"/>
    <s v="CA-2011-152345"/>
    <x v="2"/>
    <x v="282"/>
    <d v="2012-01-03T00:00:00"/>
    <s v="Second Class"/>
    <x v="461"/>
    <s v="Shui Tom"/>
    <x v="0"/>
    <s v="United States"/>
    <s v="Albuquerque"/>
    <x v="27"/>
    <n v="87105"/>
    <x v="1"/>
    <s v="TEC-PH-10004897"/>
    <x v="2"/>
    <x v="7"/>
    <s v="Mediabridge Sport Armband iPhone 5s"/>
    <n v="23.976000000000003"/>
    <n v="3"/>
    <n v="0.2"/>
    <n v="-5.694300000000001"/>
  </r>
  <r>
    <n v="4321"/>
    <s v="CA-2011-152345"/>
    <x v="2"/>
    <x v="282"/>
    <d v="2012-01-03T00:00:00"/>
    <s v="Second Class"/>
    <x v="461"/>
    <s v="Shui Tom"/>
    <x v="0"/>
    <s v="United States"/>
    <s v="Albuquerque"/>
    <x v="27"/>
    <n v="87105"/>
    <x v="1"/>
    <s v="OFF-ST-10003123"/>
    <x v="1"/>
    <x v="4"/>
    <s v="Fellowes Bases and Tops For Staxonsteel/High-Stak Systems"/>
    <n v="33.29"/>
    <n v="1"/>
    <n v="0"/>
    <n v="7.9895999999999994"/>
  </r>
  <r>
    <n v="4322"/>
    <s v="US-2012-147662"/>
    <x v="1"/>
    <x v="966"/>
    <d v="2012-02-19T00:00:00"/>
    <s v="Standard Class"/>
    <x v="41"/>
    <s v="Karl Braun"/>
    <x v="0"/>
    <s v="United States"/>
    <s v="Akron"/>
    <x v="24"/>
    <n v="44312"/>
    <x v="3"/>
    <s v="OFF-BI-10001658"/>
    <x v="1"/>
    <x v="8"/>
    <s v="GBC Standard Therm-A-Bind Covers"/>
    <n v="14.952000000000004"/>
    <n v="2"/>
    <n v="0.7"/>
    <n v="-11.961599999999997"/>
  </r>
  <r>
    <n v="4323"/>
    <s v="US-2012-147662"/>
    <x v="1"/>
    <x v="966"/>
    <d v="2012-02-19T00:00:00"/>
    <s v="Standard Class"/>
    <x v="41"/>
    <s v="Karl Braun"/>
    <x v="0"/>
    <s v="United States"/>
    <s v="Akron"/>
    <x v="24"/>
    <n v="44312"/>
    <x v="3"/>
    <s v="TEC-PH-10002834"/>
    <x v="2"/>
    <x v="7"/>
    <s v="Google Nexus 5"/>
    <n v="323.98199999999997"/>
    <n v="3"/>
    <n v="0.4"/>
    <n v="-80.995500000000021"/>
  </r>
  <r>
    <n v="4324"/>
    <s v="US-2012-147662"/>
    <x v="1"/>
    <x v="966"/>
    <d v="2012-02-19T00:00:00"/>
    <s v="Standard Class"/>
    <x v="41"/>
    <s v="Karl Braun"/>
    <x v="0"/>
    <s v="United States"/>
    <s v="Akron"/>
    <x v="24"/>
    <n v="44312"/>
    <x v="3"/>
    <s v="OFF-BI-10002160"/>
    <x v="1"/>
    <x v="8"/>
    <s v="Acco Hanging Data Binders"/>
    <n v="2.2860000000000005"/>
    <n v="2"/>
    <n v="0.7"/>
    <n v="-1.6763999999999997"/>
  </r>
  <r>
    <n v="4325"/>
    <s v="US-2012-147662"/>
    <x v="1"/>
    <x v="966"/>
    <d v="2012-02-19T00:00:00"/>
    <s v="Standard Class"/>
    <x v="41"/>
    <s v="Karl Braun"/>
    <x v="0"/>
    <s v="United States"/>
    <s v="Akron"/>
    <x v="24"/>
    <n v="44312"/>
    <x v="3"/>
    <s v="OFF-AR-10004999"/>
    <x v="1"/>
    <x v="6"/>
    <s v="Newell 315"/>
    <n v="14.352000000000002"/>
    <n v="3"/>
    <n v="0.2"/>
    <n v="0.8969999999999998"/>
  </r>
  <r>
    <n v="4326"/>
    <s v="US-2012-147662"/>
    <x v="1"/>
    <x v="966"/>
    <d v="2012-02-19T00:00:00"/>
    <s v="Standard Class"/>
    <x v="41"/>
    <s v="Karl Braun"/>
    <x v="0"/>
    <s v="United States"/>
    <s v="Akron"/>
    <x v="24"/>
    <n v="44312"/>
    <x v="3"/>
    <s v="TEC-AC-10003280"/>
    <x v="2"/>
    <x v="11"/>
    <s v="Belkin F8E887 USB Wired Ergonomic Keyboard"/>
    <n v="71.975999999999999"/>
    <n v="3"/>
    <n v="0.2"/>
    <n v="0.89969999999999573"/>
  </r>
  <r>
    <n v="4327"/>
    <s v="CA-2013-153346"/>
    <x v="0"/>
    <x v="967"/>
    <d v="2013-01-27T00:00:00"/>
    <s v="First Class"/>
    <x v="422"/>
    <s v="Todd Boyes"/>
    <x v="1"/>
    <s v="United States"/>
    <s v="Plainfield"/>
    <x v="30"/>
    <n v="7060"/>
    <x v="3"/>
    <s v="OFF-AR-10000315"/>
    <x v="1"/>
    <x v="6"/>
    <s v="Dixon Ticonderoga Maple Cedar Pencil, #2"/>
    <n v="9.2099999999999991"/>
    <n v="3"/>
    <n v="0"/>
    <n v="2.3025000000000002"/>
  </r>
  <r>
    <n v="4328"/>
    <s v="CA-2013-153346"/>
    <x v="0"/>
    <x v="967"/>
    <d v="2013-01-27T00:00:00"/>
    <s v="First Class"/>
    <x v="422"/>
    <s v="Todd Boyes"/>
    <x v="1"/>
    <s v="United States"/>
    <s v="Plainfield"/>
    <x v="30"/>
    <n v="7060"/>
    <x v="3"/>
    <s v="OFF-PA-10000007"/>
    <x v="1"/>
    <x v="10"/>
    <s v="Telephone Message Books with Fax/Mobile Section, 4 1/4&quot; x 6&quot;"/>
    <n v="18"/>
    <n v="5"/>
    <n v="0"/>
    <n v="8.2799999999999994"/>
  </r>
  <r>
    <n v="4329"/>
    <s v="CA-2014-118360"/>
    <x v="3"/>
    <x v="719"/>
    <d v="2014-04-08T00:00:00"/>
    <s v="Standard Class"/>
    <x v="547"/>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x v="138"/>
    <s v="Patrick O'Brill"/>
    <x v="0"/>
    <s v="United States"/>
    <s v="Hialeah"/>
    <x v="2"/>
    <n v="33012"/>
    <x v="0"/>
    <s v="OFF-PA-10000556"/>
    <x v="1"/>
    <x v="10"/>
    <s v="Xerox 208"/>
    <n v="15.552000000000003"/>
    <n v="3"/>
    <n v="0.2"/>
    <n v="5.4432"/>
  </r>
  <r>
    <n v="4331"/>
    <s v="CA-2014-149853"/>
    <x v="3"/>
    <x v="621"/>
    <d v="2014-10-10T00:00:00"/>
    <s v="Standard Class"/>
    <x v="138"/>
    <s v="Patrick O'Brill"/>
    <x v="0"/>
    <s v="United States"/>
    <s v="Hialeah"/>
    <x v="2"/>
    <n v="33012"/>
    <x v="0"/>
    <s v="OFF-AP-10000804"/>
    <x v="1"/>
    <x v="9"/>
    <s v="Hoover Portapower Portable Vacuum"/>
    <n v="17.920000000000002"/>
    <n v="5"/>
    <n v="0.2"/>
    <n v="1.1200000000000001"/>
  </r>
  <r>
    <n v="4332"/>
    <s v="CA-2014-107909"/>
    <x v="3"/>
    <x v="853"/>
    <d v="2014-09-07T00:00:00"/>
    <s v="Standard Class"/>
    <x v="286"/>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x v="286"/>
    <s v="Sung Shariari"/>
    <x v="0"/>
    <s v="United States"/>
    <s v="Redmond"/>
    <x v="4"/>
    <n v="98052"/>
    <x v="1"/>
    <s v="OFF-BI-10003476"/>
    <x v="1"/>
    <x v="8"/>
    <s v="Avery Metallic Poly Binders"/>
    <n v="22.92"/>
    <n v="5"/>
    <n v="0.2"/>
    <n v="8.0219999999999985"/>
  </r>
  <r>
    <n v="4334"/>
    <s v="CA-2012-112375"/>
    <x v="1"/>
    <x v="379"/>
    <d v="2012-12-27T00:00:00"/>
    <s v="Standard Class"/>
    <x v="742"/>
    <s v="Roger Demir"/>
    <x v="0"/>
    <s v="United States"/>
    <s v="Daytona Beach"/>
    <x v="2"/>
    <n v="32114"/>
    <x v="0"/>
    <s v="TEC-AC-10003237"/>
    <x v="2"/>
    <x v="11"/>
    <s v="Memorex Micro Travel Drive 4 GB"/>
    <n v="50.88"/>
    <n v="6"/>
    <n v="0.2"/>
    <n v="14.628000000000005"/>
  </r>
  <r>
    <n v="4335"/>
    <s v="CA-2012-112375"/>
    <x v="1"/>
    <x v="379"/>
    <d v="2012-12-27T00:00:00"/>
    <s v="Standard Class"/>
    <x v="742"/>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x v="47"/>
    <s v="Gary Zandusky"/>
    <x v="0"/>
    <s v="United States"/>
    <s v="Bullhead City"/>
    <x v="16"/>
    <n v="86442"/>
    <x v="1"/>
    <s v="OFF-EN-10003068"/>
    <x v="1"/>
    <x v="12"/>
    <s v="#6 3/4 Gummed Flap White Envelopes"/>
    <n v="7.9200000000000008"/>
    <n v="1"/>
    <n v="0.2"/>
    <n v="2.7719999999999994"/>
  </r>
  <r>
    <n v="4337"/>
    <s v="CA-2012-154795"/>
    <x v="1"/>
    <x v="139"/>
    <d v="2012-12-24T00:00:00"/>
    <s v="Standard Class"/>
    <x v="47"/>
    <s v="Gary Zandusky"/>
    <x v="0"/>
    <s v="United States"/>
    <s v="Bullhead City"/>
    <x v="16"/>
    <n v="86442"/>
    <x v="1"/>
    <s v="FUR-FU-10002088"/>
    <x v="0"/>
    <x v="5"/>
    <s v="Nu-Dell Float Frame 11 x 14 1/2"/>
    <n v="14.368000000000002"/>
    <n v="2"/>
    <n v="0.2"/>
    <n v="3.9512"/>
  </r>
  <r>
    <n v="4338"/>
    <s v="CA-2012-125234"/>
    <x v="1"/>
    <x v="154"/>
    <d v="2012-12-01T00:00:00"/>
    <s v="Standard Class"/>
    <x v="17"/>
    <s v="Steve Nguyen"/>
    <x v="2"/>
    <s v="United States"/>
    <s v="Los Angeles"/>
    <x v="1"/>
    <n v="90049"/>
    <x v="1"/>
    <s v="TEC-AC-10000158"/>
    <x v="2"/>
    <x v="11"/>
    <s v="Sony 64GB Class 10 Micro SDHC R40 Memory Card"/>
    <n v="107.97"/>
    <n v="3"/>
    <n v="0"/>
    <n v="22.6737"/>
  </r>
  <r>
    <n v="4339"/>
    <s v="CA-2012-125234"/>
    <x v="1"/>
    <x v="154"/>
    <d v="2012-12-01T00:00:00"/>
    <s v="Standard Class"/>
    <x v="17"/>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x v="729"/>
    <s v="Dana Kaydos"/>
    <x v="0"/>
    <s v="United States"/>
    <s v="Franklin"/>
    <x v="18"/>
    <n v="37064"/>
    <x v="0"/>
    <s v="OFF-PA-10004888"/>
    <x v="1"/>
    <x v="10"/>
    <s v="Xerox 217"/>
    <n v="5.1840000000000011"/>
    <n v="1"/>
    <n v="0.2"/>
    <n v="1.8144"/>
  </r>
  <r>
    <n v="4341"/>
    <s v="US-2011-129609"/>
    <x v="2"/>
    <x v="579"/>
    <d v="2011-03-22T00:00:00"/>
    <s v="Same Day"/>
    <x v="718"/>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x v="673"/>
    <s v="Giulietta Baptist"/>
    <x v="0"/>
    <s v="United States"/>
    <s v="Arlington"/>
    <x v="17"/>
    <n v="22204"/>
    <x v="0"/>
    <s v="OFF-ST-10003208"/>
    <x v="1"/>
    <x v="4"/>
    <s v="Adjustable Depth Letter/Legal Cart"/>
    <n v="544.38"/>
    <n v="3"/>
    <n v="0"/>
    <n v="157.87019999999993"/>
  </r>
  <r>
    <n v="4343"/>
    <s v="CA-2014-105410"/>
    <x v="3"/>
    <x v="498"/>
    <d v="2014-03-23T00:00:00"/>
    <s v="First Class"/>
    <x v="444"/>
    <s v="Natalie DeCherney"/>
    <x v="0"/>
    <s v="United States"/>
    <s v="San Francisco"/>
    <x v="1"/>
    <n v="94110"/>
    <x v="1"/>
    <s v="OFF-BI-10004970"/>
    <x v="1"/>
    <x v="8"/>
    <s v="ACCOHIDE 3-Ring Binder, Blue, 1&quot;"/>
    <n v="19.824000000000002"/>
    <n v="6"/>
    <n v="0.2"/>
    <n v="6.690599999999999"/>
  </r>
  <r>
    <n v="4344"/>
    <s v="CA-2014-105410"/>
    <x v="3"/>
    <x v="498"/>
    <d v="2014-03-23T00:00:00"/>
    <s v="First Class"/>
    <x v="444"/>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x v="444"/>
    <s v="Natalie DeCherney"/>
    <x v="0"/>
    <s v="United States"/>
    <s v="San Francisco"/>
    <x v="1"/>
    <n v="94110"/>
    <x v="1"/>
    <s v="TEC-AC-10001552"/>
    <x v="2"/>
    <x v="11"/>
    <s v="Logitech K350 2.4Ghz Wireless Keyboard"/>
    <n v="99.54"/>
    <n v="2"/>
    <n v="0"/>
    <n v="10.949399999999997"/>
  </r>
  <r>
    <n v="4346"/>
    <s v="CA-2014-105410"/>
    <x v="3"/>
    <x v="498"/>
    <d v="2014-03-23T00:00:00"/>
    <s v="First Class"/>
    <x v="444"/>
    <s v="Natalie DeCherney"/>
    <x v="0"/>
    <s v="United States"/>
    <s v="San Francisco"/>
    <x v="1"/>
    <n v="94110"/>
    <x v="1"/>
    <s v="TEC-AC-10002926"/>
    <x v="2"/>
    <x v="11"/>
    <s v="Logitech Wireless Marathon Mouse M705"/>
    <n v="199.96"/>
    <n v="4"/>
    <n v="0"/>
    <n v="85.982800000000012"/>
  </r>
  <r>
    <n v="4347"/>
    <s v="CA-2013-120355"/>
    <x v="0"/>
    <x v="31"/>
    <d v="2013-09-26T00:00:00"/>
    <s v="Standard Class"/>
    <x v="570"/>
    <s v="Magdelene Morse"/>
    <x v="0"/>
    <s v="United States"/>
    <s v="New Rochelle"/>
    <x v="15"/>
    <n v="10801"/>
    <x v="3"/>
    <s v="FUR-CH-10001394"/>
    <x v="0"/>
    <x v="1"/>
    <s v="Global Leather Executive Chair"/>
    <n v="631.78200000000004"/>
    <n v="2"/>
    <n v="0.1"/>
    <n v="140.39599999999993"/>
  </r>
  <r>
    <n v="4348"/>
    <s v="CA-2013-120355"/>
    <x v="0"/>
    <x v="31"/>
    <d v="2013-09-26T00:00:00"/>
    <s v="Standard Class"/>
    <x v="570"/>
    <s v="Magdelene Morse"/>
    <x v="0"/>
    <s v="United States"/>
    <s v="New Rochelle"/>
    <x v="15"/>
    <n v="10801"/>
    <x v="3"/>
    <s v="FUR-FU-10004053"/>
    <x v="0"/>
    <x v="5"/>
    <s v="DAX Two-Tone Silver Metal Document Frame"/>
    <n v="60.72"/>
    <n v="3"/>
    <n v="0"/>
    <n v="26.1096"/>
  </r>
  <r>
    <n v="4349"/>
    <s v="CA-2014-169894"/>
    <x v="3"/>
    <x v="221"/>
    <d v="2014-11-30T00:00:00"/>
    <s v="Second Class"/>
    <x v="597"/>
    <s v="Mark Van Huff"/>
    <x v="0"/>
    <s v="United States"/>
    <s v="Mesa"/>
    <x v="16"/>
    <n v="85204"/>
    <x v="1"/>
    <s v="OFF-BI-10004230"/>
    <x v="1"/>
    <x v="8"/>
    <s v="GBC Recycled Grain Textured Covers"/>
    <n v="20.724000000000004"/>
    <n v="2"/>
    <n v="0.7"/>
    <n v="-15.197599999999994"/>
  </r>
  <r>
    <n v="4350"/>
    <s v="CA-2014-169894"/>
    <x v="3"/>
    <x v="221"/>
    <d v="2014-11-30T00:00:00"/>
    <s v="Second Class"/>
    <x v="597"/>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x v="691"/>
    <s v="Jack Lebron"/>
    <x v="0"/>
    <s v="United States"/>
    <s v="Lancaster"/>
    <x v="24"/>
    <n v="43130"/>
    <x v="3"/>
    <s v="OFF-ST-10001325"/>
    <x v="1"/>
    <x v="4"/>
    <s v="Sterilite Officeware Hinged File Box"/>
    <n v="16.768000000000001"/>
    <n v="2"/>
    <n v="0.2"/>
    <n v="1.4672000000000001"/>
  </r>
  <r>
    <n v="4352"/>
    <s v="US-2014-100482"/>
    <x v="3"/>
    <x v="645"/>
    <d v="2014-04-16T00:00:00"/>
    <s v="Standard Class"/>
    <x v="691"/>
    <s v="Jack Lebron"/>
    <x v="0"/>
    <s v="United States"/>
    <s v="Lancaster"/>
    <x v="24"/>
    <n v="43130"/>
    <x v="3"/>
    <s v="TEC-AC-10003441"/>
    <x v="2"/>
    <x v="11"/>
    <s v="Kingston Digital DataTraveler 32GB USB 2.0"/>
    <n v="27.12"/>
    <n v="2"/>
    <n v="0.2"/>
    <n v="-4.7460000000000013"/>
  </r>
  <r>
    <n v="4353"/>
    <s v="CA-2014-107748"/>
    <x v="3"/>
    <x v="389"/>
    <d v="2014-12-13T00:00:00"/>
    <s v="Second Class"/>
    <x v="743"/>
    <s v="Alex Grayson"/>
    <x v="0"/>
    <s v="United States"/>
    <s v="Stockton"/>
    <x v="1"/>
    <n v="95207"/>
    <x v="1"/>
    <s v="TEC-PH-10003215"/>
    <x v="2"/>
    <x v="7"/>
    <s v="Jackery Bar Premium Fast-charging Portable Charger"/>
    <n v="95.84"/>
    <n v="4"/>
    <n v="0.2"/>
    <n v="34.741999999999997"/>
  </r>
  <r>
    <n v="4354"/>
    <s v="CA-2014-107748"/>
    <x v="3"/>
    <x v="389"/>
    <d v="2014-12-13T00:00:00"/>
    <s v="Second Class"/>
    <x v="743"/>
    <s v="Alex Grayson"/>
    <x v="0"/>
    <s v="United States"/>
    <s v="Stockton"/>
    <x v="1"/>
    <n v="95207"/>
    <x v="1"/>
    <s v="OFF-PA-10002005"/>
    <x v="1"/>
    <x v="10"/>
    <s v="Xerox 225"/>
    <n v="12.96"/>
    <n v="2"/>
    <n v="0"/>
    <n v="6.2208000000000006"/>
  </r>
  <r>
    <n v="4355"/>
    <s v="CA-2014-153654"/>
    <x v="3"/>
    <x v="221"/>
    <d v="2014-11-27T00:00:00"/>
    <s v="Second Class"/>
    <x v="550"/>
    <s v="Michael Dominguez"/>
    <x v="1"/>
    <s v="United States"/>
    <s v="Asheville"/>
    <x v="3"/>
    <n v="28806"/>
    <x v="0"/>
    <s v="OFF-BI-10004465"/>
    <x v="1"/>
    <x v="8"/>
    <s v="Avery Durable Slant Ring Binders"/>
    <n v="19.008000000000003"/>
    <n v="8"/>
    <n v="0.7"/>
    <n v="-12.671999999999997"/>
  </r>
  <r>
    <n v="4356"/>
    <s v="CA-2012-155600"/>
    <x v="1"/>
    <x v="784"/>
    <d v="2012-12-07T00:00:00"/>
    <s v="Second Class"/>
    <x v="197"/>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x v="197"/>
    <s v="Rose O'Brian"/>
    <x v="0"/>
    <s v="United States"/>
    <s v="Clarksville"/>
    <x v="18"/>
    <n v="37042"/>
    <x v="0"/>
    <s v="OFF-AR-10003752"/>
    <x v="1"/>
    <x v="6"/>
    <s v="Deluxe Chalkboard Eraser Cleaner"/>
    <n v="36.96"/>
    <n v="4"/>
    <n v="0.2"/>
    <n v="12.011999999999999"/>
  </r>
  <r>
    <n v="4358"/>
    <s v="CA-2014-162565"/>
    <x v="3"/>
    <x v="157"/>
    <d v="2014-12-12T00:00:00"/>
    <s v="Same Day"/>
    <x v="625"/>
    <s v="Ralph Ritter"/>
    <x v="0"/>
    <s v="United States"/>
    <s v="Aurora"/>
    <x v="10"/>
    <n v="60505"/>
    <x v="2"/>
    <s v="OFF-PA-10001937"/>
    <x v="1"/>
    <x v="10"/>
    <s v="Xerox 21"/>
    <n v="10.368000000000002"/>
    <n v="2"/>
    <n v="0.2"/>
    <n v="3.6288"/>
  </r>
  <r>
    <n v="4359"/>
    <s v="CA-2014-162565"/>
    <x v="3"/>
    <x v="157"/>
    <d v="2014-12-12T00:00:00"/>
    <s v="Same Day"/>
    <x v="625"/>
    <s v="Ralph Ritter"/>
    <x v="0"/>
    <s v="United States"/>
    <s v="Aurora"/>
    <x v="10"/>
    <n v="60505"/>
    <x v="2"/>
    <s v="FUR-FU-10004306"/>
    <x v="0"/>
    <x v="5"/>
    <s v="Electrix Halogen Magnifier Lamp"/>
    <n v="77.720000000000013"/>
    <n v="1"/>
    <n v="0.6"/>
    <n v="-66.061999999999998"/>
  </r>
  <r>
    <n v="4360"/>
    <s v="CA-2014-162565"/>
    <x v="3"/>
    <x v="157"/>
    <d v="2014-12-12T00:00:00"/>
    <s v="Same Day"/>
    <x v="625"/>
    <s v="Ralph Ritter"/>
    <x v="0"/>
    <s v="United States"/>
    <s v="Aurora"/>
    <x v="10"/>
    <n v="60505"/>
    <x v="2"/>
    <s v="FUR-CH-10003973"/>
    <x v="0"/>
    <x v="1"/>
    <s v="GuestStacker Chair with Chrome Finish Legs"/>
    <n v="520.46399999999994"/>
    <n v="2"/>
    <n v="0.3"/>
    <n v="-14.870399999999961"/>
  </r>
  <r>
    <n v="4361"/>
    <s v="CA-2013-127642"/>
    <x v="0"/>
    <x v="206"/>
    <d v="2013-05-24T00:00:00"/>
    <s v="First Class"/>
    <x v="291"/>
    <s v="Christine Phan"/>
    <x v="1"/>
    <s v="United States"/>
    <s v="Warwick"/>
    <x v="34"/>
    <n v="2886"/>
    <x v="3"/>
    <s v="OFF-PA-10000565"/>
    <x v="1"/>
    <x v="10"/>
    <s v="Staples"/>
    <n v="111.96"/>
    <n v="2"/>
    <n v="0"/>
    <n v="54.860399999999998"/>
  </r>
  <r>
    <n v="4362"/>
    <s v="US-2014-163195"/>
    <x v="3"/>
    <x v="922"/>
    <d v="2014-02-22T00:00:00"/>
    <s v="Second Class"/>
    <x v="328"/>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x v="396"/>
    <s v="Nat Carroll"/>
    <x v="0"/>
    <s v="United States"/>
    <s v="Fargo"/>
    <x v="46"/>
    <n v="58103"/>
    <x v="2"/>
    <s v="OFF-AR-10001953"/>
    <x v="1"/>
    <x v="6"/>
    <s v="Boston 1645 Deluxe Heavier-Duty Electric Pencil Sharpener"/>
    <n v="131.94"/>
    <n v="3"/>
    <n v="0"/>
    <n v="35.623800000000003"/>
  </r>
  <r>
    <n v="4364"/>
    <s v="CA-2014-111332"/>
    <x v="3"/>
    <x v="968"/>
    <d v="2014-05-23T00:00:00"/>
    <s v="Second Class"/>
    <x v="396"/>
    <s v="Nat Carroll"/>
    <x v="0"/>
    <s v="United States"/>
    <s v="Fargo"/>
    <x v="46"/>
    <n v="58103"/>
    <x v="2"/>
    <s v="OFF-AR-10001374"/>
    <x v="1"/>
    <x v="6"/>
    <s v="BIC Brite Liner Highlighters, Chisel Tip"/>
    <n v="25.92"/>
    <n v="4"/>
    <n v="0"/>
    <n v="8.2943999999999996"/>
  </r>
  <r>
    <n v="4365"/>
    <s v="CA-2014-111332"/>
    <x v="3"/>
    <x v="968"/>
    <d v="2014-05-23T00:00:00"/>
    <s v="Second Class"/>
    <x v="396"/>
    <s v="Nat Carroll"/>
    <x v="0"/>
    <s v="United States"/>
    <s v="Fargo"/>
    <x v="46"/>
    <n v="58103"/>
    <x v="2"/>
    <s v="OFF-ST-10003816"/>
    <x v="1"/>
    <x v="4"/>
    <s v="Fellowes High-Stak Drawer Files"/>
    <n v="704.76"/>
    <n v="4"/>
    <n v="0"/>
    <n v="162.09479999999996"/>
  </r>
  <r>
    <n v="4366"/>
    <s v="CA-2014-111332"/>
    <x v="3"/>
    <x v="968"/>
    <d v="2014-05-23T00:00:00"/>
    <s v="Second Class"/>
    <x v="396"/>
    <s v="Nat Carroll"/>
    <x v="0"/>
    <s v="United States"/>
    <s v="Fargo"/>
    <x v="46"/>
    <n v="58103"/>
    <x v="2"/>
    <s v="OFF-FA-10001843"/>
    <x v="1"/>
    <x v="13"/>
    <s v="Staples"/>
    <n v="7.41"/>
    <n v="3"/>
    <n v="0"/>
    <n v="3.4827000000000004"/>
  </r>
  <r>
    <n v="4367"/>
    <s v="CA-2014-111332"/>
    <x v="3"/>
    <x v="968"/>
    <d v="2014-05-23T00:00:00"/>
    <s v="Second Class"/>
    <x v="396"/>
    <s v="Nat Carroll"/>
    <x v="0"/>
    <s v="United States"/>
    <s v="Fargo"/>
    <x v="46"/>
    <n v="58103"/>
    <x v="2"/>
    <s v="OFF-AR-10000657"/>
    <x v="1"/>
    <x v="6"/>
    <s v="Binney &amp; Smith inkTank Desk Highlighter, Chisel Tip, Yellow, 12/Box"/>
    <n v="21.5"/>
    <n v="10"/>
    <n v="0"/>
    <n v="7.094999999999998"/>
  </r>
  <r>
    <n v="4368"/>
    <s v="CA-2014-117044"/>
    <x v="3"/>
    <x v="220"/>
    <d v="2014-09-14T00:00:00"/>
    <s v="Second Class"/>
    <x v="66"/>
    <s v="Helen Andreada"/>
    <x v="0"/>
    <s v="United States"/>
    <s v="Chicago"/>
    <x v="10"/>
    <n v="60623"/>
    <x v="2"/>
    <s v="OFF-FA-10000936"/>
    <x v="1"/>
    <x v="13"/>
    <s v="Acco Hot Clips Clips to Go"/>
    <n v="10.528"/>
    <n v="4"/>
    <n v="0.2"/>
    <n v="3.2899999999999996"/>
  </r>
  <r>
    <n v="4369"/>
    <s v="CA-2014-117044"/>
    <x v="3"/>
    <x v="220"/>
    <d v="2014-09-14T00:00:00"/>
    <s v="Second Class"/>
    <x v="66"/>
    <s v="Helen Andreada"/>
    <x v="0"/>
    <s v="United States"/>
    <s v="Chicago"/>
    <x v="10"/>
    <n v="60623"/>
    <x v="2"/>
    <s v="OFF-PA-10003657"/>
    <x v="1"/>
    <x v="10"/>
    <s v="Xerox 1927"/>
    <n v="20.544000000000004"/>
    <n v="6"/>
    <n v="0.2"/>
    <n v="6.4199999999999964"/>
  </r>
  <r>
    <n v="4370"/>
    <s v="US-2013-165078"/>
    <x v="0"/>
    <x v="732"/>
    <d v="2013-11-11T00:00:00"/>
    <s v="Standard Class"/>
    <x v="671"/>
    <s v="Michelle Arnett"/>
    <x v="2"/>
    <s v="United States"/>
    <s v="Lawrence"/>
    <x v="14"/>
    <n v="46226"/>
    <x v="2"/>
    <s v="OFF-BI-10001989"/>
    <x v="1"/>
    <x v="8"/>
    <s v="Premium Transparent Presentation Covers by GBC"/>
    <n v="104.9"/>
    <n v="5"/>
    <n v="0"/>
    <n v="50.351999999999997"/>
  </r>
  <r>
    <n v="4371"/>
    <s v="US-2013-165078"/>
    <x v="0"/>
    <x v="732"/>
    <d v="2013-11-11T00:00:00"/>
    <s v="Standard Class"/>
    <x v="671"/>
    <s v="Michelle Arnett"/>
    <x v="2"/>
    <s v="United States"/>
    <s v="Lawrence"/>
    <x v="14"/>
    <n v="46226"/>
    <x v="2"/>
    <s v="OFF-AR-10002987"/>
    <x v="1"/>
    <x v="6"/>
    <s v="Prismacolor Color Pencil Set"/>
    <n v="39.68"/>
    <n v="2"/>
    <n v="0"/>
    <n v="16.268800000000002"/>
  </r>
  <r>
    <n v="4372"/>
    <s v="US-2013-165078"/>
    <x v="0"/>
    <x v="732"/>
    <d v="2013-11-11T00:00:00"/>
    <s v="Standard Class"/>
    <x v="671"/>
    <s v="Michelle Arnett"/>
    <x v="2"/>
    <s v="United States"/>
    <s v="Lawrence"/>
    <x v="14"/>
    <n v="46226"/>
    <x v="2"/>
    <s v="OFF-LA-10000414"/>
    <x v="1"/>
    <x v="2"/>
    <s v="Avery 503"/>
    <n v="51.75"/>
    <n v="5"/>
    <n v="0"/>
    <n v="24.84"/>
  </r>
  <r>
    <n v="4373"/>
    <s v="US-2014-169320"/>
    <x v="3"/>
    <x v="283"/>
    <d v="2014-07-26T00:00:00"/>
    <s v="Second Class"/>
    <x v="23"/>
    <s v="Lena Hernandez"/>
    <x v="0"/>
    <s v="United States"/>
    <s v="Elkhart"/>
    <x v="14"/>
    <n v="46514"/>
    <x v="2"/>
    <s v="OFF-AR-10003602"/>
    <x v="1"/>
    <x v="6"/>
    <s v="Quartet Omega Colored Chalk, 12/Pack"/>
    <n v="11.68"/>
    <n v="2"/>
    <n v="0"/>
    <n v="5.4895999999999994"/>
  </r>
  <r>
    <n v="4374"/>
    <s v="US-2014-169320"/>
    <x v="3"/>
    <x v="283"/>
    <d v="2014-07-26T00:00:00"/>
    <s v="Second Class"/>
    <x v="23"/>
    <s v="Lena Hernandez"/>
    <x v="0"/>
    <s v="United States"/>
    <s v="Elkhart"/>
    <x v="14"/>
    <n v="46514"/>
    <x v="2"/>
    <s v="TEC-AC-10002550"/>
    <x v="2"/>
    <x v="11"/>
    <s v="Memorex 25GB 6X Branded Blu-Ray Recordable Disc, 30/Pack"/>
    <n v="159.75"/>
    <n v="5"/>
    <n v="0"/>
    <n v="11.182499999999997"/>
  </r>
  <r>
    <n v="4375"/>
    <s v="CA-2013-158575"/>
    <x v="0"/>
    <x v="741"/>
    <d v="2013-11-25T00:00:00"/>
    <s v="Standard Class"/>
    <x v="115"/>
    <s v="Sean Braxton"/>
    <x v="1"/>
    <s v="United States"/>
    <s v="Kent"/>
    <x v="24"/>
    <n v="44240"/>
    <x v="3"/>
    <s v="OFF-AP-10002998"/>
    <x v="1"/>
    <x v="9"/>
    <s v="Holmes 99% HEPA Air Purifier"/>
    <n v="103.96799999999999"/>
    <n v="6"/>
    <n v="0.2"/>
    <n v="16.894799999999996"/>
  </r>
  <r>
    <n v="4376"/>
    <s v="CA-2011-166954"/>
    <x v="2"/>
    <x v="573"/>
    <d v="2011-04-30T00:00:00"/>
    <s v="Standard Class"/>
    <x v="457"/>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x v="457"/>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x v="457"/>
    <s v="Beth Thompson"/>
    <x v="2"/>
    <s v="United States"/>
    <s v="San Gabriel"/>
    <x v="1"/>
    <n v="91776"/>
    <x v="1"/>
    <s v="FUR-CH-10003973"/>
    <x v="0"/>
    <x v="1"/>
    <s v="GuestStacker Chair with Chrome Finish Legs"/>
    <n v="1487.04"/>
    <n v="5"/>
    <n v="0.2"/>
    <n v="148.70400000000006"/>
  </r>
  <r>
    <n v="4379"/>
    <s v="CA-2012-140830"/>
    <x v="1"/>
    <x v="672"/>
    <d v="2012-12-02T00:00:00"/>
    <s v="Second Class"/>
    <x v="28"/>
    <s v="Paul Stevenson"/>
    <x v="2"/>
    <s v="United States"/>
    <s v="Henderson"/>
    <x v="0"/>
    <n v="42420"/>
    <x v="0"/>
    <s v="OFF-EN-10000461"/>
    <x v="1"/>
    <x v="12"/>
    <s v="#10- 4 1/8&quot; x 9 1/2&quot; Recycled Envelopes"/>
    <n v="17.48"/>
    <n v="2"/>
    <n v="0"/>
    <n v="8.2156000000000002"/>
  </r>
  <r>
    <n v="4380"/>
    <s v="CA-2012-140830"/>
    <x v="1"/>
    <x v="672"/>
    <d v="2012-12-02T00:00:00"/>
    <s v="Second Class"/>
    <x v="28"/>
    <s v="Paul Stevenson"/>
    <x v="2"/>
    <s v="United States"/>
    <s v="Henderson"/>
    <x v="0"/>
    <n v="42420"/>
    <x v="0"/>
    <s v="OFF-EN-10002831"/>
    <x v="1"/>
    <x v="12"/>
    <s v="Tyvek  Top-Opening Peel &amp; Seel  Envelopes, Gray"/>
    <n v="71.88"/>
    <n v="2"/>
    <n v="0"/>
    <n v="32.345999999999997"/>
  </r>
  <r>
    <n v="4381"/>
    <s v="CA-2012-152891"/>
    <x v="1"/>
    <x v="969"/>
    <d v="2012-10-30T00:00:00"/>
    <s v="Standard Class"/>
    <x v="577"/>
    <s v="Trudy Brown"/>
    <x v="0"/>
    <s v="United States"/>
    <s v="San Francisco"/>
    <x v="1"/>
    <n v="94110"/>
    <x v="1"/>
    <s v="OFF-AR-10004648"/>
    <x v="1"/>
    <x v="6"/>
    <s v="Boston 19500 Mighty Mite Electric Pencil Sharpener"/>
    <n v="60.449999999999996"/>
    <n v="3"/>
    <n v="0"/>
    <n v="16.3215"/>
  </r>
  <r>
    <n v="4382"/>
    <s v="CA-2012-152891"/>
    <x v="1"/>
    <x v="969"/>
    <d v="2012-10-30T00:00:00"/>
    <s v="Standard Class"/>
    <x v="577"/>
    <s v="Trudy Brown"/>
    <x v="0"/>
    <s v="United States"/>
    <s v="San Francisco"/>
    <x v="1"/>
    <n v="94110"/>
    <x v="1"/>
    <s v="FUR-TA-10001857"/>
    <x v="0"/>
    <x v="3"/>
    <s v="Balt Solid Wood Rectangular Table"/>
    <n v="253.17599999999999"/>
    <n v="3"/>
    <n v="0.2"/>
    <n v="-31.64700000000002"/>
  </r>
  <r>
    <n v="4383"/>
    <s v="US-2012-122784"/>
    <x v="1"/>
    <x v="603"/>
    <d v="2012-07-27T00:00:00"/>
    <s v="Standard Class"/>
    <x v="154"/>
    <s v="Russell Applegate"/>
    <x v="0"/>
    <s v="United States"/>
    <s v="Highland Park"/>
    <x v="10"/>
    <n v="60035"/>
    <x v="2"/>
    <s v="OFF-BI-10000546"/>
    <x v="1"/>
    <x v="8"/>
    <s v="Avery Durable Binders"/>
    <n v="2.879999999999999"/>
    <n v="5"/>
    <n v="0.8"/>
    <n v="-4.4639999999999995"/>
  </r>
  <r>
    <n v="4384"/>
    <s v="US-2012-122784"/>
    <x v="1"/>
    <x v="603"/>
    <d v="2012-07-27T00:00:00"/>
    <s v="Standard Class"/>
    <x v="154"/>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x v="154"/>
    <s v="Russell Applegate"/>
    <x v="0"/>
    <s v="United States"/>
    <s v="Highland Park"/>
    <x v="10"/>
    <n v="60035"/>
    <x v="2"/>
    <s v="TEC-PH-10001557"/>
    <x v="2"/>
    <x v="7"/>
    <s v="Pyle PMP37LED"/>
    <n v="153.584"/>
    <n v="2"/>
    <n v="0.2"/>
    <n v="13.438599999999994"/>
  </r>
  <r>
    <n v="4386"/>
    <s v="US-2012-122784"/>
    <x v="1"/>
    <x v="603"/>
    <d v="2012-07-27T00:00:00"/>
    <s v="Standard Class"/>
    <x v="154"/>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x v="162"/>
    <s v="Bart Pistole"/>
    <x v="1"/>
    <s v="United States"/>
    <s v="San Francisco"/>
    <x v="1"/>
    <n v="94122"/>
    <x v="1"/>
    <s v="OFF-AP-10001366"/>
    <x v="1"/>
    <x v="9"/>
    <s v="Staples"/>
    <n v="43.92"/>
    <n v="4"/>
    <n v="0"/>
    <n v="11.858400000000003"/>
  </r>
  <r>
    <n v="4388"/>
    <s v="CA-2013-156811"/>
    <x v="0"/>
    <x v="189"/>
    <d v="2013-11-03T00:00:00"/>
    <s v="Standard Class"/>
    <x v="162"/>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x v="303"/>
    <s v="Carlos Daly"/>
    <x v="0"/>
    <s v="United States"/>
    <s v="New York City"/>
    <x v="15"/>
    <n v="10035"/>
    <x v="3"/>
    <s v="OFF-PA-10003651"/>
    <x v="1"/>
    <x v="10"/>
    <s v="Xerox 1968"/>
    <n v="46.76"/>
    <n v="7"/>
    <n v="0"/>
    <n v="22.444800000000001"/>
  </r>
  <r>
    <n v="4390"/>
    <s v="CA-2014-111556"/>
    <x v="3"/>
    <x v="225"/>
    <d v="2014-11-23T00:00:00"/>
    <s v="First Class"/>
    <x v="303"/>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x v="303"/>
    <s v="Carlos Daly"/>
    <x v="0"/>
    <s v="United States"/>
    <s v="New York City"/>
    <x v="15"/>
    <n v="10035"/>
    <x v="3"/>
    <s v="TEC-PH-10001459"/>
    <x v="2"/>
    <x v="7"/>
    <s v="Samsung Galaxy Mega 6.3"/>
    <n v="1259.97"/>
    <n v="3"/>
    <n v="0"/>
    <n v="327.59220000000005"/>
  </r>
  <r>
    <n v="4392"/>
    <s v="CA-2014-111556"/>
    <x v="3"/>
    <x v="225"/>
    <d v="2014-11-23T00:00:00"/>
    <s v="First Class"/>
    <x v="303"/>
    <s v="Carlos Daly"/>
    <x v="0"/>
    <s v="United States"/>
    <s v="New York City"/>
    <x v="15"/>
    <n v="10035"/>
    <x v="3"/>
    <s v="OFF-AR-10004602"/>
    <x v="1"/>
    <x v="6"/>
    <s v="Boston KS Multi-Size Manual Pencil Sharpener"/>
    <n v="68.97"/>
    <n v="3"/>
    <n v="0"/>
    <n v="19.311600000000002"/>
  </r>
  <r>
    <n v="4393"/>
    <s v="CA-2013-108868"/>
    <x v="0"/>
    <x v="162"/>
    <d v="2013-09-13T00:00:00"/>
    <s v="Standard Class"/>
    <x v="10"/>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x v="10"/>
    <s v="Ken Black"/>
    <x v="1"/>
    <s v="United States"/>
    <s v="Dallas"/>
    <x v="5"/>
    <n v="75081"/>
    <x v="2"/>
    <s v="TEC-PH-10000923"/>
    <x v="2"/>
    <x v="7"/>
    <s v="Belkin SportFit Armband For iPhone 5s/5c, Fuchsia"/>
    <n v="59.960000000000008"/>
    <n v="5"/>
    <n v="0.2"/>
    <n v="21.735500000000002"/>
  </r>
  <r>
    <n v="4395"/>
    <s v="CA-2011-142965"/>
    <x v="2"/>
    <x v="836"/>
    <d v="2011-07-20T00:00:00"/>
    <s v="Same Day"/>
    <x v="573"/>
    <s v="Scot Wooten"/>
    <x v="0"/>
    <s v="United States"/>
    <s v="Springfield"/>
    <x v="24"/>
    <n v="45503"/>
    <x v="3"/>
    <s v="OFF-ST-10002583"/>
    <x v="1"/>
    <x v="4"/>
    <s v="Fellowes Neat Ideas Storage Cubes"/>
    <n v="25.983999999999998"/>
    <n v="1"/>
    <n v="0.2"/>
    <n v="-5.1968000000000005"/>
  </r>
  <r>
    <n v="4396"/>
    <s v="CA-2011-142965"/>
    <x v="2"/>
    <x v="836"/>
    <d v="2011-07-20T00:00:00"/>
    <s v="Same Day"/>
    <x v="573"/>
    <s v="Scot Wooten"/>
    <x v="0"/>
    <s v="United States"/>
    <s v="Springfield"/>
    <x v="24"/>
    <n v="45503"/>
    <x v="3"/>
    <s v="OFF-BI-10000977"/>
    <x v="1"/>
    <x v="8"/>
    <s v="Ibico Plastic Spiral Binding Combs"/>
    <n v="27.360000000000003"/>
    <n v="3"/>
    <n v="0.7"/>
    <n v="-21.887999999999991"/>
  </r>
  <r>
    <n v="4397"/>
    <s v="CA-2013-148740"/>
    <x v="0"/>
    <x v="625"/>
    <d v="2013-11-20T00:00:00"/>
    <s v="Standard Class"/>
    <x v="706"/>
    <s v="Anna Häberlin"/>
    <x v="1"/>
    <s v="United States"/>
    <s v="San Diego"/>
    <x v="1"/>
    <n v="92024"/>
    <x v="1"/>
    <s v="TEC-PH-10002549"/>
    <x v="2"/>
    <x v="7"/>
    <s v="Polycom SoundPoint IP 450 VoIP phone"/>
    <n v="361.37600000000003"/>
    <n v="2"/>
    <n v="0.2"/>
    <n v="27.103200000000001"/>
  </r>
  <r>
    <n v="4398"/>
    <s v="US-2011-138758"/>
    <x v="2"/>
    <x v="970"/>
    <d v="2011-07-11T00:00:00"/>
    <s v="Standard Class"/>
    <x v="252"/>
    <s v="John Lee"/>
    <x v="0"/>
    <s v="United States"/>
    <s v="Philadelphia"/>
    <x v="9"/>
    <n v="19120"/>
    <x v="3"/>
    <s v="FUR-CH-10002880"/>
    <x v="0"/>
    <x v="1"/>
    <s v="Global High-Back Leather Tilter, Burgundy"/>
    <n v="172.18599999999998"/>
    <n v="2"/>
    <n v="0.3"/>
    <n v="-46.736200000000011"/>
  </r>
  <r>
    <n v="4399"/>
    <s v="US-2011-138758"/>
    <x v="2"/>
    <x v="970"/>
    <d v="2011-07-11T00:00:00"/>
    <s v="Standard Class"/>
    <x v="252"/>
    <s v="John Lee"/>
    <x v="0"/>
    <s v="United States"/>
    <s v="Philadelphia"/>
    <x v="9"/>
    <n v="19120"/>
    <x v="3"/>
    <s v="FUR-FU-10003039"/>
    <x v="0"/>
    <x v="5"/>
    <s v="Howard Miller 11-1/2&quot; Diameter Grantwood Wall Clock"/>
    <n v="69.00800000000001"/>
    <n v="2"/>
    <n v="0.2"/>
    <n v="12.0764"/>
  </r>
  <r>
    <n v="4400"/>
    <s v="CA-2013-131737"/>
    <x v="0"/>
    <x v="716"/>
    <d v="2013-03-18T00:00:00"/>
    <s v="Same Day"/>
    <x v="47"/>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x v="47"/>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x v="47"/>
    <s v="Gary Zandusky"/>
    <x v="0"/>
    <s v="United States"/>
    <s v="Columbia"/>
    <x v="39"/>
    <n v="21044"/>
    <x v="3"/>
    <s v="FUR-FU-10004306"/>
    <x v="0"/>
    <x v="5"/>
    <s v="Electrix Halogen Magnifier Lamp"/>
    <n v="971.5"/>
    <n v="5"/>
    <n v="0"/>
    <n v="252.59"/>
  </r>
  <r>
    <n v="4403"/>
    <s v="CA-2013-114538"/>
    <x v="0"/>
    <x v="482"/>
    <d v="2013-12-28T00:00:00"/>
    <s v="First Class"/>
    <x v="116"/>
    <s v="Roy Collins"/>
    <x v="0"/>
    <s v="United States"/>
    <s v="Colorado Springs"/>
    <x v="22"/>
    <n v="80906"/>
    <x v="1"/>
    <s v="OFF-AR-10002445"/>
    <x v="1"/>
    <x v="6"/>
    <s v="SANFORD Major Accent Highlighters"/>
    <n v="11.328000000000001"/>
    <n v="2"/>
    <n v="0.2"/>
    <n v="2.5488000000000004"/>
  </r>
  <r>
    <n v="4404"/>
    <s v="CA-2011-127936"/>
    <x v="2"/>
    <x v="814"/>
    <d v="2011-09-04T00:00:00"/>
    <s v="First Class"/>
    <x v="52"/>
    <s v="Clay Ludtke"/>
    <x v="0"/>
    <s v="United States"/>
    <s v="New York City"/>
    <x v="15"/>
    <n v="10009"/>
    <x v="3"/>
    <s v="OFF-AR-10002445"/>
    <x v="1"/>
    <x v="6"/>
    <s v="SANFORD Major Accent Highlighters"/>
    <n v="21.240000000000002"/>
    <n v="3"/>
    <n v="0"/>
    <n v="8.071200000000001"/>
  </r>
  <r>
    <n v="4405"/>
    <s v="CA-2012-164336"/>
    <x v="1"/>
    <x v="761"/>
    <d v="2012-07-10T00:00:00"/>
    <s v="Standard Class"/>
    <x v="596"/>
    <s v="Mitch Webber"/>
    <x v="0"/>
    <s v="United States"/>
    <s v="Philadelphia"/>
    <x v="9"/>
    <n v="19140"/>
    <x v="3"/>
    <s v="TEC-AC-10002345"/>
    <x v="2"/>
    <x v="11"/>
    <s v="HP Standard 104 key PS/2 Keyboard"/>
    <n v="34.800000000000004"/>
    <n v="3"/>
    <n v="0.2"/>
    <n v="2.1749999999999989"/>
  </r>
  <r>
    <n v="4406"/>
    <s v="CA-2012-164336"/>
    <x v="1"/>
    <x v="761"/>
    <d v="2012-07-10T00:00:00"/>
    <s v="Standard Class"/>
    <x v="596"/>
    <s v="Mitch Webber"/>
    <x v="0"/>
    <s v="United States"/>
    <s v="Philadelphia"/>
    <x v="9"/>
    <n v="19140"/>
    <x v="3"/>
    <s v="OFF-ST-10001558"/>
    <x v="1"/>
    <x v="4"/>
    <s v="Acco Perma 4000 Stacking Storage Drawers"/>
    <n v="38.975999999999999"/>
    <n v="3"/>
    <n v="0.2"/>
    <n v="-2.4359999999999999"/>
  </r>
  <r>
    <n v="4407"/>
    <s v="CA-2013-100041"/>
    <x v="0"/>
    <x v="73"/>
    <d v="2013-11-26T00:00:00"/>
    <s v="Standard Class"/>
    <x v="541"/>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x v="541"/>
    <s v="Barbara Fisher"/>
    <x v="1"/>
    <s v="United States"/>
    <s v="Columbus"/>
    <x v="14"/>
    <n v="47201"/>
    <x v="2"/>
    <s v="OFF-PA-10000418"/>
    <x v="1"/>
    <x v="10"/>
    <s v="Xerox 189"/>
    <n v="314.54999999999995"/>
    <n v="3"/>
    <n v="0"/>
    <n v="150.98399999999998"/>
  </r>
  <r>
    <n v="4409"/>
    <s v="CA-2013-100041"/>
    <x v="0"/>
    <x v="73"/>
    <d v="2013-11-26T00:00:00"/>
    <s v="Standard Class"/>
    <x v="541"/>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x v="17"/>
    <s v="Steve Nguyen"/>
    <x v="2"/>
    <s v="United States"/>
    <s v="Los Angeles"/>
    <x v="1"/>
    <n v="90004"/>
    <x v="1"/>
    <s v="OFF-LA-10004425"/>
    <x v="1"/>
    <x v="2"/>
    <s v="Staples"/>
    <n v="5.78"/>
    <n v="2"/>
    <n v="0"/>
    <n v="2.7166000000000001"/>
  </r>
  <r>
    <n v="4411"/>
    <s v="US-2011-154879"/>
    <x v="2"/>
    <x v="457"/>
    <d v="2011-05-11T00:00:00"/>
    <s v="Standard Class"/>
    <x v="17"/>
    <s v="Steve Nguyen"/>
    <x v="2"/>
    <s v="United States"/>
    <s v="Los Angeles"/>
    <x v="1"/>
    <n v="90004"/>
    <x v="1"/>
    <s v="OFF-AR-10001897"/>
    <x v="1"/>
    <x v="6"/>
    <s v="Model L Table or Wall-Mount Pencil Sharpener"/>
    <n v="107.94"/>
    <n v="6"/>
    <n v="0"/>
    <n v="30.223200000000002"/>
  </r>
  <r>
    <n v="4412"/>
    <s v="CA-2011-130624"/>
    <x v="2"/>
    <x v="261"/>
    <d v="2011-06-24T00:00:00"/>
    <s v="First Class"/>
    <x v="509"/>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x v="509"/>
    <s v="Toby Braunhardt"/>
    <x v="0"/>
    <s v="United States"/>
    <s v="New York City"/>
    <x v="15"/>
    <n v="10024"/>
    <x v="3"/>
    <s v="TEC-PH-10003963"/>
    <x v="2"/>
    <x v="7"/>
    <s v="GE 2-Jack Phone Line Splitter"/>
    <n v="617.97"/>
    <n v="3"/>
    <n v="0"/>
    <n v="160.6722"/>
  </r>
  <r>
    <n v="4414"/>
    <s v="CA-2011-130624"/>
    <x v="2"/>
    <x v="261"/>
    <d v="2011-06-24T00:00:00"/>
    <s v="First Class"/>
    <x v="509"/>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x v="80"/>
    <s v="Jennifer Braxton"/>
    <x v="1"/>
    <s v="United States"/>
    <s v="Lawrence"/>
    <x v="31"/>
    <n v="1841"/>
    <x v="3"/>
    <s v="OFF-BI-10003925"/>
    <x v="1"/>
    <x v="8"/>
    <s v="Fellowes PB300 Plastic Comb Binding Machine"/>
    <n v="387.99"/>
    <n v="1"/>
    <n v="0"/>
    <n v="182.3553"/>
  </r>
  <r>
    <n v="4416"/>
    <s v="CA-2011-153983"/>
    <x v="2"/>
    <x v="503"/>
    <d v="2011-12-06T00:00:00"/>
    <s v="Standard Class"/>
    <x v="117"/>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x v="117"/>
    <s v="Alan Hwang"/>
    <x v="0"/>
    <s v="United States"/>
    <s v="San Francisco"/>
    <x v="1"/>
    <n v="94122"/>
    <x v="1"/>
    <s v="OFF-FA-10003495"/>
    <x v="1"/>
    <x v="13"/>
    <s v="Staples"/>
    <n v="30.4"/>
    <n v="5"/>
    <n v="0"/>
    <n v="15.2"/>
  </r>
  <r>
    <n v="4418"/>
    <s v="CA-2014-112900"/>
    <x v="3"/>
    <x v="359"/>
    <d v="2014-04-13T00:00:00"/>
    <s v="Second Class"/>
    <x v="107"/>
    <s v="Ken Lonsdale"/>
    <x v="0"/>
    <s v="United States"/>
    <s v="Detroit"/>
    <x v="12"/>
    <n v="48205"/>
    <x v="2"/>
    <s v="OFF-BI-10002867"/>
    <x v="1"/>
    <x v="8"/>
    <s v="GBC Recycled Regency Composition Covers"/>
    <n v="478.24"/>
    <n v="8"/>
    <n v="0"/>
    <n v="219.99039999999997"/>
  </r>
  <r>
    <n v="4419"/>
    <s v="CA-2011-160157"/>
    <x v="2"/>
    <x v="414"/>
    <d v="2011-12-27T00:00:00"/>
    <s v="Standard Class"/>
    <x v="708"/>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x v="685"/>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x v="348"/>
    <s v="Greg Hansen"/>
    <x v="0"/>
    <s v="United States"/>
    <s v="Chicago"/>
    <x v="10"/>
    <n v="60610"/>
    <x v="2"/>
    <s v="OFF-SU-10002537"/>
    <x v="1"/>
    <x v="14"/>
    <s v="Acme Box Cutter Scissors"/>
    <n v="40.92"/>
    <n v="5"/>
    <n v="0.2"/>
    <n v="3.0690000000000026"/>
  </r>
  <r>
    <n v="4422"/>
    <s v="CA-2011-117016"/>
    <x v="2"/>
    <x v="530"/>
    <d v="2011-03-09T00:00:00"/>
    <s v="Standard Class"/>
    <x v="183"/>
    <s v="Sanjit Chand"/>
    <x v="0"/>
    <s v="United States"/>
    <s v="Margate"/>
    <x v="2"/>
    <n v="33063"/>
    <x v="0"/>
    <s v="OFF-AR-10001374"/>
    <x v="1"/>
    <x v="6"/>
    <s v="BIC Brite Liner Highlighters, Chisel Tip"/>
    <n v="15.552000000000003"/>
    <n v="3"/>
    <n v="0.2"/>
    <n v="2.3327999999999989"/>
  </r>
  <r>
    <n v="4423"/>
    <s v="CA-2014-159464"/>
    <x v="3"/>
    <x v="796"/>
    <d v="2014-05-20T00:00:00"/>
    <s v="First Class"/>
    <x v="422"/>
    <s v="Todd Boyes"/>
    <x v="1"/>
    <s v="United States"/>
    <s v="Sandy Springs"/>
    <x v="32"/>
    <n v="30328"/>
    <x v="0"/>
    <s v="OFF-AP-10001492"/>
    <x v="1"/>
    <x v="9"/>
    <s v="Acco Six-Outlet Power Strip, 4' Cord Length"/>
    <n v="17.239999999999998"/>
    <n v="2"/>
    <n v="0"/>
    <n v="4.4824000000000002"/>
  </r>
  <r>
    <n v="4424"/>
    <s v="CA-2014-159464"/>
    <x v="3"/>
    <x v="796"/>
    <d v="2014-05-20T00:00:00"/>
    <s v="First Class"/>
    <x v="422"/>
    <s v="Todd Boyes"/>
    <x v="1"/>
    <s v="United States"/>
    <s v="Sandy Springs"/>
    <x v="32"/>
    <n v="30328"/>
    <x v="0"/>
    <s v="FUR-BO-10003546"/>
    <x v="0"/>
    <x v="0"/>
    <s v="Hon 4-Shelf Metal Bookcases"/>
    <n v="302.94"/>
    <n v="3"/>
    <n v="0"/>
    <n v="75.735000000000014"/>
  </r>
  <r>
    <n v="4425"/>
    <s v="CA-2014-159464"/>
    <x v="3"/>
    <x v="796"/>
    <d v="2014-05-20T00:00:00"/>
    <s v="First Class"/>
    <x v="422"/>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x v="422"/>
    <s v="Todd Boyes"/>
    <x v="1"/>
    <s v="United States"/>
    <s v="Sandy Springs"/>
    <x v="32"/>
    <n v="30328"/>
    <x v="0"/>
    <s v="OFF-BI-10000315"/>
    <x v="1"/>
    <x v="8"/>
    <s v="Poly Designer Cover &amp; Back"/>
    <n v="113.94"/>
    <n v="6"/>
    <n v="0"/>
    <n v="54.691199999999995"/>
  </r>
  <r>
    <n v="4427"/>
    <s v="CA-2014-159464"/>
    <x v="3"/>
    <x v="796"/>
    <d v="2014-05-20T00:00:00"/>
    <s v="First Class"/>
    <x v="422"/>
    <s v="Todd Boyes"/>
    <x v="1"/>
    <s v="United States"/>
    <s v="Sandy Springs"/>
    <x v="32"/>
    <n v="30328"/>
    <x v="0"/>
    <s v="TEC-PH-10002350"/>
    <x v="2"/>
    <x v="7"/>
    <s v="Apple EarPods with Remote and Mic"/>
    <n v="55.98"/>
    <n v="2"/>
    <n v="0"/>
    <n v="15.674399999999999"/>
  </r>
  <r>
    <n v="4428"/>
    <s v="US-2014-103226"/>
    <x v="3"/>
    <x v="585"/>
    <d v="2014-09-29T00:00:00"/>
    <s v="Standard Class"/>
    <x v="694"/>
    <s v="David Wiener"/>
    <x v="1"/>
    <s v="United States"/>
    <s v="Albuquerque"/>
    <x v="27"/>
    <n v="87105"/>
    <x v="1"/>
    <s v="OFF-PA-10002666"/>
    <x v="1"/>
    <x v="10"/>
    <s v="Southworth 25% Cotton Linen-Finish Paper &amp; Envelopes"/>
    <n v="27.18"/>
    <n v="3"/>
    <n v="0"/>
    <n v="12.231"/>
  </r>
  <r>
    <n v="4429"/>
    <s v="CA-2014-119452"/>
    <x v="3"/>
    <x v="708"/>
    <d v="2014-03-28T00:00:00"/>
    <s v="Standard Class"/>
    <x v="52"/>
    <s v="Clay Ludtke"/>
    <x v="0"/>
    <s v="United States"/>
    <s v="Tulsa"/>
    <x v="26"/>
    <n v="74133"/>
    <x v="2"/>
    <s v="FUR-CH-10004495"/>
    <x v="0"/>
    <x v="1"/>
    <s v="Global Leather and Oak Executive Chair, Black"/>
    <n v="1805.88"/>
    <n v="6"/>
    <n v="0"/>
    <n v="523.70519999999988"/>
  </r>
  <r>
    <n v="4430"/>
    <s v="CA-2014-147725"/>
    <x v="3"/>
    <x v="32"/>
    <d v="2014-09-15T00:00:00"/>
    <s v="Same Day"/>
    <x v="299"/>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x v="275"/>
    <s v="Arthur Prichep"/>
    <x v="0"/>
    <s v="United States"/>
    <s v="Henderson"/>
    <x v="0"/>
    <n v="42420"/>
    <x v="0"/>
    <s v="OFF-FA-10002280"/>
    <x v="1"/>
    <x v="13"/>
    <s v="Advantus Plastic Paper Clips"/>
    <n v="20"/>
    <n v="4"/>
    <n v="0"/>
    <n v="9.6"/>
  </r>
  <r>
    <n v="4432"/>
    <s v="CA-2013-168893"/>
    <x v="0"/>
    <x v="54"/>
    <d v="2013-11-09T00:00:00"/>
    <s v="Second Class"/>
    <x v="275"/>
    <s v="Arthur Prichep"/>
    <x v="0"/>
    <s v="United States"/>
    <s v="Henderson"/>
    <x v="0"/>
    <n v="42420"/>
    <x v="0"/>
    <s v="OFF-AR-10001770"/>
    <x v="1"/>
    <x v="6"/>
    <s v="Economy #2 Pencils"/>
    <n v="7.98"/>
    <n v="3"/>
    <n v="0"/>
    <n v="2.0747999999999998"/>
  </r>
  <r>
    <n v="4433"/>
    <s v="CA-2013-168893"/>
    <x v="0"/>
    <x v="54"/>
    <d v="2013-11-09T00:00:00"/>
    <s v="Second Class"/>
    <x v="275"/>
    <s v="Arthur Prichep"/>
    <x v="0"/>
    <s v="United States"/>
    <s v="Henderson"/>
    <x v="0"/>
    <n v="42420"/>
    <x v="0"/>
    <s v="FUR-FU-10002885"/>
    <x v="0"/>
    <x v="5"/>
    <s v="Magna Visual Magnetic Picture Hangers"/>
    <n v="24.1"/>
    <n v="5"/>
    <n v="0"/>
    <n v="9.1580000000000013"/>
  </r>
  <r>
    <n v="4434"/>
    <s v="CA-2013-168893"/>
    <x v="0"/>
    <x v="54"/>
    <d v="2013-11-09T00:00:00"/>
    <s v="Second Class"/>
    <x v="275"/>
    <s v="Arthur Prichep"/>
    <x v="0"/>
    <s v="United States"/>
    <s v="Henderson"/>
    <x v="0"/>
    <n v="42420"/>
    <x v="0"/>
    <s v="OFF-AR-10003772"/>
    <x v="1"/>
    <x v="6"/>
    <s v="Boston 16750 Black Compact Battery Pencil Sharpener"/>
    <n v="8.75"/>
    <n v="1"/>
    <n v="0"/>
    <n v="2.6249999999999991"/>
  </r>
  <r>
    <n v="4435"/>
    <s v="CA-2013-168893"/>
    <x v="0"/>
    <x v="54"/>
    <d v="2013-11-09T00:00:00"/>
    <s v="Second Class"/>
    <x v="275"/>
    <s v="Arthur Prichep"/>
    <x v="0"/>
    <s v="United States"/>
    <s v="Henderson"/>
    <x v="0"/>
    <n v="42420"/>
    <x v="0"/>
    <s v="FUR-TA-10003392"/>
    <x v="0"/>
    <x v="3"/>
    <s v="Global Adaptabilities Conference Tables"/>
    <n v="842.94"/>
    <n v="3"/>
    <n v="0"/>
    <n v="160.15860000000001"/>
  </r>
  <r>
    <n v="4436"/>
    <s v="CA-2013-163398"/>
    <x v="0"/>
    <x v="973"/>
    <d v="2013-05-09T00:00:00"/>
    <s v="Standard Class"/>
    <x v="558"/>
    <s v="Christy Brittain"/>
    <x v="0"/>
    <s v="United States"/>
    <s v="Chicago"/>
    <x v="10"/>
    <n v="60653"/>
    <x v="2"/>
    <s v="OFF-BI-10000014"/>
    <x v="1"/>
    <x v="8"/>
    <s v="Heavy-Duty E-Z-D Binders"/>
    <n v="2.1819999999999995"/>
    <n v="1"/>
    <n v="0.8"/>
    <n v="-3.6002999999999998"/>
  </r>
  <r>
    <n v="4437"/>
    <s v="CA-2013-163398"/>
    <x v="0"/>
    <x v="973"/>
    <d v="2013-05-09T00:00:00"/>
    <s v="Standard Class"/>
    <x v="558"/>
    <s v="Christy Brittain"/>
    <x v="0"/>
    <s v="United States"/>
    <s v="Chicago"/>
    <x v="10"/>
    <n v="60653"/>
    <x v="2"/>
    <s v="OFF-AR-10003217"/>
    <x v="1"/>
    <x v="6"/>
    <s v="Newell 316"/>
    <n v="27.384"/>
    <n v="7"/>
    <n v="0.2"/>
    <n v="2.7384000000000022"/>
  </r>
  <r>
    <n v="4438"/>
    <s v="CA-2013-163398"/>
    <x v="0"/>
    <x v="973"/>
    <d v="2013-05-09T00:00:00"/>
    <s v="Standard Class"/>
    <x v="558"/>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x v="363"/>
    <s v="Meg Tillman"/>
    <x v="0"/>
    <s v="United States"/>
    <s v="Port Arthur"/>
    <x v="5"/>
    <n v="77642"/>
    <x v="2"/>
    <s v="OFF-PA-10001972"/>
    <x v="1"/>
    <x v="10"/>
    <s v="Xerox 214"/>
    <n v="10.368000000000002"/>
    <n v="2"/>
    <n v="0.2"/>
    <n v="3.6288"/>
  </r>
  <r>
    <n v="4440"/>
    <s v="CA-2013-162726"/>
    <x v="0"/>
    <x v="797"/>
    <d v="2014-01-03T00:00:00"/>
    <s v="Standard Class"/>
    <x v="363"/>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x v="589"/>
    <s v="Dennis Kane"/>
    <x v="0"/>
    <s v="United States"/>
    <s v="Westland"/>
    <x v="12"/>
    <n v="48185"/>
    <x v="2"/>
    <s v="TEC-AC-10004975"/>
    <x v="2"/>
    <x v="11"/>
    <s v="Plantronics Audio 995 Wireless Stereo Headset"/>
    <n v="109.95"/>
    <n v="1"/>
    <n v="0"/>
    <n v="36.283500000000004"/>
  </r>
  <r>
    <n v="4442"/>
    <s v="US-2013-111290"/>
    <x v="0"/>
    <x v="405"/>
    <d v="2013-07-27T00:00:00"/>
    <s v="Standard Class"/>
    <x v="589"/>
    <s v="Dennis Kane"/>
    <x v="0"/>
    <s v="United States"/>
    <s v="Westland"/>
    <x v="12"/>
    <n v="48185"/>
    <x v="2"/>
    <s v="OFF-ST-10001932"/>
    <x v="1"/>
    <x v="4"/>
    <s v="Fellowes Staxonsteel Drawer Files"/>
    <n v="965.84999999999991"/>
    <n v="5"/>
    <n v="0"/>
    <n v="135.21900000000002"/>
  </r>
  <r>
    <n v="4443"/>
    <s v="US-2013-111290"/>
    <x v="0"/>
    <x v="405"/>
    <d v="2013-07-27T00:00:00"/>
    <s v="Standard Class"/>
    <x v="589"/>
    <s v="Dennis Kane"/>
    <x v="0"/>
    <s v="United States"/>
    <s v="Westland"/>
    <x v="12"/>
    <n v="48185"/>
    <x v="2"/>
    <s v="OFF-AR-10001761"/>
    <x v="1"/>
    <x v="6"/>
    <s v="Avery Hi-Liter Smear-Safe Highlighters"/>
    <n v="29.2"/>
    <n v="5"/>
    <n v="0"/>
    <n v="10.511999999999999"/>
  </r>
  <r>
    <n v="4444"/>
    <s v="US-2013-111290"/>
    <x v="0"/>
    <x v="405"/>
    <d v="2013-07-27T00:00:00"/>
    <s v="Standard Class"/>
    <x v="589"/>
    <s v="Dennis Kane"/>
    <x v="0"/>
    <s v="United States"/>
    <s v="Westland"/>
    <x v="12"/>
    <n v="48185"/>
    <x v="2"/>
    <s v="OFF-PA-10002262"/>
    <x v="1"/>
    <x v="10"/>
    <s v="Xerox 192"/>
    <n v="32.400000000000006"/>
    <n v="5"/>
    <n v="0"/>
    <n v="15.552000000000001"/>
  </r>
  <r>
    <n v="4445"/>
    <s v="US-2011-147704"/>
    <x v="2"/>
    <x v="912"/>
    <d v="2011-11-21T00:00:00"/>
    <s v="Standard Class"/>
    <x v="256"/>
    <s v="Steven Roelle"/>
    <x v="2"/>
    <s v="United States"/>
    <s v="Bloomington"/>
    <x v="14"/>
    <n v="47401"/>
    <x v="2"/>
    <s v="OFF-EN-10004483"/>
    <x v="1"/>
    <x v="12"/>
    <s v="#10 White Business Envelopes,4 1/8 x 9 1/2"/>
    <n v="78.349999999999994"/>
    <n v="5"/>
    <n v="0"/>
    <n v="36.824499999999993"/>
  </r>
  <r>
    <n v="4446"/>
    <s v="US-2011-147704"/>
    <x v="2"/>
    <x v="912"/>
    <d v="2011-11-21T00:00:00"/>
    <s v="Standard Class"/>
    <x v="256"/>
    <s v="Steven Roelle"/>
    <x v="2"/>
    <s v="United States"/>
    <s v="Bloomington"/>
    <x v="14"/>
    <n v="47401"/>
    <x v="2"/>
    <s v="OFF-PA-10003270"/>
    <x v="1"/>
    <x v="10"/>
    <s v="Xerox 1954"/>
    <n v="31.68"/>
    <n v="6"/>
    <n v="0"/>
    <n v="14.256"/>
  </r>
  <r>
    <n v="4447"/>
    <s v="US-2011-147704"/>
    <x v="2"/>
    <x v="912"/>
    <d v="2011-11-21T00:00:00"/>
    <s v="Standard Class"/>
    <x v="256"/>
    <s v="Steven Roelle"/>
    <x v="2"/>
    <s v="United States"/>
    <s v="Bloomington"/>
    <x v="14"/>
    <n v="47401"/>
    <x v="2"/>
    <s v="OFF-BI-10001634"/>
    <x v="1"/>
    <x v="8"/>
    <s v="Wilson Jones Active Use Binders"/>
    <n v="29.12"/>
    <n v="4"/>
    <n v="0"/>
    <n v="14.268800000000001"/>
  </r>
  <r>
    <n v="4448"/>
    <s v="US-2011-147704"/>
    <x v="2"/>
    <x v="912"/>
    <d v="2011-11-21T00:00:00"/>
    <s v="Standard Class"/>
    <x v="256"/>
    <s v="Steven Roelle"/>
    <x v="2"/>
    <s v="United States"/>
    <s v="Bloomington"/>
    <x v="14"/>
    <n v="47401"/>
    <x v="2"/>
    <s v="OFF-ST-10000675"/>
    <x v="1"/>
    <x v="4"/>
    <s v="File Shuttle II and Handi-File, Black"/>
    <n v="169.45"/>
    <n v="5"/>
    <n v="0"/>
    <n v="42.362499999999997"/>
  </r>
  <r>
    <n v="4449"/>
    <s v="CA-2012-121965"/>
    <x v="1"/>
    <x v="974"/>
    <d v="2012-06-23T00:00:00"/>
    <s v="Standard Class"/>
    <x v="109"/>
    <s v="Logan Haushalter"/>
    <x v="0"/>
    <s v="United States"/>
    <s v="Los Angeles"/>
    <x v="1"/>
    <n v="90032"/>
    <x v="1"/>
    <s v="FUR-FU-10000732"/>
    <x v="0"/>
    <x v="5"/>
    <s v="Eldon 200 Class Desk Accessories"/>
    <n v="12.56"/>
    <n v="2"/>
    <n v="0"/>
    <n v="4.0191999999999997"/>
  </r>
  <r>
    <n v="4450"/>
    <s v="CA-2012-121965"/>
    <x v="1"/>
    <x v="974"/>
    <d v="2012-06-23T00:00:00"/>
    <s v="Standard Class"/>
    <x v="109"/>
    <s v="Logan Haushalter"/>
    <x v="0"/>
    <s v="United States"/>
    <s v="Los Angeles"/>
    <x v="1"/>
    <n v="90032"/>
    <x v="1"/>
    <s v="OFF-PA-10004355"/>
    <x v="1"/>
    <x v="10"/>
    <s v="Xerox 231"/>
    <n v="6.48"/>
    <n v="1"/>
    <n v="0"/>
    <n v="3.1104000000000003"/>
  </r>
  <r>
    <n v="4451"/>
    <s v="CA-2012-121965"/>
    <x v="1"/>
    <x v="974"/>
    <d v="2012-06-23T00:00:00"/>
    <s v="Standard Class"/>
    <x v="109"/>
    <s v="Logan Haushalter"/>
    <x v="0"/>
    <s v="United States"/>
    <s v="Los Angeles"/>
    <x v="1"/>
    <n v="90032"/>
    <x v="1"/>
    <s v="OFF-EN-10000056"/>
    <x v="1"/>
    <x v="12"/>
    <s v="Cameo Buff Policy Envelopes"/>
    <n v="186.69"/>
    <n v="3"/>
    <n v="0"/>
    <n v="87.744299999999981"/>
  </r>
  <r>
    <n v="4452"/>
    <s v="CA-2013-147137"/>
    <x v="0"/>
    <x v="975"/>
    <d v="2013-07-07T00:00:00"/>
    <s v="First Class"/>
    <x v="731"/>
    <s v="Anna Andreadi"/>
    <x v="0"/>
    <s v="United States"/>
    <s v="San Francisco"/>
    <x v="1"/>
    <n v="94109"/>
    <x v="1"/>
    <s v="FUR-FU-10000221"/>
    <x v="0"/>
    <x v="5"/>
    <s v="Master Caster Door Stop, Brown"/>
    <n v="25.4"/>
    <n v="5"/>
    <n v="0"/>
    <n v="8.6359999999999992"/>
  </r>
  <r>
    <n v="4453"/>
    <s v="CA-2013-147137"/>
    <x v="0"/>
    <x v="975"/>
    <d v="2013-07-07T00:00:00"/>
    <s v="First Class"/>
    <x v="731"/>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x v="731"/>
    <s v="Anna Andreadi"/>
    <x v="0"/>
    <s v="United States"/>
    <s v="San Francisco"/>
    <x v="1"/>
    <n v="94109"/>
    <x v="1"/>
    <s v="FUR-BO-10001811"/>
    <x v="0"/>
    <x v="0"/>
    <s v="Atlantic Metals Mobile 5-Shelf Bookcases, Custom Colors"/>
    <n v="1279.165"/>
    <n v="5"/>
    <n v="0.15"/>
    <n v="225.73499999999993"/>
  </r>
  <r>
    <n v="4455"/>
    <s v="CA-2013-147137"/>
    <x v="0"/>
    <x v="975"/>
    <d v="2013-07-07T00:00:00"/>
    <s v="First Class"/>
    <x v="731"/>
    <s v="Anna Andreadi"/>
    <x v="0"/>
    <s v="United States"/>
    <s v="San Francisco"/>
    <x v="1"/>
    <n v="94109"/>
    <x v="1"/>
    <s v="OFF-ST-10002486"/>
    <x v="1"/>
    <x v="4"/>
    <s v="Eldon Shelf Savers Cubes and Bins"/>
    <n v="27.92"/>
    <n v="4"/>
    <n v="0"/>
    <n v="0.5583999999999989"/>
  </r>
  <r>
    <n v="4456"/>
    <s v="US-2012-146745"/>
    <x v="1"/>
    <x v="37"/>
    <d v="2012-09-08T00:00:00"/>
    <s v="Standard Class"/>
    <x v="357"/>
    <s v="Ann Steele"/>
    <x v="2"/>
    <s v="United States"/>
    <s v="San Francisco"/>
    <x v="1"/>
    <n v="94110"/>
    <x v="1"/>
    <s v="FUR-CH-10002372"/>
    <x v="0"/>
    <x v="1"/>
    <s v="Office Star - Ergonomically Designed Knee Chair"/>
    <n v="129.56800000000001"/>
    <n v="2"/>
    <n v="0.2"/>
    <n v="-12.956799999999994"/>
  </r>
  <r>
    <n v="4457"/>
    <s v="US-2012-146745"/>
    <x v="1"/>
    <x v="37"/>
    <d v="2012-09-08T00:00:00"/>
    <s v="Standard Class"/>
    <x v="357"/>
    <s v="Ann Steele"/>
    <x v="2"/>
    <s v="United States"/>
    <s v="San Francisco"/>
    <x v="1"/>
    <n v="94110"/>
    <x v="1"/>
    <s v="OFF-BI-10003274"/>
    <x v="1"/>
    <x v="8"/>
    <s v="Avery Durable Slant Ring Binders, No Labels"/>
    <n v="6.3680000000000003"/>
    <n v="2"/>
    <n v="0.2"/>
    <n v="2.1492"/>
  </r>
  <r>
    <n v="4458"/>
    <s v="CA-2014-115175"/>
    <x v="3"/>
    <x v="783"/>
    <d v="2014-08-13T00:00:00"/>
    <s v="Standard Class"/>
    <x v="430"/>
    <s v="Matt Collins"/>
    <x v="0"/>
    <s v="United States"/>
    <s v="San Jose"/>
    <x v="1"/>
    <n v="95123"/>
    <x v="1"/>
    <s v="OFF-PA-10001878"/>
    <x v="1"/>
    <x v="10"/>
    <s v="Xerox 1891"/>
    <n v="244.54999999999998"/>
    <n v="5"/>
    <n v="0"/>
    <n v="114.93849999999998"/>
  </r>
  <r>
    <n v="4459"/>
    <s v="CA-2014-105851"/>
    <x v="3"/>
    <x v="677"/>
    <d v="2014-03-21T00:00:00"/>
    <s v="Standard Class"/>
    <x v="339"/>
    <s v="Sanjit Engle"/>
    <x v="0"/>
    <s v="United States"/>
    <s v="Denver"/>
    <x v="22"/>
    <n v="80219"/>
    <x v="1"/>
    <s v="OFF-SU-10002881"/>
    <x v="1"/>
    <x v="14"/>
    <s v="Martin Yale Chadless Opener Electric Letter Opener"/>
    <n v="1332.4960000000001"/>
    <n v="2"/>
    <n v="0.2"/>
    <n v="-299.8116"/>
  </r>
  <r>
    <n v="4460"/>
    <s v="US-2014-125717"/>
    <x v="3"/>
    <x v="394"/>
    <d v="2014-10-02T00:00:00"/>
    <s v="First Class"/>
    <x v="284"/>
    <s v="Darrin Sayre"/>
    <x v="2"/>
    <s v="United States"/>
    <s v="Aurora"/>
    <x v="22"/>
    <n v="80013"/>
    <x v="1"/>
    <s v="FUR-FU-10001979"/>
    <x v="0"/>
    <x v="5"/>
    <s v="Dana Halogen Swing-Arm Architect Lamp"/>
    <n v="32.776000000000003"/>
    <n v="1"/>
    <n v="0.2"/>
    <n v="3.2776000000000014"/>
  </r>
  <r>
    <n v="4461"/>
    <s v="US-2014-125717"/>
    <x v="3"/>
    <x v="394"/>
    <d v="2014-10-02T00:00:00"/>
    <s v="First Class"/>
    <x v="284"/>
    <s v="Darrin Sayre"/>
    <x v="2"/>
    <s v="United States"/>
    <s v="Aurora"/>
    <x v="22"/>
    <n v="80013"/>
    <x v="1"/>
    <s v="OFF-ST-10001522"/>
    <x v="1"/>
    <x v="4"/>
    <s v="Gould Plastics 18-Pocket Panel Bin, 34w x 5-1/4d x 20-1/2h"/>
    <n v="147.184"/>
    <n v="2"/>
    <n v="0.2"/>
    <n v="-29.436800000000012"/>
  </r>
  <r>
    <n v="4462"/>
    <s v="US-2014-125717"/>
    <x v="3"/>
    <x v="394"/>
    <d v="2014-10-02T00:00:00"/>
    <s v="First Class"/>
    <x v="284"/>
    <s v="Darrin Sayre"/>
    <x v="2"/>
    <s v="United States"/>
    <s v="Aurora"/>
    <x v="22"/>
    <n v="80013"/>
    <x v="1"/>
    <s v="TEC-AC-10003657"/>
    <x v="2"/>
    <x v="11"/>
    <s v="Lenovo 17-Key USB Numeric Keypad"/>
    <n v="54.384000000000007"/>
    <n v="2"/>
    <n v="0.2"/>
    <n v="1.359599999999995"/>
  </r>
  <r>
    <n v="4463"/>
    <s v="US-2014-125717"/>
    <x v="3"/>
    <x v="394"/>
    <d v="2014-10-02T00:00:00"/>
    <s v="First Class"/>
    <x v="284"/>
    <s v="Darrin Sayre"/>
    <x v="2"/>
    <s v="United States"/>
    <s v="Aurora"/>
    <x v="22"/>
    <n v="80013"/>
    <x v="1"/>
    <s v="OFF-BI-10001718"/>
    <x v="1"/>
    <x v="8"/>
    <s v="GBC DocuBind P50 Personal Binding Machine"/>
    <n v="76.77600000000001"/>
    <n v="4"/>
    <n v="0.7"/>
    <n v="-58.861599999999981"/>
  </r>
  <r>
    <n v="4464"/>
    <s v="US-2014-125717"/>
    <x v="3"/>
    <x v="394"/>
    <d v="2014-10-02T00:00:00"/>
    <s v="First Class"/>
    <x v="284"/>
    <s v="Darrin Sayre"/>
    <x v="2"/>
    <s v="United States"/>
    <s v="Aurora"/>
    <x v="22"/>
    <n v="80013"/>
    <x v="1"/>
    <s v="OFF-PA-10003022"/>
    <x v="1"/>
    <x v="10"/>
    <s v="Xerox 1992"/>
    <n v="14.352000000000002"/>
    <n v="3"/>
    <n v="0.2"/>
    <n v="5.2026000000000003"/>
  </r>
  <r>
    <n v="4465"/>
    <s v="US-2014-125717"/>
    <x v="3"/>
    <x v="394"/>
    <d v="2014-10-02T00:00:00"/>
    <s v="First Class"/>
    <x v="284"/>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x v="374"/>
    <s v="Noel Staavos"/>
    <x v="1"/>
    <s v="United States"/>
    <s v="Boise"/>
    <x v="45"/>
    <n v="83704"/>
    <x v="1"/>
    <s v="OFF-BI-10004970"/>
    <x v="1"/>
    <x v="8"/>
    <s v="ACCOHIDE 3-Ring Binder, Blue, 1&quot;"/>
    <n v="3.3040000000000003"/>
    <n v="1"/>
    <n v="0.2"/>
    <n v="1.1151"/>
  </r>
  <r>
    <n v="4467"/>
    <s v="CA-2014-168641"/>
    <x v="3"/>
    <x v="221"/>
    <d v="2014-12-02T00:00:00"/>
    <s v="Standard Class"/>
    <x v="567"/>
    <s v="Kelly Andreada"/>
    <x v="0"/>
    <s v="United States"/>
    <s v="New York City"/>
    <x v="15"/>
    <n v="10035"/>
    <x v="3"/>
    <s v="OFF-AR-10003759"/>
    <x v="1"/>
    <x v="6"/>
    <s v="Crayola Anti Dust Chalk, 12/Pack"/>
    <n v="16.38"/>
    <n v="9"/>
    <n v="0"/>
    <n v="7.3709999999999996"/>
  </r>
  <r>
    <n v="4468"/>
    <s v="CA-2014-168641"/>
    <x v="3"/>
    <x v="221"/>
    <d v="2014-12-02T00:00:00"/>
    <s v="Standard Class"/>
    <x v="567"/>
    <s v="Kelly Andreada"/>
    <x v="0"/>
    <s v="United States"/>
    <s v="New York City"/>
    <x v="15"/>
    <n v="10035"/>
    <x v="3"/>
    <s v="OFF-EN-10003001"/>
    <x v="1"/>
    <x v="12"/>
    <s v="Ames Color-File Green Diamond Border X-ray Mailers"/>
    <n v="167.96"/>
    <n v="2"/>
    <n v="0"/>
    <n v="78.941199999999995"/>
  </r>
  <r>
    <n v="4469"/>
    <s v="CA-2014-168641"/>
    <x v="3"/>
    <x v="221"/>
    <d v="2014-12-02T00:00:00"/>
    <s v="Standard Class"/>
    <x v="567"/>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x v="567"/>
    <s v="Kelly Andreada"/>
    <x v="0"/>
    <s v="United States"/>
    <s v="New York City"/>
    <x v="15"/>
    <n v="10035"/>
    <x v="3"/>
    <s v="OFF-PA-10001972"/>
    <x v="1"/>
    <x v="10"/>
    <s v="Xerox 214"/>
    <n v="12.96"/>
    <n v="2"/>
    <n v="0"/>
    <n v="6.2208000000000006"/>
  </r>
  <r>
    <n v="4471"/>
    <s v="CA-2014-156895"/>
    <x v="3"/>
    <x v="540"/>
    <d v="2014-05-13T00:00:00"/>
    <s v="Standard Class"/>
    <x v="137"/>
    <s v="Don Jones"/>
    <x v="1"/>
    <s v="United States"/>
    <s v="Philadelphia"/>
    <x v="9"/>
    <n v="19140"/>
    <x v="3"/>
    <s v="FUR-CH-10003535"/>
    <x v="0"/>
    <x v="1"/>
    <s v="Global Armless Task Chair, Royal Blue"/>
    <n v="128.05799999999999"/>
    <n v="3"/>
    <n v="0.3"/>
    <n v="-23.782199999999996"/>
  </r>
  <r>
    <n v="4472"/>
    <s v="CA-2014-121300"/>
    <x v="3"/>
    <x v="365"/>
    <d v="2014-09-30T00:00:00"/>
    <s v="Same Day"/>
    <x v="67"/>
    <s v="Maureen Gastineau"/>
    <x v="2"/>
    <s v="United States"/>
    <s v="Mentor"/>
    <x v="24"/>
    <n v="44060"/>
    <x v="3"/>
    <s v="FUR-CH-10003774"/>
    <x v="0"/>
    <x v="1"/>
    <s v="Global Wood Trimmed Manager's Task Chair, Khaki"/>
    <n v="63.686"/>
    <n v="1"/>
    <n v="0.3"/>
    <n v="-15.466600000000003"/>
  </r>
  <r>
    <n v="4473"/>
    <s v="CA-2014-121300"/>
    <x v="3"/>
    <x v="365"/>
    <d v="2014-09-30T00:00:00"/>
    <s v="Same Day"/>
    <x v="67"/>
    <s v="Maureen Gastineau"/>
    <x v="2"/>
    <s v="United States"/>
    <s v="Mentor"/>
    <x v="24"/>
    <n v="44060"/>
    <x v="3"/>
    <s v="TEC-AC-10004571"/>
    <x v="2"/>
    <x v="11"/>
    <s v="Logitech G700s Rechargeable Gaming Mouse"/>
    <n v="239.976"/>
    <n v="3"/>
    <n v="0.2"/>
    <n v="65.993400000000008"/>
  </r>
  <r>
    <n v="4474"/>
    <s v="CA-2014-121300"/>
    <x v="3"/>
    <x v="365"/>
    <d v="2014-09-30T00:00:00"/>
    <s v="Same Day"/>
    <x v="67"/>
    <s v="Maureen Gastineau"/>
    <x v="2"/>
    <s v="United States"/>
    <s v="Mentor"/>
    <x v="24"/>
    <n v="44060"/>
    <x v="3"/>
    <s v="FUR-TA-10004442"/>
    <x v="0"/>
    <x v="3"/>
    <s v="Riverside Furniture Stanwyck Manor Table Series"/>
    <n v="344.22"/>
    <n v="2"/>
    <n v="0.4"/>
    <n v="-189.32100000000003"/>
  </r>
  <r>
    <n v="4475"/>
    <s v="CA-2014-121300"/>
    <x v="3"/>
    <x v="365"/>
    <d v="2014-09-30T00:00:00"/>
    <s v="Same Day"/>
    <x v="67"/>
    <s v="Maureen Gastineau"/>
    <x v="2"/>
    <s v="United States"/>
    <s v="Mentor"/>
    <x v="24"/>
    <n v="44060"/>
    <x v="3"/>
    <s v="OFF-PA-10002787"/>
    <x v="1"/>
    <x v="10"/>
    <s v="Xerox 227"/>
    <n v="15.552000000000003"/>
    <n v="3"/>
    <n v="0.2"/>
    <n v="5.4432"/>
  </r>
  <r>
    <n v="4476"/>
    <s v="CA-2014-121300"/>
    <x v="3"/>
    <x v="365"/>
    <d v="2014-09-30T00:00:00"/>
    <s v="Same Day"/>
    <x v="67"/>
    <s v="Maureen Gastineau"/>
    <x v="2"/>
    <s v="United States"/>
    <s v="Mentor"/>
    <x v="24"/>
    <n v="44060"/>
    <x v="3"/>
    <s v="FUR-FU-10004586"/>
    <x v="0"/>
    <x v="5"/>
    <s v="G.E. Longer-Life Indoor Recessed Floodlight Bulbs"/>
    <n v="21.248000000000001"/>
    <n v="4"/>
    <n v="0.2"/>
    <n v="7.436799999999999"/>
  </r>
  <r>
    <n v="4477"/>
    <s v="CA-2014-121300"/>
    <x v="3"/>
    <x v="365"/>
    <d v="2014-09-30T00:00:00"/>
    <s v="Same Day"/>
    <x v="67"/>
    <s v="Maureen Gastineau"/>
    <x v="2"/>
    <s v="United States"/>
    <s v="Mentor"/>
    <x v="24"/>
    <n v="44060"/>
    <x v="3"/>
    <s v="OFF-PA-10002606"/>
    <x v="1"/>
    <x v="10"/>
    <s v="Xerox 1928"/>
    <n v="8.4480000000000004"/>
    <n v="2"/>
    <n v="0.2"/>
    <n v="2.6399999999999997"/>
  </r>
  <r>
    <n v="4478"/>
    <s v="CA-2014-130211"/>
    <x v="3"/>
    <x v="760"/>
    <d v="2014-10-23T00:00:00"/>
    <s v="Same Day"/>
    <x v="379"/>
    <s v="Brian DeCherney"/>
    <x v="0"/>
    <s v="United States"/>
    <s v="Lawton"/>
    <x v="26"/>
    <n v="73505"/>
    <x v="2"/>
    <s v="OFF-ST-10000129"/>
    <x v="1"/>
    <x v="4"/>
    <s v="Fellowes Recycled Storage Drawers"/>
    <n v="333.09000000000003"/>
    <n v="3"/>
    <n v="0"/>
    <n v="23.316299999999984"/>
  </r>
  <r>
    <n v="4479"/>
    <s v="CA-2014-130211"/>
    <x v="3"/>
    <x v="760"/>
    <d v="2014-10-23T00:00:00"/>
    <s v="Same Day"/>
    <x v="379"/>
    <s v="Brian DeCherney"/>
    <x v="0"/>
    <s v="United States"/>
    <s v="Lawton"/>
    <x v="26"/>
    <n v="73505"/>
    <x v="2"/>
    <s v="FUR-TA-10003748"/>
    <x v="0"/>
    <x v="3"/>
    <s v="Bevis 36 x 72 Conference Tables"/>
    <n v="248.98"/>
    <n v="2"/>
    <n v="0"/>
    <n v="54.775599999999997"/>
  </r>
  <r>
    <n v="4480"/>
    <s v="CA-2011-147235"/>
    <x v="2"/>
    <x v="977"/>
    <d v="2011-03-28T00:00:00"/>
    <s v="Standard Class"/>
    <x v="303"/>
    <s v="Carlos Daly"/>
    <x v="0"/>
    <s v="United States"/>
    <s v="New York City"/>
    <x v="15"/>
    <n v="10024"/>
    <x v="3"/>
    <s v="OFF-PA-10004948"/>
    <x v="1"/>
    <x v="10"/>
    <s v="Xerox 190"/>
    <n v="24.900000000000002"/>
    <n v="5"/>
    <n v="0"/>
    <n v="11.703000000000001"/>
  </r>
  <r>
    <n v="4481"/>
    <s v="CA-2013-109365"/>
    <x v="0"/>
    <x v="54"/>
    <d v="2013-11-09T00:00:00"/>
    <s v="Standard Class"/>
    <x v="190"/>
    <s v="Xylona Preis"/>
    <x v="0"/>
    <s v="United States"/>
    <s v="Los Angeles"/>
    <x v="1"/>
    <n v="90049"/>
    <x v="1"/>
    <s v="OFF-FA-10001561"/>
    <x v="1"/>
    <x v="13"/>
    <s v="Stockwell Push Pins"/>
    <n v="15.260000000000002"/>
    <n v="7"/>
    <n v="0"/>
    <n v="5.0358000000000001"/>
  </r>
  <r>
    <n v="4482"/>
    <s v="CA-2013-109365"/>
    <x v="0"/>
    <x v="54"/>
    <d v="2013-11-09T00:00:00"/>
    <s v="Standard Class"/>
    <x v="190"/>
    <s v="Xylona Preis"/>
    <x v="0"/>
    <s v="United States"/>
    <s v="Los Angeles"/>
    <x v="1"/>
    <n v="90049"/>
    <x v="1"/>
    <s v="OFF-AP-10002998"/>
    <x v="1"/>
    <x v="9"/>
    <s v="Holmes 99% HEPA Air Purifier"/>
    <n v="43.32"/>
    <n v="2"/>
    <n v="0"/>
    <n v="14.295599999999997"/>
  </r>
  <r>
    <n v="4483"/>
    <s v="CA-2013-109365"/>
    <x v="0"/>
    <x v="54"/>
    <d v="2013-11-09T00:00:00"/>
    <s v="Standard Class"/>
    <x v="190"/>
    <s v="Xylona Preis"/>
    <x v="0"/>
    <s v="United States"/>
    <s v="Los Angeles"/>
    <x v="1"/>
    <n v="90049"/>
    <x v="1"/>
    <s v="OFF-BI-10003981"/>
    <x v="1"/>
    <x v="8"/>
    <s v="Avery Durable Plastic 1&quot; Binders"/>
    <n v="43.584000000000003"/>
    <n v="12"/>
    <n v="0.2"/>
    <n v="15.799199999999999"/>
  </r>
  <r>
    <n v="4484"/>
    <s v="CA-2013-109365"/>
    <x v="0"/>
    <x v="54"/>
    <d v="2013-11-09T00:00:00"/>
    <s v="Standard Class"/>
    <x v="190"/>
    <s v="Xylona Preis"/>
    <x v="0"/>
    <s v="United States"/>
    <s v="Los Angeles"/>
    <x v="1"/>
    <n v="90049"/>
    <x v="1"/>
    <s v="OFF-PA-10001725"/>
    <x v="1"/>
    <x v="10"/>
    <s v="Xerox 1892"/>
    <n v="116.28"/>
    <n v="3"/>
    <n v="0"/>
    <n v="56.977199999999996"/>
  </r>
  <r>
    <n v="4485"/>
    <s v="CA-2013-109365"/>
    <x v="0"/>
    <x v="54"/>
    <d v="2013-11-09T00:00:00"/>
    <s v="Standard Class"/>
    <x v="190"/>
    <s v="Xylona Preis"/>
    <x v="0"/>
    <s v="United States"/>
    <s v="Los Angeles"/>
    <x v="1"/>
    <n v="90049"/>
    <x v="1"/>
    <s v="OFF-BI-10002071"/>
    <x v="1"/>
    <x v="8"/>
    <s v="Fellowes Black Plastic Comb Bindings"/>
    <n v="9.2959999999999994"/>
    <n v="2"/>
    <n v="0.2"/>
    <n v="3.0211999999999994"/>
  </r>
  <r>
    <n v="4486"/>
    <s v="CA-2013-109365"/>
    <x v="0"/>
    <x v="54"/>
    <d v="2013-11-09T00:00:00"/>
    <s v="Standard Class"/>
    <x v="190"/>
    <s v="Xylona Preis"/>
    <x v="0"/>
    <s v="United States"/>
    <s v="Los Angeles"/>
    <x v="1"/>
    <n v="90049"/>
    <x v="1"/>
    <s v="OFF-PA-10000477"/>
    <x v="1"/>
    <x v="10"/>
    <s v="Xerox 22"/>
    <n v="19.440000000000001"/>
    <n v="3"/>
    <n v="0"/>
    <n v="9.3312000000000008"/>
  </r>
  <r>
    <n v="4487"/>
    <s v="CA-2013-109365"/>
    <x v="0"/>
    <x v="54"/>
    <d v="2013-11-09T00:00:00"/>
    <s v="Standard Class"/>
    <x v="190"/>
    <s v="Xylona Preis"/>
    <x v="0"/>
    <s v="United States"/>
    <s v="Los Angeles"/>
    <x v="1"/>
    <n v="90049"/>
    <x v="1"/>
    <s v="OFF-PA-10004359"/>
    <x v="1"/>
    <x v="10"/>
    <s v="Multicolor Computer Printout Paper"/>
    <n v="314.54999999999995"/>
    <n v="3"/>
    <n v="0"/>
    <n v="150.98399999999998"/>
  </r>
  <r>
    <n v="4488"/>
    <s v="CA-2012-162621"/>
    <x v="1"/>
    <x v="577"/>
    <d v="2012-09-11T00:00:00"/>
    <s v="Standard Class"/>
    <x v="402"/>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x v="402"/>
    <s v="Cathy Armstrong"/>
    <x v="2"/>
    <s v="United States"/>
    <s v="Houston"/>
    <x v="5"/>
    <n v="77036"/>
    <x v="2"/>
    <s v="OFF-SU-10003567"/>
    <x v="1"/>
    <x v="14"/>
    <s v="Stiletto Hand Letter Openers"/>
    <n v="69.12"/>
    <n v="9"/>
    <n v="0.2"/>
    <n v="-14.687999999999999"/>
  </r>
  <r>
    <n v="4490"/>
    <s v="CA-2012-162621"/>
    <x v="1"/>
    <x v="577"/>
    <d v="2012-09-11T00:00:00"/>
    <s v="Standard Class"/>
    <x v="402"/>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x v="49"/>
    <s v="Janet Martin"/>
    <x v="0"/>
    <s v="United States"/>
    <s v="Los Angeles"/>
    <x v="1"/>
    <n v="90032"/>
    <x v="1"/>
    <s v="FUR-TA-10001095"/>
    <x v="0"/>
    <x v="3"/>
    <s v="Chromcraft Round Conference Tables"/>
    <n v="418.29599999999994"/>
    <n v="3"/>
    <n v="0.2"/>
    <n v="5.2287000000000035"/>
  </r>
  <r>
    <n v="4492"/>
    <s v="CA-2011-150798"/>
    <x v="2"/>
    <x v="588"/>
    <d v="2011-12-03T00:00:00"/>
    <s v="Second Class"/>
    <x v="300"/>
    <s v="Joe Kamberova"/>
    <x v="0"/>
    <s v="United States"/>
    <s v="Columbus"/>
    <x v="24"/>
    <n v="43229"/>
    <x v="3"/>
    <s v="TEC-CO-10001571"/>
    <x v="2"/>
    <x v="16"/>
    <s v="Sharp 1540cs Digital Laser Copier"/>
    <n v="659.98799999999994"/>
    <n v="2"/>
    <n v="0.4"/>
    <n v="109.99799999999999"/>
  </r>
  <r>
    <n v="4493"/>
    <s v="CA-2011-150798"/>
    <x v="2"/>
    <x v="588"/>
    <d v="2011-12-03T00:00:00"/>
    <s v="Second Class"/>
    <x v="300"/>
    <s v="Joe Kamberova"/>
    <x v="0"/>
    <s v="United States"/>
    <s v="Columbus"/>
    <x v="24"/>
    <n v="43229"/>
    <x v="3"/>
    <s v="FUR-FU-10000221"/>
    <x v="0"/>
    <x v="5"/>
    <s v="Master Caster Door Stop, Brown"/>
    <n v="8.1280000000000001"/>
    <n v="2"/>
    <n v="0.2"/>
    <n v="1.4223999999999997"/>
  </r>
  <r>
    <n v="4494"/>
    <s v="CA-2011-150798"/>
    <x v="2"/>
    <x v="588"/>
    <d v="2011-12-03T00:00:00"/>
    <s v="Second Class"/>
    <x v="300"/>
    <s v="Joe Kamberova"/>
    <x v="0"/>
    <s v="United States"/>
    <s v="Columbus"/>
    <x v="24"/>
    <n v="43229"/>
    <x v="3"/>
    <s v="OFF-PA-10001972"/>
    <x v="1"/>
    <x v="10"/>
    <s v="Xerox 214"/>
    <n v="36.288000000000011"/>
    <n v="7"/>
    <n v="0.2"/>
    <n v="12.700800000000001"/>
  </r>
  <r>
    <n v="4495"/>
    <s v="CA-2011-150798"/>
    <x v="2"/>
    <x v="588"/>
    <d v="2011-12-03T00:00:00"/>
    <s v="Second Class"/>
    <x v="300"/>
    <s v="Joe Kamberova"/>
    <x v="0"/>
    <s v="United States"/>
    <s v="Columbus"/>
    <x v="24"/>
    <n v="43229"/>
    <x v="3"/>
    <s v="FUR-CH-10000015"/>
    <x v="0"/>
    <x v="1"/>
    <s v="Hon Multipurpose Stacking Arm Chairs"/>
    <n v="909.7199999999998"/>
    <n v="6"/>
    <n v="0.3"/>
    <n v="-51.983999999999924"/>
  </r>
  <r>
    <n v="4496"/>
    <s v="CA-2014-112753"/>
    <x v="3"/>
    <x v="978"/>
    <d v="2014-06-24T00:00:00"/>
    <s v="Standard Class"/>
    <x v="113"/>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x v="113"/>
    <s v="Craig Carreira"/>
    <x v="0"/>
    <s v="United States"/>
    <s v="Los Angeles"/>
    <x v="1"/>
    <n v="90032"/>
    <x v="1"/>
    <s v="OFF-PA-10002036"/>
    <x v="1"/>
    <x v="10"/>
    <s v="Xerox 1930"/>
    <n v="38.880000000000003"/>
    <n v="6"/>
    <n v="0"/>
    <n v="19.051200000000001"/>
  </r>
  <r>
    <n v="4498"/>
    <s v="CA-2014-155075"/>
    <x v="3"/>
    <x v="574"/>
    <d v="2014-12-10T00:00:00"/>
    <s v="Standard Class"/>
    <x v="543"/>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x v="744"/>
    <s v="Georgia Rosenberg"/>
    <x v="1"/>
    <s v="United States"/>
    <s v="San Francisco"/>
    <x v="1"/>
    <n v="94110"/>
    <x v="1"/>
    <s v="OFF-PA-10003309"/>
    <x v="1"/>
    <x v="10"/>
    <s v="Xerox 211"/>
    <n v="12.96"/>
    <n v="2"/>
    <n v="0"/>
    <n v="6.2208000000000006"/>
  </r>
  <r>
    <n v="4500"/>
    <s v="CA-2013-124814"/>
    <x v="0"/>
    <x v="342"/>
    <d v="2013-04-17T00:00:00"/>
    <s v="Standard Class"/>
    <x v="524"/>
    <s v="Filia McAdams"/>
    <x v="1"/>
    <s v="United States"/>
    <s v="Bakersfield"/>
    <x v="1"/>
    <n v="93309"/>
    <x v="1"/>
    <s v="OFF-PA-10002787"/>
    <x v="1"/>
    <x v="10"/>
    <s v="Xerox 227"/>
    <n v="12.96"/>
    <n v="2"/>
    <n v="0"/>
    <n v="6.2208000000000006"/>
  </r>
  <r>
    <n v="4501"/>
    <s v="CA-2013-124814"/>
    <x v="0"/>
    <x v="342"/>
    <d v="2013-04-17T00:00:00"/>
    <s v="Standard Class"/>
    <x v="524"/>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x v="99"/>
    <s v="Michael Stewart"/>
    <x v="1"/>
    <s v="United States"/>
    <s v="Houston"/>
    <x v="5"/>
    <n v="77095"/>
    <x v="2"/>
    <s v="OFF-PA-10002005"/>
    <x v="1"/>
    <x v="10"/>
    <s v="Xerox 225"/>
    <n v="25.920000000000005"/>
    <n v="5"/>
    <n v="0.2"/>
    <n v="9.0719999999999992"/>
  </r>
  <r>
    <n v="4503"/>
    <s v="CA-2011-116757"/>
    <x v="2"/>
    <x v="479"/>
    <d v="2011-07-04T00:00:00"/>
    <s v="Standard Class"/>
    <x v="99"/>
    <s v="Michael Stewart"/>
    <x v="1"/>
    <s v="United States"/>
    <s v="Houston"/>
    <x v="5"/>
    <n v="77095"/>
    <x v="2"/>
    <s v="OFF-FA-10002815"/>
    <x v="1"/>
    <x v="13"/>
    <s v="Staples"/>
    <n v="21.312000000000005"/>
    <n v="6"/>
    <n v="0.2"/>
    <n v="7.1928000000000001"/>
  </r>
  <r>
    <n v="4504"/>
    <s v="US-2011-138247"/>
    <x v="2"/>
    <x v="163"/>
    <d v="2011-12-29T00:00:00"/>
    <s v="Standard Class"/>
    <x v="408"/>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x v="408"/>
    <s v="Ben Ferrer"/>
    <x v="2"/>
    <s v="United States"/>
    <s v="Los Angeles"/>
    <x v="1"/>
    <n v="90045"/>
    <x v="1"/>
    <s v="OFF-AP-10000828"/>
    <x v="1"/>
    <x v="9"/>
    <s v="Avanti 4.4 Cu. Ft. Refrigerator"/>
    <n v="361.96"/>
    <n v="2"/>
    <n v="0"/>
    <n v="101.34879999999998"/>
  </r>
  <r>
    <n v="4506"/>
    <s v="US-2011-138247"/>
    <x v="2"/>
    <x v="163"/>
    <d v="2011-12-29T00:00:00"/>
    <s v="Standard Class"/>
    <x v="408"/>
    <s v="Ben Ferrer"/>
    <x v="2"/>
    <s v="United States"/>
    <s v="Los Angeles"/>
    <x v="1"/>
    <n v="90045"/>
    <x v="1"/>
    <s v="TEC-AC-10004708"/>
    <x v="2"/>
    <x v="11"/>
    <s v="Sony 32GB Class 10 Micro SDHC R40 Memory Card"/>
    <n v="62.849999999999994"/>
    <n v="3"/>
    <n v="0"/>
    <n v="13.198499999999999"/>
  </r>
  <r>
    <n v="4507"/>
    <s v="US-2011-138247"/>
    <x v="2"/>
    <x v="163"/>
    <d v="2011-12-29T00:00:00"/>
    <s v="Standard Class"/>
    <x v="408"/>
    <s v="Ben Ferrer"/>
    <x v="2"/>
    <s v="United States"/>
    <s v="Los Angeles"/>
    <x v="1"/>
    <n v="90045"/>
    <x v="1"/>
    <s v="TEC-PH-10001530"/>
    <x v="2"/>
    <x v="7"/>
    <s v="Cisco Unified IP Phone 7945G VoIP phone"/>
    <n v="818.37600000000009"/>
    <n v="3"/>
    <n v="0.2"/>
    <n v="51.148499999999984"/>
  </r>
  <r>
    <n v="4508"/>
    <s v="US-2011-138247"/>
    <x v="2"/>
    <x v="163"/>
    <d v="2011-12-29T00:00:00"/>
    <s v="Standard Class"/>
    <x v="408"/>
    <s v="Ben Ferrer"/>
    <x v="2"/>
    <s v="United States"/>
    <s v="Los Angeles"/>
    <x v="1"/>
    <n v="90045"/>
    <x v="1"/>
    <s v="OFF-ST-10002301"/>
    <x v="1"/>
    <x v="4"/>
    <s v="Tennsco Commercial Shelving"/>
    <n v="20.34"/>
    <n v="1"/>
    <n v="0"/>
    <n v="0.20339999999999847"/>
  </r>
  <r>
    <n v="4509"/>
    <s v="US-2011-138247"/>
    <x v="2"/>
    <x v="163"/>
    <d v="2011-12-29T00:00:00"/>
    <s v="Standard Class"/>
    <x v="408"/>
    <s v="Ben Ferrer"/>
    <x v="2"/>
    <s v="United States"/>
    <s v="Los Angeles"/>
    <x v="1"/>
    <n v="90045"/>
    <x v="1"/>
    <s v="FUR-FU-10002554"/>
    <x v="0"/>
    <x v="5"/>
    <s v="Westinghouse Floor Lamp with Metal Mesh Shade, Black"/>
    <n v="23.99"/>
    <n v="1"/>
    <n v="0"/>
    <n v="5.5176999999999978"/>
  </r>
  <r>
    <n v="4510"/>
    <s v="CA-2014-167003"/>
    <x v="3"/>
    <x v="979"/>
    <d v="2014-05-30T00:00:00"/>
    <s v="Standard Class"/>
    <x v="745"/>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x v="366"/>
    <s v="Kalyca Meade"/>
    <x v="1"/>
    <s v="United States"/>
    <s v="Springfield"/>
    <x v="25"/>
    <n v="65807"/>
    <x v="2"/>
    <s v="FUR-FU-10001085"/>
    <x v="0"/>
    <x v="5"/>
    <s v="3M Polarizing Light Filter Sleeves"/>
    <n v="37.299999999999997"/>
    <n v="2"/>
    <n v="0"/>
    <n v="17.157999999999998"/>
  </r>
  <r>
    <n v="4512"/>
    <s v="CA-2013-119935"/>
    <x v="0"/>
    <x v="338"/>
    <d v="2013-11-15T00:00:00"/>
    <s v="Standard Class"/>
    <x v="366"/>
    <s v="Kalyca Meade"/>
    <x v="1"/>
    <s v="United States"/>
    <s v="Springfield"/>
    <x v="25"/>
    <n v="65807"/>
    <x v="2"/>
    <s v="OFF-BI-10001597"/>
    <x v="1"/>
    <x v="8"/>
    <s v="Wilson Jones Ledger-Size, Piano-Hinge Binder, 2&quot;, Blue"/>
    <n v="81.96"/>
    <n v="2"/>
    <n v="0"/>
    <n v="39.340799999999994"/>
  </r>
  <r>
    <n v="4513"/>
    <s v="CA-2013-118969"/>
    <x v="0"/>
    <x v="824"/>
    <d v="2013-10-04T00:00:00"/>
    <s v="First Class"/>
    <x v="431"/>
    <s v="Liz Preis"/>
    <x v="0"/>
    <s v="United States"/>
    <s v="Phoenix"/>
    <x v="16"/>
    <n v="85023"/>
    <x v="1"/>
    <s v="OFF-BI-10002429"/>
    <x v="1"/>
    <x v="8"/>
    <s v="Premier Elliptical Ring Binder, Black"/>
    <n v="54.792000000000009"/>
    <n v="6"/>
    <n v="0.7"/>
    <n v="-40.180799999999991"/>
  </r>
  <r>
    <n v="4514"/>
    <s v="CA-2013-145240"/>
    <x v="0"/>
    <x v="47"/>
    <d v="2013-09-09T00:00:00"/>
    <s v="First Class"/>
    <x v="696"/>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x v="572"/>
    <s v="Ben Wallace"/>
    <x v="0"/>
    <s v="United States"/>
    <s v="Hampton"/>
    <x v="17"/>
    <n v="23666"/>
    <x v="0"/>
    <s v="FUR-CH-10000847"/>
    <x v="0"/>
    <x v="1"/>
    <s v="Global Executive Mid-Back Manager's Chair"/>
    <n v="290.98"/>
    <n v="1"/>
    <n v="0"/>
    <n v="75.654799999999994"/>
  </r>
  <r>
    <n v="4516"/>
    <s v="US-2014-111920"/>
    <x v="3"/>
    <x v="760"/>
    <d v="2014-10-27T00:00:00"/>
    <s v="Standard Class"/>
    <x v="28"/>
    <s v="Paul Stevenson"/>
    <x v="2"/>
    <s v="United States"/>
    <s v="Tulsa"/>
    <x v="26"/>
    <n v="74133"/>
    <x v="2"/>
    <s v="OFF-AR-10003179"/>
    <x v="1"/>
    <x v="6"/>
    <s v="Dixon Ticonderoga Core-Lock Colored Pencils"/>
    <n v="36.44"/>
    <n v="4"/>
    <n v="0"/>
    <n v="12.025199999999998"/>
  </r>
  <r>
    <n v="4517"/>
    <s v="US-2013-128678"/>
    <x v="0"/>
    <x v="306"/>
    <d v="2013-09-21T00:00:00"/>
    <s v="Standard Class"/>
    <x v="262"/>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x v="262"/>
    <s v="Rob Beeghly"/>
    <x v="0"/>
    <s v="United States"/>
    <s v="Seattle"/>
    <x v="4"/>
    <n v="98105"/>
    <x v="1"/>
    <s v="OFF-BI-10002103"/>
    <x v="1"/>
    <x v="8"/>
    <s v="Cardinal Slant-D Ring Binder, Heavy Gauge Vinyl"/>
    <n v="48.664000000000001"/>
    <n v="7"/>
    <n v="0.2"/>
    <n v="15.815799999999999"/>
  </r>
  <r>
    <n v="4519"/>
    <s v="CA-2013-101385"/>
    <x v="0"/>
    <x v="477"/>
    <d v="2013-10-02T00:00:00"/>
    <s v="Standard Class"/>
    <x v="493"/>
    <s v="Julia West"/>
    <x v="0"/>
    <s v="United States"/>
    <s v="San Francisco"/>
    <x v="1"/>
    <n v="94109"/>
    <x v="1"/>
    <s v="OFF-AR-10004441"/>
    <x v="1"/>
    <x v="6"/>
    <s v="BIC Brite Liner Highlighters"/>
    <n v="16.559999999999999"/>
    <n v="4"/>
    <n v="0"/>
    <n v="6.9551999999999996"/>
  </r>
  <r>
    <n v="4520"/>
    <s v="CA-2014-107167"/>
    <x v="3"/>
    <x v="193"/>
    <d v="2014-06-15T00:00:00"/>
    <s v="Standard Class"/>
    <x v="540"/>
    <s v="Neil Ducich"/>
    <x v="1"/>
    <s v="United States"/>
    <s v="Jacksonville"/>
    <x v="2"/>
    <n v="32216"/>
    <x v="0"/>
    <s v="OFF-ST-10003805"/>
    <x v="1"/>
    <x v="4"/>
    <s v="24 Capacity Maxi Data Binder Racks, Pearl"/>
    <n v="1347.5200000000002"/>
    <n v="8"/>
    <n v="0.2"/>
    <n v="84.219999999999857"/>
  </r>
  <r>
    <n v="4521"/>
    <s v="CA-2011-109491"/>
    <x v="2"/>
    <x v="980"/>
    <d v="2011-02-27T00:00:00"/>
    <s v="Standard Class"/>
    <x v="18"/>
    <s v="Linda Cazamias"/>
    <x v="1"/>
    <s v="United States"/>
    <s v="Richmond"/>
    <x v="14"/>
    <n v="47374"/>
    <x v="2"/>
    <s v="TEC-AC-10001284"/>
    <x v="2"/>
    <x v="11"/>
    <s v="Enermax Briskie RF Wireless Keyboard and Mouse Combo"/>
    <n v="62.31"/>
    <n v="3"/>
    <n v="0"/>
    <n v="22.4316"/>
  </r>
  <r>
    <n v="4522"/>
    <s v="CA-2011-109491"/>
    <x v="2"/>
    <x v="980"/>
    <d v="2011-02-27T00:00:00"/>
    <s v="Standard Class"/>
    <x v="18"/>
    <s v="Linda Cazamias"/>
    <x v="1"/>
    <s v="United States"/>
    <s v="Richmond"/>
    <x v="14"/>
    <n v="47374"/>
    <x v="2"/>
    <s v="FUR-FU-10000221"/>
    <x v="0"/>
    <x v="5"/>
    <s v="Master Caster Door Stop, Brown"/>
    <n v="20.32"/>
    <n v="4"/>
    <n v="0"/>
    <n v="6.9087999999999994"/>
  </r>
  <r>
    <n v="4523"/>
    <s v="CA-2014-105445"/>
    <x v="3"/>
    <x v="297"/>
    <d v="2014-02-26T00:00:00"/>
    <s v="Second Class"/>
    <x v="162"/>
    <s v="Bart Pistole"/>
    <x v="1"/>
    <s v="United States"/>
    <s v="Louisville"/>
    <x v="22"/>
    <n v="80027"/>
    <x v="1"/>
    <s v="OFF-FA-10001229"/>
    <x v="1"/>
    <x v="13"/>
    <s v="Staples"/>
    <n v="9.4320000000000004"/>
    <n v="3"/>
    <n v="0.2"/>
    <n v="3.065399999999999"/>
  </r>
  <r>
    <n v="4524"/>
    <s v="CA-2011-107454"/>
    <x v="2"/>
    <x v="981"/>
    <d v="2011-11-06T00:00:00"/>
    <s v="Standard Class"/>
    <x v="742"/>
    <s v="Roger Demir"/>
    <x v="0"/>
    <s v="United States"/>
    <s v="New York City"/>
    <x v="15"/>
    <n v="10024"/>
    <x v="3"/>
    <s v="OFF-LA-10001569"/>
    <x v="1"/>
    <x v="2"/>
    <s v="Avery 499"/>
    <n v="34.86"/>
    <n v="7"/>
    <n v="0"/>
    <n v="16.035599999999999"/>
  </r>
  <r>
    <n v="4525"/>
    <s v="CA-2011-107454"/>
    <x v="2"/>
    <x v="981"/>
    <d v="2011-11-06T00:00:00"/>
    <s v="Standard Class"/>
    <x v="742"/>
    <s v="Roger Demir"/>
    <x v="0"/>
    <s v="United States"/>
    <s v="New York City"/>
    <x v="15"/>
    <n v="10024"/>
    <x v="3"/>
    <s v="FUR-FU-10004018"/>
    <x v="0"/>
    <x v="5"/>
    <s v="Tensor Computer Mounted Lamp"/>
    <n v="89.34"/>
    <n v="6"/>
    <n v="0"/>
    <n v="24.121800000000004"/>
  </r>
  <r>
    <n v="4526"/>
    <s v="US-2014-105046"/>
    <x v="3"/>
    <x v="729"/>
    <d v="2014-07-24T00:00:00"/>
    <s v="Standard Class"/>
    <x v="336"/>
    <s v="Bill Eplett"/>
    <x v="2"/>
    <s v="United States"/>
    <s v="Rome"/>
    <x v="15"/>
    <n v="13440"/>
    <x v="3"/>
    <s v="TEC-PH-10004536"/>
    <x v="2"/>
    <x v="7"/>
    <s v="Avaya 5420 Digital phone"/>
    <n v="269.98"/>
    <n v="2"/>
    <n v="0"/>
    <n v="67.495000000000005"/>
  </r>
  <r>
    <n v="4527"/>
    <s v="US-2014-105046"/>
    <x v="3"/>
    <x v="729"/>
    <d v="2014-07-24T00:00:00"/>
    <s v="Standard Class"/>
    <x v="336"/>
    <s v="Bill Eplett"/>
    <x v="2"/>
    <s v="United States"/>
    <s v="Rome"/>
    <x v="15"/>
    <n v="13440"/>
    <x v="3"/>
    <s v="OFF-PA-10004353"/>
    <x v="1"/>
    <x v="10"/>
    <s v="Southworth 25% Cotton Premium Laser Paper and Envelopes"/>
    <n v="99.9"/>
    <n v="5"/>
    <n v="0"/>
    <n v="47.952000000000005"/>
  </r>
  <r>
    <n v="4528"/>
    <s v="US-2014-105046"/>
    <x v="3"/>
    <x v="729"/>
    <d v="2014-07-24T00:00:00"/>
    <s v="Standard Class"/>
    <x v="336"/>
    <s v="Bill Eplett"/>
    <x v="2"/>
    <s v="United States"/>
    <s v="Rome"/>
    <x v="15"/>
    <n v="13440"/>
    <x v="3"/>
    <s v="FUR-FU-10004848"/>
    <x v="0"/>
    <x v="5"/>
    <s v="DAX Solid Wood Frames"/>
    <n v="39.08"/>
    <n v="4"/>
    <n v="0"/>
    <n v="14.459599999999998"/>
  </r>
  <r>
    <n v="4529"/>
    <s v="CA-2014-152856"/>
    <x v="3"/>
    <x v="565"/>
    <d v="2014-09-11T00:00:00"/>
    <s v="Second Class"/>
    <x v="276"/>
    <s v="Roland Schwarz"/>
    <x v="1"/>
    <s v="United States"/>
    <s v="Marion"/>
    <x v="24"/>
    <n v="43302"/>
    <x v="3"/>
    <s v="TEC-AC-10004864"/>
    <x v="2"/>
    <x v="11"/>
    <s v="Memorex Micro Travel Drive 32 GB"/>
    <n v="116.83199999999999"/>
    <n v="4"/>
    <n v="0.2"/>
    <n v="33.589200000000005"/>
  </r>
  <r>
    <n v="4530"/>
    <s v="CA-2013-134691"/>
    <x v="0"/>
    <x v="696"/>
    <d v="2013-11-19T00:00:00"/>
    <s v="Standard Class"/>
    <x v="110"/>
    <s v="Kelly Collister"/>
    <x v="0"/>
    <s v="United States"/>
    <s v="Houston"/>
    <x v="5"/>
    <n v="77041"/>
    <x v="2"/>
    <s v="OFF-BI-10002393"/>
    <x v="1"/>
    <x v="8"/>
    <s v="Binder Posts"/>
    <n v="2.2959999999999994"/>
    <n v="2"/>
    <n v="0.8"/>
    <n v="-3.9032000000000009"/>
  </r>
  <r>
    <n v="4531"/>
    <s v="CA-2013-118759"/>
    <x v="0"/>
    <x v="696"/>
    <d v="2013-11-18T00:00:00"/>
    <s v="First Class"/>
    <x v="93"/>
    <s v="Maria Bertelson"/>
    <x v="0"/>
    <s v="United States"/>
    <s v="New York City"/>
    <x v="15"/>
    <n v="10009"/>
    <x v="3"/>
    <s v="FUR-CH-10002335"/>
    <x v="0"/>
    <x v="1"/>
    <s v="Hon GuestStacker Chair"/>
    <n v="408.00599999999997"/>
    <n v="2"/>
    <n v="0.1"/>
    <n v="72.534400000000005"/>
  </r>
  <r>
    <n v="4532"/>
    <s v="CA-2013-118759"/>
    <x v="0"/>
    <x v="696"/>
    <d v="2013-11-18T00:00:00"/>
    <s v="First Class"/>
    <x v="93"/>
    <s v="Maria Bertelson"/>
    <x v="0"/>
    <s v="United States"/>
    <s v="New York City"/>
    <x v="15"/>
    <n v="10009"/>
    <x v="3"/>
    <s v="OFF-ST-10001590"/>
    <x v="1"/>
    <x v="4"/>
    <s v="Tenex Personal Project File with Scoop Front Design, Black"/>
    <n v="40.44"/>
    <n v="3"/>
    <n v="0"/>
    <n v="10.514399999999998"/>
  </r>
  <r>
    <n v="4533"/>
    <s v="CA-2011-140403"/>
    <x v="2"/>
    <x v="982"/>
    <d v="2011-10-10T00:00:00"/>
    <s v="Same Day"/>
    <x v="184"/>
    <s v="Tanja Norvell"/>
    <x v="2"/>
    <s v="United States"/>
    <s v="Manteca"/>
    <x v="1"/>
    <n v="95336"/>
    <x v="1"/>
    <s v="FUR-CH-10002774"/>
    <x v="0"/>
    <x v="1"/>
    <s v="Global Deluxe Stacking Chair, Gray"/>
    <n v="122.352"/>
    <n v="3"/>
    <n v="0.2"/>
    <n v="13.764599999999994"/>
  </r>
  <r>
    <n v="4534"/>
    <s v="CA-2011-140403"/>
    <x v="2"/>
    <x v="982"/>
    <d v="2011-10-10T00:00:00"/>
    <s v="Same Day"/>
    <x v="184"/>
    <s v="Tanja Norvell"/>
    <x v="2"/>
    <s v="United States"/>
    <s v="Manteca"/>
    <x v="1"/>
    <n v="95336"/>
    <x v="1"/>
    <s v="OFF-EN-10001219"/>
    <x v="1"/>
    <x v="12"/>
    <s v="#10- 4 1/8&quot; x 9 1/2&quot; Security-Tint Envelopes"/>
    <n v="15.28"/>
    <n v="2"/>
    <n v="0"/>
    <n v="7.4871999999999996"/>
  </r>
  <r>
    <n v="4535"/>
    <s v="CA-2012-163104"/>
    <x v="1"/>
    <x v="531"/>
    <d v="2012-03-26T00:00:00"/>
    <s v="Standard Class"/>
    <x v="305"/>
    <s v="Mike Caudle"/>
    <x v="1"/>
    <s v="United States"/>
    <s v="Los Angeles"/>
    <x v="1"/>
    <n v="90004"/>
    <x v="1"/>
    <s v="OFF-PA-10001947"/>
    <x v="1"/>
    <x v="10"/>
    <s v="Xerox 1974"/>
    <n v="11.96"/>
    <n v="2"/>
    <n v="0"/>
    <n v="5.8604000000000003"/>
  </r>
  <r>
    <n v="4536"/>
    <s v="CA-2014-138464"/>
    <x v="3"/>
    <x v="141"/>
    <d v="2014-07-13T00:00:00"/>
    <s v="Standard Class"/>
    <x v="665"/>
    <s v="Vicky Freymann"/>
    <x v="2"/>
    <s v="United States"/>
    <s v="Seattle"/>
    <x v="4"/>
    <n v="98115"/>
    <x v="1"/>
    <s v="FUR-FU-10003142"/>
    <x v="0"/>
    <x v="5"/>
    <s v="Master Big Foot Doorstop, Beige"/>
    <n v="15.84"/>
    <n v="3"/>
    <n v="0"/>
    <n v="4.9103999999999992"/>
  </r>
  <r>
    <n v="4537"/>
    <s v="CA-2014-138464"/>
    <x v="3"/>
    <x v="141"/>
    <d v="2014-07-13T00:00:00"/>
    <s v="Standard Class"/>
    <x v="665"/>
    <s v="Vicky Freymann"/>
    <x v="2"/>
    <s v="United States"/>
    <s v="Seattle"/>
    <x v="4"/>
    <n v="98115"/>
    <x v="1"/>
    <s v="OFF-BI-10001543"/>
    <x v="1"/>
    <x v="8"/>
    <s v="GBC VeloBinder Manual Binding System"/>
    <n v="86.376000000000005"/>
    <n v="3"/>
    <n v="0.2"/>
    <n v="30.231600000000007"/>
  </r>
  <r>
    <n v="4538"/>
    <s v="CA-2014-138464"/>
    <x v="3"/>
    <x v="141"/>
    <d v="2014-07-13T00:00:00"/>
    <s v="Standard Class"/>
    <x v="665"/>
    <s v="Vicky Freymann"/>
    <x v="2"/>
    <s v="United States"/>
    <s v="Seattle"/>
    <x v="4"/>
    <n v="98115"/>
    <x v="1"/>
    <s v="OFF-AR-10003560"/>
    <x v="1"/>
    <x v="6"/>
    <s v="Zebra Zazzle Fluorescent Highlighters"/>
    <n v="18.240000000000002"/>
    <n v="3"/>
    <n v="0"/>
    <n v="6.2015999999999991"/>
  </r>
  <r>
    <n v="4539"/>
    <s v="CA-2014-138464"/>
    <x v="3"/>
    <x v="141"/>
    <d v="2014-07-13T00:00:00"/>
    <s v="Standard Class"/>
    <x v="665"/>
    <s v="Vicky Freymann"/>
    <x v="2"/>
    <s v="United States"/>
    <s v="Seattle"/>
    <x v="4"/>
    <n v="98115"/>
    <x v="1"/>
    <s v="OFF-AR-10004757"/>
    <x v="1"/>
    <x v="6"/>
    <s v="Crayola Colored Pencils"/>
    <n v="13.12"/>
    <n v="4"/>
    <n v="0"/>
    <n v="4.3295999999999992"/>
  </r>
  <r>
    <n v="4540"/>
    <s v="CA-2012-104129"/>
    <x v="1"/>
    <x v="914"/>
    <d v="2012-03-02T00:00:00"/>
    <s v="Standard Class"/>
    <x v="20"/>
    <s v="Erin Smith"/>
    <x v="1"/>
    <s v="United States"/>
    <s v="Providence"/>
    <x v="34"/>
    <n v="2908"/>
    <x v="3"/>
    <s v="TEC-PH-10003800"/>
    <x v="2"/>
    <x v="7"/>
    <s v="i.Sound Portable Power - 8000 mAh"/>
    <n v="105.98"/>
    <n v="2"/>
    <n v="0"/>
    <n v="1.0597999999999956"/>
  </r>
  <r>
    <n v="4541"/>
    <s v="CA-2012-104129"/>
    <x v="1"/>
    <x v="914"/>
    <d v="2012-03-02T00:00:00"/>
    <s v="Standard Class"/>
    <x v="2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x v="149"/>
    <s v="Michael Kennedy"/>
    <x v="1"/>
    <s v="United States"/>
    <s v="Chicago"/>
    <x v="10"/>
    <n v="60653"/>
    <x v="2"/>
    <s v="OFF-BI-10000756"/>
    <x v="1"/>
    <x v="8"/>
    <s v="Storex DuraTech Recycled Plastic Frosted Binders"/>
    <n v="5.9359999999999991"/>
    <n v="7"/>
    <n v="0.8"/>
    <n v="-8.9040000000000035"/>
  </r>
  <r>
    <n v="4543"/>
    <s v="CA-2014-113474"/>
    <x v="3"/>
    <x v="983"/>
    <d v="2014-04-01T00:00:00"/>
    <s v="First Class"/>
    <x v="746"/>
    <s v="Tony Molinari"/>
    <x v="0"/>
    <s v="United States"/>
    <s v="Oklahoma City"/>
    <x v="26"/>
    <n v="73120"/>
    <x v="2"/>
    <s v="OFF-EN-10004206"/>
    <x v="1"/>
    <x v="12"/>
    <s v="Multimedia Mailers"/>
    <n v="325.86"/>
    <n v="2"/>
    <n v="0"/>
    <n v="149.8956"/>
  </r>
  <r>
    <n v="4544"/>
    <s v="CA-2012-126557"/>
    <x v="1"/>
    <x v="984"/>
    <d v="2012-07-17T00:00:00"/>
    <s v="Second Class"/>
    <x v="210"/>
    <s v="Rob Lucas"/>
    <x v="0"/>
    <s v="United States"/>
    <s v="Chicago"/>
    <x v="10"/>
    <n v="60610"/>
    <x v="2"/>
    <s v="FUR-CH-10004477"/>
    <x v="0"/>
    <x v="1"/>
    <s v="Global Push Button Manager's Chair, Indigo"/>
    <n v="383.60699999999997"/>
    <n v="9"/>
    <n v="0.3"/>
    <n v="-5.4801000000000215"/>
  </r>
  <r>
    <n v="4545"/>
    <s v="CA-2012-126557"/>
    <x v="1"/>
    <x v="984"/>
    <d v="2012-07-17T00:00:00"/>
    <s v="Second Class"/>
    <x v="210"/>
    <s v="Rob Lucas"/>
    <x v="0"/>
    <s v="United States"/>
    <s v="Chicago"/>
    <x v="10"/>
    <n v="60610"/>
    <x v="2"/>
    <s v="TEC-PH-10003505"/>
    <x v="2"/>
    <x v="7"/>
    <s v="Geemarc AmpliPOWER60"/>
    <n v="148.47999999999999"/>
    <n v="2"/>
    <n v="0.2"/>
    <n v="16.703999999999986"/>
  </r>
  <r>
    <n v="4546"/>
    <s v="CA-2012-126557"/>
    <x v="1"/>
    <x v="984"/>
    <d v="2012-07-17T00:00:00"/>
    <s v="Second Class"/>
    <x v="210"/>
    <s v="Rob Lucas"/>
    <x v="0"/>
    <s v="United States"/>
    <s v="Chicago"/>
    <x v="10"/>
    <n v="60610"/>
    <x v="2"/>
    <s v="TEC-PH-10000526"/>
    <x v="2"/>
    <x v="7"/>
    <s v="Vtech CS6719"/>
    <n v="537.54399999999998"/>
    <n v="7"/>
    <n v="0.2"/>
    <n v="53.754400000000004"/>
  </r>
  <r>
    <n v="4547"/>
    <s v="CA-2012-126557"/>
    <x v="1"/>
    <x v="984"/>
    <d v="2012-07-17T00:00:00"/>
    <s v="Second Class"/>
    <x v="210"/>
    <s v="Rob Lucas"/>
    <x v="0"/>
    <s v="United States"/>
    <s v="Chicago"/>
    <x v="10"/>
    <n v="60610"/>
    <x v="2"/>
    <s v="OFF-BI-10003314"/>
    <x v="1"/>
    <x v="8"/>
    <s v="Tuff Stuff Recycled Round Ring Binders"/>
    <n v="1.9279999999999997"/>
    <n v="2"/>
    <n v="0.8"/>
    <n v="-2.9884000000000004"/>
  </r>
  <r>
    <n v="4548"/>
    <s v="CA-2012-126557"/>
    <x v="1"/>
    <x v="984"/>
    <d v="2012-07-17T00:00:00"/>
    <s v="Second Class"/>
    <x v="210"/>
    <s v="Rob Lucas"/>
    <x v="0"/>
    <s v="United States"/>
    <s v="Chicago"/>
    <x v="10"/>
    <n v="60610"/>
    <x v="2"/>
    <s v="OFF-AR-10003190"/>
    <x v="1"/>
    <x v="6"/>
    <s v="Newell 32"/>
    <n v="6.911999999999999"/>
    <n v="3"/>
    <n v="0.2"/>
    <n v="0.69120000000000026"/>
  </r>
  <r>
    <n v="4549"/>
    <s v="CA-2012-126557"/>
    <x v="1"/>
    <x v="984"/>
    <d v="2012-07-17T00:00:00"/>
    <s v="Second Class"/>
    <x v="210"/>
    <s v="Rob Lucas"/>
    <x v="0"/>
    <s v="United States"/>
    <s v="Chicago"/>
    <x v="10"/>
    <n v="60610"/>
    <x v="2"/>
    <s v="FUR-FU-10001861"/>
    <x v="0"/>
    <x v="5"/>
    <s v="Floodlight Indoor Halogen Bulbs, 1 Bulb per Pack, 60 Watts"/>
    <n v="7.76"/>
    <n v="1"/>
    <n v="0.6"/>
    <n v="-2.1340000000000003"/>
  </r>
  <r>
    <n v="4550"/>
    <s v="CA-2012-126557"/>
    <x v="1"/>
    <x v="984"/>
    <d v="2012-07-17T00:00:00"/>
    <s v="Second Class"/>
    <x v="210"/>
    <s v="Rob Lucas"/>
    <x v="0"/>
    <s v="United States"/>
    <s v="Chicago"/>
    <x v="10"/>
    <n v="60610"/>
    <x v="2"/>
    <s v="TEC-PH-10003963"/>
    <x v="2"/>
    <x v="7"/>
    <s v="GE 2-Jack Phone Line Splitter"/>
    <n v="659.16800000000012"/>
    <n v="4"/>
    <n v="0.2"/>
    <n v="49.437599999999975"/>
  </r>
  <r>
    <n v="4551"/>
    <s v="US-2014-107636"/>
    <x v="3"/>
    <x v="504"/>
    <d v="2014-05-03T00:00:00"/>
    <s v="First Class"/>
    <x v="392"/>
    <s v="Neoma Murray"/>
    <x v="0"/>
    <s v="United States"/>
    <s v="Manchester"/>
    <x v="29"/>
    <n v="6040"/>
    <x v="3"/>
    <s v="OFF-LA-10003388"/>
    <x v="1"/>
    <x v="2"/>
    <s v="Avery 5"/>
    <n v="5.76"/>
    <n v="2"/>
    <n v="0"/>
    <n v="2.8224"/>
  </r>
  <r>
    <n v="4552"/>
    <s v="US-2011-165862"/>
    <x v="2"/>
    <x v="985"/>
    <d v="2011-07-17T00:00:00"/>
    <s v="Standard Class"/>
    <x v="136"/>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x v="223"/>
    <s v="Jeremy Farry"/>
    <x v="0"/>
    <s v="United States"/>
    <s v="San Francisco"/>
    <x v="1"/>
    <n v="94122"/>
    <x v="1"/>
    <s v="FUR-CH-10004886"/>
    <x v="0"/>
    <x v="1"/>
    <s v="Bevis Steel Folding Chairs"/>
    <n v="230.28000000000003"/>
    <n v="3"/>
    <n v="0.2"/>
    <n v="23.027999999999992"/>
  </r>
  <r>
    <n v="4554"/>
    <s v="US-2011-106334"/>
    <x v="2"/>
    <x v="422"/>
    <d v="2012-01-02T00:00:00"/>
    <s v="Standard Class"/>
    <x v="223"/>
    <s v="Jeremy Farry"/>
    <x v="0"/>
    <s v="United States"/>
    <s v="San Francisco"/>
    <x v="1"/>
    <n v="94122"/>
    <x v="1"/>
    <s v="OFF-PA-10003657"/>
    <x v="1"/>
    <x v="10"/>
    <s v="Xerox 1927"/>
    <n v="12.84"/>
    <n v="3"/>
    <n v="0"/>
    <n v="5.7779999999999987"/>
  </r>
  <r>
    <n v="4555"/>
    <s v="CA-2013-101448"/>
    <x v="0"/>
    <x v="535"/>
    <d v="2013-03-02T00:00:00"/>
    <s v="Second Class"/>
    <x v="518"/>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x v="495"/>
    <s v="Sheri Gordon"/>
    <x v="0"/>
    <s v="United States"/>
    <s v="Florence"/>
    <x v="20"/>
    <n v="29501"/>
    <x v="0"/>
    <s v="OFF-FA-10003112"/>
    <x v="1"/>
    <x v="13"/>
    <s v="Staples"/>
    <n v="31.56"/>
    <n v="4"/>
    <n v="0"/>
    <n v="14.201999999999998"/>
  </r>
  <r>
    <n v="4557"/>
    <s v="CA-2012-130218"/>
    <x v="1"/>
    <x v="391"/>
    <d v="2012-03-26T00:00:00"/>
    <s v="First Class"/>
    <x v="495"/>
    <s v="Sheri Gordon"/>
    <x v="0"/>
    <s v="United States"/>
    <s v="Florence"/>
    <x v="20"/>
    <n v="29501"/>
    <x v="0"/>
    <s v="OFF-ST-10002486"/>
    <x v="1"/>
    <x v="4"/>
    <s v="Eldon Shelf Savers Cubes and Bins"/>
    <n v="27.92"/>
    <n v="4"/>
    <n v="0"/>
    <n v="0.5583999999999989"/>
  </r>
  <r>
    <n v="4558"/>
    <s v="US-2014-117331"/>
    <x v="3"/>
    <x v="208"/>
    <d v="2014-10-29T00:00:00"/>
    <s v="Standard Class"/>
    <x v="444"/>
    <s v="Natalie DeCherney"/>
    <x v="0"/>
    <s v="United States"/>
    <s v="Glendale"/>
    <x v="16"/>
    <n v="85301"/>
    <x v="1"/>
    <s v="OFF-BI-10003984"/>
    <x v="1"/>
    <x v="8"/>
    <s v="Lock-Up Easel 'Spel-Binder'"/>
    <n v="8.5590000000000011"/>
    <n v="1"/>
    <n v="0.7"/>
    <n v="-6.5618999999999996"/>
  </r>
  <r>
    <n v="4559"/>
    <s v="CA-2011-127383"/>
    <x v="2"/>
    <x v="520"/>
    <d v="2012-01-05T00:00:00"/>
    <s v="Standard Class"/>
    <x v="698"/>
    <s v="Candace McMahon"/>
    <x v="1"/>
    <s v="United States"/>
    <s v="El Paso"/>
    <x v="5"/>
    <n v="79907"/>
    <x v="2"/>
    <s v="OFF-EN-10004773"/>
    <x v="1"/>
    <x v="12"/>
    <s v="Staples"/>
    <n v="49.568000000000005"/>
    <n v="2"/>
    <n v="0.2"/>
    <n v="17.968399999999995"/>
  </r>
  <r>
    <n v="4560"/>
    <s v="CA-2011-110219"/>
    <x v="2"/>
    <x v="952"/>
    <d v="2011-05-08T00:00:00"/>
    <s v="First Class"/>
    <x v="12"/>
    <s v="Emily Burns"/>
    <x v="0"/>
    <s v="United States"/>
    <s v="San Antonio"/>
    <x v="5"/>
    <n v="78207"/>
    <x v="2"/>
    <s v="FUR-CH-10001146"/>
    <x v="0"/>
    <x v="1"/>
    <s v="Global Value Mid-Back Manager's Chair, Gray"/>
    <n v="127.869"/>
    <n v="3"/>
    <n v="0.3"/>
    <n v="-9.1335000000000122"/>
  </r>
  <r>
    <n v="4561"/>
    <s v="CA-2012-118871"/>
    <x v="1"/>
    <x v="784"/>
    <d v="2012-12-09T00:00:00"/>
    <s v="Second Class"/>
    <x v="447"/>
    <s v="Harry Marie"/>
    <x v="1"/>
    <s v="United States"/>
    <s v="Los Angeles"/>
    <x v="1"/>
    <n v="90049"/>
    <x v="1"/>
    <s v="OFF-EN-10003296"/>
    <x v="1"/>
    <x v="12"/>
    <s v="Tyvek Side-Opening Peel &amp; Seel Expanding Envelopes"/>
    <n v="271.44"/>
    <n v="3"/>
    <n v="0"/>
    <n v="122.148"/>
  </r>
  <r>
    <n v="4562"/>
    <s v="CA-2012-118871"/>
    <x v="1"/>
    <x v="784"/>
    <d v="2012-12-09T00:00:00"/>
    <s v="Second Class"/>
    <x v="447"/>
    <s v="Harry Marie"/>
    <x v="1"/>
    <s v="United States"/>
    <s v="Los Angeles"/>
    <x v="1"/>
    <n v="90049"/>
    <x v="1"/>
    <s v="TEC-PH-10000193"/>
    <x v="2"/>
    <x v="7"/>
    <s v="Jensen SMPS-640 - speaker phone"/>
    <n v="110.352"/>
    <n v="3"/>
    <n v="0.2"/>
    <n v="8.2763999999999953"/>
  </r>
  <r>
    <n v="4563"/>
    <s v="CA-2012-118871"/>
    <x v="1"/>
    <x v="784"/>
    <d v="2012-12-09T00:00:00"/>
    <s v="Second Class"/>
    <x v="447"/>
    <s v="Harry Marie"/>
    <x v="1"/>
    <s v="United States"/>
    <s v="Los Angeles"/>
    <x v="1"/>
    <n v="90049"/>
    <x v="1"/>
    <s v="FUR-FU-10002111"/>
    <x v="0"/>
    <x v="5"/>
    <s v="Master Caster Door Stop, Large Brown"/>
    <n v="36.4"/>
    <n v="5"/>
    <n v="0"/>
    <n v="13.832000000000001"/>
  </r>
  <r>
    <n v="4564"/>
    <s v="CA-2014-129490"/>
    <x v="3"/>
    <x v="986"/>
    <d v="2014-10-01T00:00:00"/>
    <s v="Standard Class"/>
    <x v="319"/>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x v="678"/>
    <s v="Dario Medina"/>
    <x v="1"/>
    <s v="United States"/>
    <s v="Mesa"/>
    <x v="16"/>
    <n v="85204"/>
    <x v="1"/>
    <s v="OFF-ST-10004950"/>
    <x v="1"/>
    <x v="4"/>
    <s v="Acco Perma 3000 Stacking Storage Drawers"/>
    <n v="100.70400000000001"/>
    <n v="6"/>
    <n v="0.2"/>
    <n v="-1.2588000000000008"/>
  </r>
  <r>
    <n v="4566"/>
    <s v="US-2014-149510"/>
    <x v="3"/>
    <x v="734"/>
    <d v="2014-12-11T00:00:00"/>
    <s v="Standard Class"/>
    <x v="430"/>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x v="430"/>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x v="430"/>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x v="551"/>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x v="376"/>
    <s v="Nicole Fjeld"/>
    <x v="2"/>
    <s v="United States"/>
    <s v="San Jose"/>
    <x v="1"/>
    <n v="95123"/>
    <x v="1"/>
    <s v="FUR-FU-10004017"/>
    <x v="0"/>
    <x v="5"/>
    <s v="Executive Impressions 13&quot; Chairman Wall Clock"/>
    <n v="76.14"/>
    <n v="3"/>
    <n v="0"/>
    <n v="26.648999999999997"/>
  </r>
  <r>
    <n v="4571"/>
    <s v="US-2012-152128"/>
    <x v="1"/>
    <x v="442"/>
    <d v="2012-05-27T00:00:00"/>
    <s v="Second Class"/>
    <x v="134"/>
    <s v="Nathan Mautz"/>
    <x v="2"/>
    <s v="United States"/>
    <s v="Wichita"/>
    <x v="41"/>
    <n v="67212"/>
    <x v="2"/>
    <s v="OFF-AR-10002445"/>
    <x v="1"/>
    <x v="6"/>
    <s v="SANFORD Major Accent Highlighters"/>
    <n v="21.240000000000002"/>
    <n v="3"/>
    <n v="0"/>
    <n v="8.071200000000001"/>
  </r>
  <r>
    <n v="4572"/>
    <s v="US-2012-152128"/>
    <x v="1"/>
    <x v="442"/>
    <d v="2012-05-27T00:00:00"/>
    <s v="Second Class"/>
    <x v="134"/>
    <s v="Nathan Mautz"/>
    <x v="2"/>
    <s v="United States"/>
    <s v="Wichita"/>
    <x v="41"/>
    <n v="67212"/>
    <x v="2"/>
    <s v="OFF-BI-10001718"/>
    <x v="1"/>
    <x v="8"/>
    <s v="GBC DocuBind P50 Personal Binding Machine"/>
    <n v="127.96"/>
    <n v="2"/>
    <n v="0"/>
    <n v="60.141199999999998"/>
  </r>
  <r>
    <n v="4573"/>
    <s v="CA-2014-126662"/>
    <x v="3"/>
    <x v="729"/>
    <d v="2014-07-22T00:00:00"/>
    <s v="Standard Class"/>
    <x v="437"/>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x v="377"/>
    <s v="Matthew Grinstein"/>
    <x v="2"/>
    <s v="United States"/>
    <s v="Jackson"/>
    <x v="12"/>
    <n v="49201"/>
    <x v="2"/>
    <s v="TEC-PH-10002103"/>
    <x v="2"/>
    <x v="7"/>
    <s v="Jabra SPEAK 410"/>
    <n v="657.93"/>
    <n v="7"/>
    <n v="0"/>
    <n v="184.22039999999998"/>
  </r>
  <r>
    <n v="4575"/>
    <s v="CA-2013-139395"/>
    <x v="0"/>
    <x v="939"/>
    <d v="2013-12-19T00:00:00"/>
    <s v="Standard Class"/>
    <x v="377"/>
    <s v="Matthew Grinstein"/>
    <x v="2"/>
    <s v="United States"/>
    <s v="Jackson"/>
    <x v="12"/>
    <n v="49201"/>
    <x v="2"/>
    <s v="FUR-FU-10003724"/>
    <x v="0"/>
    <x v="5"/>
    <s v="Westinghouse Clip-On Gooseneck Lamps"/>
    <n v="33.479999999999997"/>
    <n v="4"/>
    <n v="0"/>
    <n v="8.7047999999999988"/>
  </r>
  <r>
    <n v="4576"/>
    <s v="CA-2013-139395"/>
    <x v="0"/>
    <x v="939"/>
    <d v="2013-12-19T00:00:00"/>
    <s v="Standard Class"/>
    <x v="377"/>
    <s v="Matthew Grinstein"/>
    <x v="2"/>
    <s v="United States"/>
    <s v="Jackson"/>
    <x v="12"/>
    <n v="49201"/>
    <x v="2"/>
    <s v="OFF-AR-10003732"/>
    <x v="1"/>
    <x v="6"/>
    <s v="Newell 333"/>
    <n v="13.899999999999999"/>
    <n v="5"/>
    <n v="0"/>
    <n v="3.6139999999999994"/>
  </r>
  <r>
    <n v="4577"/>
    <s v="CA-2013-139395"/>
    <x v="0"/>
    <x v="939"/>
    <d v="2013-12-19T00:00:00"/>
    <s v="Standard Class"/>
    <x v="377"/>
    <s v="Matthew Grinstein"/>
    <x v="2"/>
    <s v="United States"/>
    <s v="Jackson"/>
    <x v="12"/>
    <n v="49201"/>
    <x v="2"/>
    <s v="OFF-ST-10000885"/>
    <x v="1"/>
    <x v="4"/>
    <s v="Fellowes Desktop Hanging File Manager"/>
    <n v="26.86"/>
    <n v="2"/>
    <n v="0"/>
    <n v="6.7149999999999999"/>
  </r>
  <r>
    <n v="4578"/>
    <s v="US-2011-121734"/>
    <x v="2"/>
    <x v="909"/>
    <d v="2011-04-16T00:00:00"/>
    <s v="Standard Class"/>
    <x v="339"/>
    <s v="Sanjit Engle"/>
    <x v="0"/>
    <s v="United States"/>
    <s v="Lewiston"/>
    <x v="45"/>
    <n v="83501"/>
    <x v="1"/>
    <s v="OFF-BI-10004817"/>
    <x v="1"/>
    <x v="8"/>
    <s v="GBC Personal VeloBind Strips"/>
    <n v="9.5840000000000014"/>
    <n v="1"/>
    <n v="0.2"/>
    <n v="3.3543999999999996"/>
  </r>
  <r>
    <n v="4579"/>
    <s v="CA-2012-110947"/>
    <x v="1"/>
    <x v="988"/>
    <d v="2012-06-15T00:00:00"/>
    <s v="Standard Class"/>
    <x v="326"/>
    <s v="Anthony Garverick"/>
    <x v="2"/>
    <s v="United States"/>
    <s v="Hampton"/>
    <x v="17"/>
    <n v="23666"/>
    <x v="0"/>
    <s v="OFF-BI-10001670"/>
    <x v="1"/>
    <x v="8"/>
    <s v="Vinyl Sectional Post Binders"/>
    <n v="113.10000000000001"/>
    <n v="3"/>
    <n v="0"/>
    <n v="56.550000000000004"/>
  </r>
  <r>
    <n v="4580"/>
    <s v="US-2011-150126"/>
    <x v="2"/>
    <x v="923"/>
    <d v="2011-08-02T00:00:00"/>
    <s v="Standard Class"/>
    <x v="442"/>
    <s v="Aaron Smayling"/>
    <x v="1"/>
    <s v="United States"/>
    <s v="New York City"/>
    <x v="15"/>
    <n v="10035"/>
    <x v="3"/>
    <s v="OFF-PA-10002709"/>
    <x v="1"/>
    <x v="10"/>
    <s v="Xerox 1956"/>
    <n v="65.78"/>
    <n v="11"/>
    <n v="0"/>
    <n v="32.232199999999999"/>
  </r>
  <r>
    <n v="4581"/>
    <s v="CA-2012-164427"/>
    <x v="1"/>
    <x v="374"/>
    <d v="2012-08-06T00:00:00"/>
    <s v="Standard Class"/>
    <x v="153"/>
    <s v="Allen Rosenblatt"/>
    <x v="1"/>
    <s v="United States"/>
    <s v="Hattiesburg"/>
    <x v="35"/>
    <n v="39401"/>
    <x v="0"/>
    <s v="TEC-AC-10004469"/>
    <x v="2"/>
    <x v="11"/>
    <s v="Microsoft Sculpt Comfort Mouse"/>
    <n v="239.70000000000002"/>
    <n v="6"/>
    <n v="0"/>
    <n v="105.46800000000002"/>
  </r>
  <r>
    <n v="4582"/>
    <s v="CA-2013-120250"/>
    <x v="0"/>
    <x v="251"/>
    <d v="2013-09-23T00:00:00"/>
    <s v="First Class"/>
    <x v="399"/>
    <s v="Anne Pryor"/>
    <x v="2"/>
    <s v="United States"/>
    <s v="Philadelphia"/>
    <x v="9"/>
    <n v="19140"/>
    <x v="3"/>
    <s v="FUR-FU-10003424"/>
    <x v="0"/>
    <x v="5"/>
    <s v="Nu-Dell Oak Frame"/>
    <n v="25.632000000000001"/>
    <n v="3"/>
    <n v="0.2"/>
    <n v="3.8447999999999967"/>
  </r>
  <r>
    <n v="4583"/>
    <s v="CA-2013-121993"/>
    <x v="0"/>
    <x v="224"/>
    <d v="2013-06-13T00:00:00"/>
    <s v="First Class"/>
    <x v="677"/>
    <s v="Joy Bell-"/>
    <x v="0"/>
    <s v="United States"/>
    <s v="Philadelphia"/>
    <x v="9"/>
    <n v="19140"/>
    <x v="3"/>
    <s v="OFF-LA-10003720"/>
    <x v="1"/>
    <x v="2"/>
    <s v="Avery 487"/>
    <n v="23.616"/>
    <n v="8"/>
    <n v="0.2"/>
    <n v="7.9703999999999997"/>
  </r>
  <r>
    <n v="4584"/>
    <s v="US-2013-100405"/>
    <x v="0"/>
    <x v="370"/>
    <d v="2013-08-29T00:00:00"/>
    <s v="Second Class"/>
    <x v="747"/>
    <s v="Tom Stivers"/>
    <x v="1"/>
    <s v="United States"/>
    <s v="Los Angeles"/>
    <x v="1"/>
    <n v="90045"/>
    <x v="1"/>
    <s v="OFF-AR-10000390"/>
    <x v="1"/>
    <x v="6"/>
    <s v="Newell Chalk Holder"/>
    <n v="8.26"/>
    <n v="2"/>
    <n v="0"/>
    <n v="3.7995999999999999"/>
  </r>
  <r>
    <n v="4585"/>
    <s v="US-2014-163790"/>
    <x v="3"/>
    <x v="808"/>
    <d v="2014-11-05T00:00:00"/>
    <s v="Second Class"/>
    <x v="644"/>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x v="644"/>
    <s v="Nancy Lomonaco"/>
    <x v="2"/>
    <s v="United States"/>
    <s v="Danville"/>
    <x v="1"/>
    <n v="94526"/>
    <x v="1"/>
    <s v="OFF-AR-10003469"/>
    <x v="1"/>
    <x v="6"/>
    <s v="Nontoxic Chalk"/>
    <n v="8.8000000000000007"/>
    <n v="5"/>
    <n v="0"/>
    <n v="4.2240000000000002"/>
  </r>
  <r>
    <n v="4587"/>
    <s v="US-2014-163790"/>
    <x v="3"/>
    <x v="808"/>
    <d v="2014-11-05T00:00:00"/>
    <s v="Second Class"/>
    <x v="644"/>
    <s v="Nancy Lomonaco"/>
    <x v="2"/>
    <s v="United States"/>
    <s v="Danville"/>
    <x v="1"/>
    <n v="94526"/>
    <x v="1"/>
    <s v="OFF-BI-10003718"/>
    <x v="1"/>
    <x v="8"/>
    <s v="GBC Therma-A-Bind 250T Electric Binding System"/>
    <n v="590.35199999999998"/>
    <n v="6"/>
    <n v="0.2"/>
    <n v="206.62319999999997"/>
  </r>
  <r>
    <n v="4588"/>
    <s v="US-2014-163790"/>
    <x v="3"/>
    <x v="808"/>
    <d v="2014-11-05T00:00:00"/>
    <s v="Second Class"/>
    <x v="644"/>
    <s v="Nancy Lomonaco"/>
    <x v="2"/>
    <s v="United States"/>
    <s v="Danville"/>
    <x v="1"/>
    <n v="94526"/>
    <x v="1"/>
    <s v="OFF-FA-10004838"/>
    <x v="1"/>
    <x v="13"/>
    <s v="Super Bands, 12/Pack"/>
    <n v="5.58"/>
    <n v="3"/>
    <n v="0"/>
    <n v="0.16740000000000022"/>
  </r>
  <r>
    <n v="4589"/>
    <s v="US-2014-163790"/>
    <x v="3"/>
    <x v="808"/>
    <d v="2014-11-05T00:00:00"/>
    <s v="Second Class"/>
    <x v="644"/>
    <s v="Nancy Lomonaco"/>
    <x v="2"/>
    <s v="United States"/>
    <s v="Danville"/>
    <x v="1"/>
    <n v="94526"/>
    <x v="1"/>
    <s v="FUR-FU-10002508"/>
    <x v="0"/>
    <x v="5"/>
    <s v="Document Clip Frames"/>
    <n v="25.02"/>
    <n v="3"/>
    <n v="0"/>
    <n v="10.508400000000002"/>
  </r>
  <r>
    <n v="4590"/>
    <s v="US-2014-163790"/>
    <x v="3"/>
    <x v="808"/>
    <d v="2014-11-05T00:00:00"/>
    <s v="Second Class"/>
    <x v="644"/>
    <s v="Nancy Lomonaco"/>
    <x v="2"/>
    <s v="United States"/>
    <s v="Danville"/>
    <x v="1"/>
    <n v="94526"/>
    <x v="1"/>
    <s v="OFF-ST-10001511"/>
    <x v="1"/>
    <x v="4"/>
    <s v="Space Solutions Commercial Steel Shelving"/>
    <n v="452.55000000000007"/>
    <n v="7"/>
    <n v="0"/>
    <n v="22.627499999999962"/>
  </r>
  <r>
    <n v="4591"/>
    <s v="CA-2013-129868"/>
    <x v="0"/>
    <x v="482"/>
    <d v="2014-01-01T00:00:00"/>
    <s v="Standard Class"/>
    <x v="305"/>
    <s v="Mike Caudle"/>
    <x v="1"/>
    <s v="United States"/>
    <s v="Los Angeles"/>
    <x v="1"/>
    <n v="90004"/>
    <x v="1"/>
    <s v="OFF-SU-10000952"/>
    <x v="1"/>
    <x v="14"/>
    <s v="Fiskars Home &amp; Office Scissors"/>
    <n v="17.760000000000002"/>
    <n v="2"/>
    <n v="0"/>
    <n v="4.9728000000000012"/>
  </r>
  <r>
    <n v="4592"/>
    <s v="CA-2013-129868"/>
    <x v="0"/>
    <x v="482"/>
    <d v="2014-01-01T00:00:00"/>
    <s v="Standard Class"/>
    <x v="305"/>
    <s v="Mike Caudle"/>
    <x v="1"/>
    <s v="United States"/>
    <s v="Los Angeles"/>
    <x v="1"/>
    <n v="90004"/>
    <x v="1"/>
    <s v="TEC-PH-10002275"/>
    <x v="2"/>
    <x v="7"/>
    <s v="Mitel 5320 IP Phone VoIP phone"/>
    <n v="302.38400000000001"/>
    <n v="2"/>
    <n v="0.2"/>
    <n v="30.238400000000013"/>
  </r>
  <r>
    <n v="4593"/>
    <s v="CA-2013-129868"/>
    <x v="0"/>
    <x v="482"/>
    <d v="2014-01-01T00:00:00"/>
    <s v="Standard Class"/>
    <x v="305"/>
    <s v="Mike Caudle"/>
    <x v="1"/>
    <s v="United States"/>
    <s v="Los Angeles"/>
    <x v="1"/>
    <n v="90004"/>
    <x v="1"/>
    <s v="FUR-CH-10003535"/>
    <x v="0"/>
    <x v="1"/>
    <s v="Global Armless Task Chair, Royal Blue"/>
    <n v="146.352"/>
    <n v="3"/>
    <n v="0.2"/>
    <n v="-5.4882000000000062"/>
  </r>
  <r>
    <n v="4594"/>
    <s v="CA-2013-129868"/>
    <x v="0"/>
    <x v="482"/>
    <d v="2014-01-01T00:00:00"/>
    <s v="Standard Class"/>
    <x v="305"/>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x v="305"/>
    <s v="Mike Caudle"/>
    <x v="1"/>
    <s v="United States"/>
    <s v="Los Angeles"/>
    <x v="1"/>
    <n v="90004"/>
    <x v="1"/>
    <s v="FUR-TA-10003473"/>
    <x v="0"/>
    <x v="3"/>
    <s v="Bretford Rectangular Conference Table Tops"/>
    <n v="902.71199999999999"/>
    <n v="3"/>
    <n v="0.2"/>
    <n v="33.851700000000051"/>
  </r>
  <r>
    <n v="4596"/>
    <s v="CA-2013-129868"/>
    <x v="0"/>
    <x v="482"/>
    <d v="2014-01-01T00:00:00"/>
    <s v="Standard Class"/>
    <x v="305"/>
    <s v="Mike Caudle"/>
    <x v="1"/>
    <s v="United States"/>
    <s v="Los Angeles"/>
    <x v="1"/>
    <n v="90004"/>
    <x v="1"/>
    <s v="OFF-AR-10001897"/>
    <x v="1"/>
    <x v="6"/>
    <s v="Model L Table or Wall-Mount Pencil Sharpener"/>
    <n v="53.97"/>
    <n v="3"/>
    <n v="0"/>
    <n v="15.111600000000001"/>
  </r>
  <r>
    <n v="4597"/>
    <s v="CA-2013-140564"/>
    <x v="0"/>
    <x v="5"/>
    <d v="2013-12-11T00:00:00"/>
    <s v="Second Class"/>
    <x v="679"/>
    <s v="Tony Chapman"/>
    <x v="2"/>
    <s v="United States"/>
    <s v="Washington"/>
    <x v="40"/>
    <n v="20016"/>
    <x v="3"/>
    <s v="OFF-AR-10000034"/>
    <x v="1"/>
    <x v="6"/>
    <s v="BIC Brite Liner Grip Highlighters, Assorted, 5/Pack"/>
    <n v="33.92"/>
    <n v="8"/>
    <n v="0"/>
    <n v="13.2288"/>
  </r>
  <r>
    <n v="4598"/>
    <s v="US-2014-169502"/>
    <x v="3"/>
    <x v="735"/>
    <d v="2014-09-02T00:00:00"/>
    <s v="Standard Class"/>
    <x v="377"/>
    <s v="Matthew Grinstein"/>
    <x v="2"/>
    <s v="United States"/>
    <s v="Milwaukee"/>
    <x v="6"/>
    <n v="53209"/>
    <x v="2"/>
    <s v="OFF-SU-10004115"/>
    <x v="1"/>
    <x v="14"/>
    <s v="Acme Stainless Steel Office Snips"/>
    <n v="21.81"/>
    <n v="3"/>
    <n v="0"/>
    <n v="5.8887000000000009"/>
  </r>
  <r>
    <n v="4599"/>
    <s v="US-2014-169502"/>
    <x v="3"/>
    <x v="735"/>
    <d v="2014-09-02T00:00:00"/>
    <s v="Standard Class"/>
    <x v="377"/>
    <s v="Matthew Grinstein"/>
    <x v="2"/>
    <s v="United States"/>
    <s v="Milwaukee"/>
    <x v="6"/>
    <n v="53209"/>
    <x v="2"/>
    <s v="OFF-AP-10001947"/>
    <x v="1"/>
    <x v="9"/>
    <s v="Acco 6 Outlet Guardian Premium Plus Surge Suppressor"/>
    <n v="91.6"/>
    <n v="5"/>
    <n v="0"/>
    <n v="26.563999999999997"/>
  </r>
  <r>
    <n v="4600"/>
    <s v="CA-2012-146948"/>
    <x v="1"/>
    <x v="747"/>
    <d v="2012-07-20T00:00:00"/>
    <s v="Standard Class"/>
    <x v="45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x v="45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x v="450"/>
    <s v="Michael Granlund"/>
    <x v="2"/>
    <s v="United States"/>
    <s v="Baltimore"/>
    <x v="39"/>
    <n v="21215"/>
    <x v="3"/>
    <s v="OFF-FA-10001332"/>
    <x v="1"/>
    <x v="13"/>
    <s v="Acco Banker's Clasps, 5 3/4&quot;-Long"/>
    <n v="11.52"/>
    <n v="4"/>
    <n v="0"/>
    <n v="5.4143999999999997"/>
  </r>
  <r>
    <n v="4603"/>
    <s v="US-2012-113327"/>
    <x v="1"/>
    <x v="989"/>
    <d v="2012-05-29T00:00:00"/>
    <s v="Second Class"/>
    <x v="408"/>
    <s v="Ben Ferrer"/>
    <x v="2"/>
    <s v="United States"/>
    <s v="Jacksonville"/>
    <x v="3"/>
    <n v="28540"/>
    <x v="0"/>
    <s v="OFF-PA-10003790"/>
    <x v="1"/>
    <x v="10"/>
    <s v="Xerox 1991"/>
    <n v="18.272000000000002"/>
    <n v="1"/>
    <n v="0.2"/>
    <n v="5.9383999999999988"/>
  </r>
  <r>
    <n v="4604"/>
    <s v="US-2012-113327"/>
    <x v="1"/>
    <x v="989"/>
    <d v="2012-05-29T00:00:00"/>
    <s v="Second Class"/>
    <x v="408"/>
    <s v="Ben Ferrer"/>
    <x v="2"/>
    <s v="United States"/>
    <s v="Jacksonville"/>
    <x v="3"/>
    <n v="28540"/>
    <x v="0"/>
    <s v="OFF-PA-10003134"/>
    <x v="1"/>
    <x v="10"/>
    <s v="Xerox 1937"/>
    <n v="153.72800000000001"/>
    <n v="4"/>
    <n v="0.2"/>
    <n v="53.804799999999986"/>
  </r>
  <r>
    <n v="4605"/>
    <s v="US-2012-113327"/>
    <x v="1"/>
    <x v="989"/>
    <d v="2012-05-29T00:00:00"/>
    <s v="Second Class"/>
    <x v="408"/>
    <s v="Ben Ferrer"/>
    <x v="2"/>
    <s v="United States"/>
    <s v="Jacksonville"/>
    <x v="3"/>
    <n v="28540"/>
    <x v="0"/>
    <s v="OFF-EN-10004459"/>
    <x v="1"/>
    <x v="12"/>
    <s v="Security-Tint Envelopes"/>
    <n v="12.224"/>
    <n v="2"/>
    <n v="0.2"/>
    <n v="4.4311999999999996"/>
  </r>
  <r>
    <n v="4606"/>
    <s v="US-2012-113327"/>
    <x v="1"/>
    <x v="989"/>
    <d v="2012-05-29T00:00:00"/>
    <s v="Second Class"/>
    <x v="408"/>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x v="474"/>
    <s v="Maxwell Schwartz"/>
    <x v="0"/>
    <s v="United States"/>
    <s v="Rochester"/>
    <x v="15"/>
    <n v="14609"/>
    <x v="3"/>
    <s v="TEC-PH-10004093"/>
    <x v="2"/>
    <x v="7"/>
    <s v="Panasonic Kx-TS550"/>
    <n v="45.99"/>
    <n v="1"/>
    <n v="0"/>
    <n v="13.3371"/>
  </r>
  <r>
    <n v="4608"/>
    <s v="CA-2012-135020"/>
    <x v="1"/>
    <x v="71"/>
    <d v="2012-06-02T00:00:00"/>
    <s v="Standard Class"/>
    <x v="474"/>
    <s v="Maxwell Schwartz"/>
    <x v="0"/>
    <s v="United States"/>
    <s v="Rochester"/>
    <x v="15"/>
    <n v="14609"/>
    <x v="3"/>
    <s v="OFF-ST-10001490"/>
    <x v="1"/>
    <x v="4"/>
    <s v="Hot File 7-Pocket, Floor Stand"/>
    <n v="535.41"/>
    <n v="3"/>
    <n v="0"/>
    <n v="160.62299999999993"/>
  </r>
  <r>
    <n v="4609"/>
    <s v="CA-2012-135020"/>
    <x v="1"/>
    <x v="71"/>
    <d v="2012-06-02T00:00:00"/>
    <s v="Standard Class"/>
    <x v="474"/>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x v="474"/>
    <s v="Maxwell Schwartz"/>
    <x v="0"/>
    <s v="United States"/>
    <s v="Rochester"/>
    <x v="15"/>
    <n v="14609"/>
    <x v="3"/>
    <s v="OFF-PA-10004255"/>
    <x v="1"/>
    <x v="10"/>
    <s v="Xerox 219"/>
    <n v="45.36"/>
    <n v="7"/>
    <n v="0"/>
    <n v="21.772800000000004"/>
  </r>
  <r>
    <n v="4611"/>
    <s v="US-2014-141852"/>
    <x v="3"/>
    <x v="45"/>
    <d v="2014-11-15T00:00:00"/>
    <s v="Standard Class"/>
    <x v="32"/>
    <s v="Joel Eaton"/>
    <x v="0"/>
    <s v="United States"/>
    <s v="Oceanside"/>
    <x v="1"/>
    <n v="92054"/>
    <x v="1"/>
    <s v="FUR-FU-10000023"/>
    <x v="0"/>
    <x v="5"/>
    <s v="Eldon Wave Desk Accessories"/>
    <n v="47.12"/>
    <n v="8"/>
    <n v="0"/>
    <n v="20.732800000000001"/>
  </r>
  <r>
    <n v="4612"/>
    <s v="CA-2013-109407"/>
    <x v="0"/>
    <x v="990"/>
    <d v="2013-01-26T00:00:00"/>
    <s v="Second Class"/>
    <x v="428"/>
    <s v="Henry Goldwyn"/>
    <x v="1"/>
    <s v="United States"/>
    <s v="Gulfport"/>
    <x v="35"/>
    <n v="39503"/>
    <x v="0"/>
    <s v="OFF-BI-10000285"/>
    <x v="1"/>
    <x v="8"/>
    <s v="XtraLife ClearVue Slant-D Ring Binders by Cardinal"/>
    <n v="31.36"/>
    <n v="4"/>
    <n v="0"/>
    <n v="15.68"/>
  </r>
  <r>
    <n v="4613"/>
    <s v="US-2014-165953"/>
    <x v="3"/>
    <x v="413"/>
    <d v="2014-01-07T00:00:00"/>
    <s v="Standard Class"/>
    <x v="212"/>
    <s v="Emily Phan"/>
    <x v="0"/>
    <s v="United States"/>
    <s v="Jacksonville"/>
    <x v="2"/>
    <n v="32216"/>
    <x v="0"/>
    <s v="OFF-AR-10000588"/>
    <x v="1"/>
    <x v="6"/>
    <s v="Newell 345"/>
    <n v="47.616"/>
    <n v="3"/>
    <n v="0.2"/>
    <n v="3.571200000000001"/>
  </r>
  <r>
    <n v="4614"/>
    <s v="US-2014-165953"/>
    <x v="3"/>
    <x v="413"/>
    <d v="2014-01-07T00:00:00"/>
    <s v="Standard Class"/>
    <x v="212"/>
    <s v="Emily Phan"/>
    <x v="0"/>
    <s v="United States"/>
    <s v="Jacksonville"/>
    <x v="2"/>
    <n v="32216"/>
    <x v="0"/>
    <s v="OFF-PA-10002250"/>
    <x v="1"/>
    <x v="10"/>
    <s v="Things To Do Today Pad"/>
    <n v="23.480000000000004"/>
    <n v="5"/>
    <n v="0.2"/>
    <n v="8.218"/>
  </r>
  <r>
    <n v="4615"/>
    <s v="CA-2013-144540"/>
    <x v="0"/>
    <x v="64"/>
    <d v="2013-09-11T00:00:00"/>
    <s v="Standard Class"/>
    <x v="689"/>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x v="689"/>
    <s v="Gary Hansen"/>
    <x v="2"/>
    <s v="United States"/>
    <s v="Houston"/>
    <x v="5"/>
    <n v="77070"/>
    <x v="2"/>
    <s v="OFF-FA-10002763"/>
    <x v="1"/>
    <x v="13"/>
    <s v="Advantus Map Pennant Flags and Round Head Tacks"/>
    <n v="28.44"/>
    <n v="9"/>
    <n v="0.2"/>
    <n v="4.2659999999999973"/>
  </r>
  <r>
    <n v="4617"/>
    <s v="CA-2012-159863"/>
    <x v="1"/>
    <x v="406"/>
    <d v="2012-09-07T00:00:00"/>
    <s v="Second Class"/>
    <x v="103"/>
    <s v="David Smith"/>
    <x v="1"/>
    <s v="United States"/>
    <s v="Houston"/>
    <x v="5"/>
    <n v="77095"/>
    <x v="2"/>
    <s v="TEC-AC-10000109"/>
    <x v="2"/>
    <x v="11"/>
    <s v="Sony Micro Vault Click 16 GB USB 2.0 Flash Drive"/>
    <n v="134.376"/>
    <n v="3"/>
    <n v="0.2"/>
    <n v="6.7188000000000088"/>
  </r>
  <r>
    <n v="4618"/>
    <s v="CA-2012-117800"/>
    <x v="1"/>
    <x v="481"/>
    <d v="2012-09-26T00:00:00"/>
    <s v="Standard Class"/>
    <x v="274"/>
    <s v="Tracy Hopkins"/>
    <x v="2"/>
    <s v="United States"/>
    <s v="Everett"/>
    <x v="31"/>
    <n v="2149"/>
    <x v="3"/>
    <s v="TEC-PH-10002415"/>
    <x v="2"/>
    <x v="7"/>
    <s v="Polycom VoiceStation 500 Conference phone"/>
    <n v="589.9"/>
    <n v="2"/>
    <n v="0"/>
    <n v="147.47500000000002"/>
  </r>
  <r>
    <n v="4619"/>
    <s v="CA-2012-117800"/>
    <x v="1"/>
    <x v="481"/>
    <d v="2012-09-26T00:00:00"/>
    <s v="Standard Class"/>
    <x v="274"/>
    <s v="Tracy Hopkins"/>
    <x v="2"/>
    <s v="United States"/>
    <s v="Everett"/>
    <x v="31"/>
    <n v="2149"/>
    <x v="3"/>
    <s v="FUR-CH-10000785"/>
    <x v="0"/>
    <x v="1"/>
    <s v="Global Ergonomic Managers Chair"/>
    <n v="542.93999999999994"/>
    <n v="3"/>
    <n v="0"/>
    <n v="141.1644"/>
  </r>
  <r>
    <n v="4620"/>
    <s v="CA-2014-145219"/>
    <x v="3"/>
    <x v="165"/>
    <d v="2014-12-26T00:00:00"/>
    <s v="First Class"/>
    <x v="84"/>
    <s v="Robert Marley"/>
    <x v="2"/>
    <s v="United States"/>
    <s v="Los Angeles"/>
    <x v="1"/>
    <n v="90049"/>
    <x v="1"/>
    <s v="TEC-CO-10001449"/>
    <x v="2"/>
    <x v="16"/>
    <s v="Hewlett Packard LaserJet 3310 Copier"/>
    <n v="2879.9520000000002"/>
    <n v="6"/>
    <n v="0.2"/>
    <n v="1007.9831999999999"/>
  </r>
  <r>
    <n v="4621"/>
    <s v="CA-2014-145219"/>
    <x v="3"/>
    <x v="165"/>
    <d v="2014-12-26T00:00:00"/>
    <s v="First Class"/>
    <x v="84"/>
    <s v="Robert Marley"/>
    <x v="2"/>
    <s v="United States"/>
    <s v="Los Angeles"/>
    <x v="1"/>
    <n v="90049"/>
    <x v="1"/>
    <s v="OFF-BI-10001670"/>
    <x v="1"/>
    <x v="8"/>
    <s v="Vinyl Sectional Post Binders"/>
    <n v="90.480000000000018"/>
    <n v="3"/>
    <n v="0.2"/>
    <n v="33.93"/>
  </r>
  <r>
    <n v="4622"/>
    <s v="CA-2012-161214"/>
    <x v="1"/>
    <x v="348"/>
    <d v="2012-10-08T00:00:00"/>
    <s v="Second Class"/>
    <x v="245"/>
    <s v="Sylvia Foulston"/>
    <x v="1"/>
    <s v="United States"/>
    <s v="Wilmington"/>
    <x v="13"/>
    <n v="19805"/>
    <x v="3"/>
    <s v="OFF-ST-10001328"/>
    <x v="1"/>
    <x v="4"/>
    <s v="Personal Filing Tote with Lid, Black/Gray"/>
    <n v="77.55"/>
    <n v="5"/>
    <n v="0"/>
    <n v="21.714000000000002"/>
  </r>
  <r>
    <n v="4623"/>
    <s v="CA-2014-147228"/>
    <x v="3"/>
    <x v="428"/>
    <d v="2014-09-15T00:00:00"/>
    <s v="Standard Class"/>
    <x v="2"/>
    <s v="Sean O'Donnell"/>
    <x v="0"/>
    <s v="United States"/>
    <s v="Columbia"/>
    <x v="18"/>
    <n v="38401"/>
    <x v="0"/>
    <s v="OFF-SU-10001225"/>
    <x v="1"/>
    <x v="14"/>
    <s v="Staples"/>
    <n v="8.8320000000000007"/>
    <n v="3"/>
    <n v="0.2"/>
    <n v="-1.9872000000000005"/>
  </r>
  <r>
    <n v="4624"/>
    <s v="CA-2014-147228"/>
    <x v="3"/>
    <x v="428"/>
    <d v="2014-09-15T00:00:00"/>
    <s v="Standard Class"/>
    <x v="2"/>
    <s v="Sean O'Donnell"/>
    <x v="0"/>
    <s v="United States"/>
    <s v="Columbia"/>
    <x v="18"/>
    <n v="38401"/>
    <x v="0"/>
    <s v="OFF-PA-10000357"/>
    <x v="1"/>
    <x v="10"/>
    <s v="Xerox 1888"/>
    <n v="177.536"/>
    <n v="4"/>
    <n v="0.2"/>
    <n v="62.137599999999992"/>
  </r>
  <r>
    <n v="4625"/>
    <s v="CA-2014-147228"/>
    <x v="3"/>
    <x v="428"/>
    <d v="2014-09-15T00:00:00"/>
    <s v="Standard Class"/>
    <x v="2"/>
    <s v="Sean O'Donnell"/>
    <x v="0"/>
    <s v="United States"/>
    <s v="Columbia"/>
    <x v="18"/>
    <n v="38401"/>
    <x v="0"/>
    <s v="OFF-ST-10000046"/>
    <x v="1"/>
    <x v="4"/>
    <s v="Fellowes Super Stor/Drawer Files"/>
    <n v="258.48"/>
    <n v="2"/>
    <n v="0.2"/>
    <n v="-3.2309999999999945"/>
  </r>
  <r>
    <n v="4626"/>
    <s v="CA-2014-147228"/>
    <x v="3"/>
    <x v="428"/>
    <d v="2014-09-15T00:00:00"/>
    <s v="Standard Class"/>
    <x v="2"/>
    <s v="Sean O'Donnell"/>
    <x v="0"/>
    <s v="United States"/>
    <s v="Columbia"/>
    <x v="18"/>
    <n v="38401"/>
    <x v="0"/>
    <s v="FUR-FU-10000023"/>
    <x v="0"/>
    <x v="5"/>
    <s v="Eldon Wave Desk Accessories"/>
    <n v="14.135999999999999"/>
    <n v="3"/>
    <n v="0.2"/>
    <n v="4.240800000000001"/>
  </r>
  <r>
    <n v="4627"/>
    <s v="CA-2013-101336"/>
    <x v="0"/>
    <x v="373"/>
    <d v="2013-11-19T00:00:00"/>
    <s v="Standard Class"/>
    <x v="316"/>
    <s v="Cyma Kinney"/>
    <x v="1"/>
    <s v="United States"/>
    <s v="New York City"/>
    <x v="15"/>
    <n v="10011"/>
    <x v="3"/>
    <s v="OFF-ST-10003455"/>
    <x v="1"/>
    <x v="4"/>
    <s v="Tenex File Box, Personal Filing Tote with Lid, Black"/>
    <n v="77.55"/>
    <n v="5"/>
    <n v="0"/>
    <n v="20.163000000000004"/>
  </r>
  <r>
    <n v="4628"/>
    <s v="CA-2013-101336"/>
    <x v="0"/>
    <x v="373"/>
    <d v="2013-11-19T00:00:00"/>
    <s v="Standard Class"/>
    <x v="316"/>
    <s v="Cyma Kinney"/>
    <x v="1"/>
    <s v="United States"/>
    <s v="New York City"/>
    <x v="15"/>
    <n v="10011"/>
    <x v="3"/>
    <s v="OFF-ST-10000876"/>
    <x v="1"/>
    <x v="4"/>
    <s v="Eldon Simplefile Box Office"/>
    <n v="24.88"/>
    <n v="2"/>
    <n v="0"/>
    <n v="6.9664000000000001"/>
  </r>
  <r>
    <n v="4629"/>
    <s v="CA-2013-101336"/>
    <x v="0"/>
    <x v="373"/>
    <d v="2013-11-19T00:00:00"/>
    <s v="Standard Class"/>
    <x v="316"/>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x v="316"/>
    <s v="Cyma Kinney"/>
    <x v="1"/>
    <s v="United States"/>
    <s v="New York City"/>
    <x v="15"/>
    <n v="10011"/>
    <x v="3"/>
    <s v="OFF-ST-10004258"/>
    <x v="1"/>
    <x v="4"/>
    <s v="Portable Personal File Box"/>
    <n v="36.630000000000003"/>
    <n v="3"/>
    <n v="0"/>
    <n v="9.8901000000000039"/>
  </r>
  <r>
    <n v="4631"/>
    <s v="US-2012-126235"/>
    <x v="1"/>
    <x v="52"/>
    <d v="2012-10-15T00:00:00"/>
    <s v="Same Day"/>
    <x v="315"/>
    <s v="Guy Armstrong"/>
    <x v="0"/>
    <s v="United States"/>
    <s v="Mount Pleasant"/>
    <x v="12"/>
    <n v="48858"/>
    <x v="2"/>
    <s v="FUR-FU-10000719"/>
    <x v="0"/>
    <x v="5"/>
    <s v="DAX Cubicle Frames, 8-1/2 x 11"/>
    <n v="17.14"/>
    <n v="2"/>
    <n v="0"/>
    <n v="6.1704000000000008"/>
  </r>
  <r>
    <n v="4632"/>
    <s v="CA-2014-168396"/>
    <x v="3"/>
    <x v="646"/>
    <d v="2014-08-09T00:00:00"/>
    <s v="Second Class"/>
    <x v="232"/>
    <s v="Bruce Degenhardt"/>
    <x v="0"/>
    <s v="United States"/>
    <s v="San Francisco"/>
    <x v="1"/>
    <n v="94122"/>
    <x v="1"/>
    <s v="OFF-LA-10001297"/>
    <x v="1"/>
    <x v="2"/>
    <s v="Avery 473"/>
    <n v="51.75"/>
    <n v="5"/>
    <n v="0"/>
    <n v="24.84"/>
  </r>
  <r>
    <n v="4633"/>
    <s v="CA-2014-168396"/>
    <x v="3"/>
    <x v="646"/>
    <d v="2014-08-09T00:00:00"/>
    <s v="Second Class"/>
    <x v="232"/>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x v="103"/>
    <s v="David Smith"/>
    <x v="1"/>
    <s v="United States"/>
    <s v="San Francisco"/>
    <x v="1"/>
    <n v="94122"/>
    <x v="1"/>
    <s v="FUR-BO-10003893"/>
    <x v="0"/>
    <x v="0"/>
    <s v="Sauder Camden County Collection Library"/>
    <n v="586.39800000000002"/>
    <n v="6"/>
    <n v="0.15"/>
    <n v="34.493999999999971"/>
  </r>
  <r>
    <n v="4635"/>
    <s v="CA-2012-130456"/>
    <x v="1"/>
    <x v="291"/>
    <d v="2012-08-26T00:00:00"/>
    <s v="Standard Class"/>
    <x v="103"/>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x v="51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x v="275"/>
    <s v="Arthur Prichep"/>
    <x v="0"/>
    <s v="United States"/>
    <s v="Los Angeles"/>
    <x v="1"/>
    <n v="90045"/>
    <x v="1"/>
    <s v="OFF-AR-10003373"/>
    <x v="1"/>
    <x v="6"/>
    <s v="Boston School Pro Electric Pencil Sharpener, 1670"/>
    <n v="123.92"/>
    <n v="4"/>
    <n v="0"/>
    <n v="33.458399999999997"/>
  </r>
  <r>
    <n v="4638"/>
    <s v="CA-2014-168228"/>
    <x v="3"/>
    <x v="842"/>
    <d v="2014-04-30T00:00:00"/>
    <s v="First Class"/>
    <x v="275"/>
    <s v="Arthur Prichep"/>
    <x v="0"/>
    <s v="United States"/>
    <s v="Los Angeles"/>
    <x v="1"/>
    <n v="90045"/>
    <x v="1"/>
    <s v="OFF-AR-10000390"/>
    <x v="1"/>
    <x v="6"/>
    <s v="Newell Chalk Holder"/>
    <n v="12.39"/>
    <n v="3"/>
    <n v="0"/>
    <n v="5.6993999999999998"/>
  </r>
  <r>
    <n v="4639"/>
    <s v="CA-2014-168228"/>
    <x v="3"/>
    <x v="842"/>
    <d v="2014-04-30T00:00:00"/>
    <s v="First Class"/>
    <x v="27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x v="535"/>
    <s v="Jill Fjeld"/>
    <x v="0"/>
    <s v="United States"/>
    <s v="Newport News"/>
    <x v="17"/>
    <n v="23602"/>
    <x v="0"/>
    <s v="TEC-CO-10001943"/>
    <x v="2"/>
    <x v="16"/>
    <s v="Canon PC-428 Personal Copier"/>
    <n v="1599.92"/>
    <n v="8"/>
    <n v="0"/>
    <n v="751.9624"/>
  </r>
  <r>
    <n v="4641"/>
    <s v="CA-2013-102162"/>
    <x v="0"/>
    <x v="108"/>
    <d v="2013-09-17T00:00:00"/>
    <s v="Standard Class"/>
    <x v="535"/>
    <s v="Jill Fjeld"/>
    <x v="0"/>
    <s v="United States"/>
    <s v="Newport News"/>
    <x v="17"/>
    <n v="23602"/>
    <x v="0"/>
    <s v="OFF-EN-10002312"/>
    <x v="1"/>
    <x v="12"/>
    <s v="#10 Self-Seal White Envelopes"/>
    <n v="11.09"/>
    <n v="1"/>
    <n v="0"/>
    <n v="5.4340999999999999"/>
  </r>
  <r>
    <n v="4642"/>
    <s v="CA-2014-130141"/>
    <x v="3"/>
    <x v="760"/>
    <d v="2014-10-25T00:00:00"/>
    <s v="Second Class"/>
    <x v="456"/>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x v="456"/>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x v="476"/>
    <s v="Corey-Lock"/>
    <x v="0"/>
    <s v="United States"/>
    <s v="Seattle"/>
    <x v="4"/>
    <n v="98105"/>
    <x v="1"/>
    <s v="OFF-BI-10002003"/>
    <x v="1"/>
    <x v="8"/>
    <s v="Ibico Presentation Index for Binding Systems"/>
    <n v="6.3680000000000003"/>
    <n v="2"/>
    <n v="0.2"/>
    <n v="2.1492"/>
  </r>
  <r>
    <n v="4645"/>
    <s v="CA-2012-147501"/>
    <x v="1"/>
    <x v="991"/>
    <d v="2012-08-06T00:00:00"/>
    <s v="Standard Class"/>
    <x v="476"/>
    <s v="Corey-Lock"/>
    <x v="0"/>
    <s v="United States"/>
    <s v="Seattle"/>
    <x v="4"/>
    <n v="98105"/>
    <x v="1"/>
    <s v="TEC-MA-10001972"/>
    <x v="2"/>
    <x v="15"/>
    <s v="Okidata C331dn Printer"/>
    <n v="558.4"/>
    <n v="2"/>
    <n v="0.2"/>
    <n v="41.880000000000024"/>
  </r>
  <r>
    <n v="4646"/>
    <s v="CA-2013-143910"/>
    <x v="0"/>
    <x v="399"/>
    <d v="2013-08-17T00:00:00"/>
    <s v="Standard Class"/>
    <x v="604"/>
    <s v="Becky Castell"/>
    <x v="2"/>
    <s v="United States"/>
    <s v="New York City"/>
    <x v="15"/>
    <n v="10011"/>
    <x v="3"/>
    <s v="FUR-CH-10000225"/>
    <x v="0"/>
    <x v="1"/>
    <s v="Global Geo Office Task Chair, Gray"/>
    <n v="145.76400000000001"/>
    <n v="2"/>
    <n v="0.1"/>
    <n v="-8.0980000000000167"/>
  </r>
  <r>
    <n v="4647"/>
    <s v="CA-2011-146885"/>
    <x v="2"/>
    <x v="992"/>
    <d v="2011-06-05T00:00:00"/>
    <s v="Standard Class"/>
    <x v="225"/>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x v="748"/>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x v="10"/>
    <s v="Ken Black"/>
    <x v="1"/>
    <s v="United States"/>
    <s v="Seattle"/>
    <x v="4"/>
    <n v="98103"/>
    <x v="1"/>
    <s v="OFF-PA-10003228"/>
    <x v="1"/>
    <x v="10"/>
    <s v="Xerox 1917"/>
    <n v="440.18999999999994"/>
    <n v="9"/>
    <n v="0"/>
    <n v="206.88929999999996"/>
  </r>
  <r>
    <n v="4650"/>
    <s v="CA-2014-129357"/>
    <x v="3"/>
    <x v="304"/>
    <d v="2014-05-20T00:00:00"/>
    <s v="Standard Class"/>
    <x v="10"/>
    <s v="Ken Black"/>
    <x v="1"/>
    <s v="United States"/>
    <s v="Seattle"/>
    <x v="4"/>
    <n v="98103"/>
    <x v="1"/>
    <s v="OFF-SU-10004498"/>
    <x v="1"/>
    <x v="14"/>
    <s v="Martin-Yale Premier Letter Opener"/>
    <n v="64.400000000000006"/>
    <n v="5"/>
    <n v="0"/>
    <n v="1.9320000000000004"/>
  </r>
  <r>
    <n v="4651"/>
    <s v="CA-2014-150987"/>
    <x v="3"/>
    <x v="798"/>
    <d v="2014-04-13T00:00:00"/>
    <s v="Standard Class"/>
    <x v="571"/>
    <s v="Adrian Hane"/>
    <x v="2"/>
    <s v="United States"/>
    <s v="San Francisco"/>
    <x v="1"/>
    <n v="94110"/>
    <x v="1"/>
    <s v="OFF-PA-10001878"/>
    <x v="1"/>
    <x v="10"/>
    <s v="Xerox 1891"/>
    <n v="244.54999999999998"/>
    <n v="5"/>
    <n v="0"/>
    <n v="114.93849999999998"/>
  </r>
  <r>
    <n v="4652"/>
    <s v="CA-2014-150987"/>
    <x v="3"/>
    <x v="798"/>
    <d v="2014-04-13T00:00:00"/>
    <s v="Standard Class"/>
    <x v="571"/>
    <s v="Adrian Hane"/>
    <x v="2"/>
    <s v="United States"/>
    <s v="San Francisco"/>
    <x v="1"/>
    <n v="94110"/>
    <x v="1"/>
    <s v="OFF-PA-10002923"/>
    <x v="1"/>
    <x v="10"/>
    <s v="Xerox 1942"/>
    <n v="195.76"/>
    <n v="4"/>
    <n v="0"/>
    <n v="97.88"/>
  </r>
  <r>
    <n v="4653"/>
    <s v="CA-2014-132647"/>
    <x v="3"/>
    <x v="922"/>
    <d v="2014-02-24T00:00:00"/>
    <s v="Standard Class"/>
    <x v="689"/>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x v="689"/>
    <s v="Gary Hansen"/>
    <x v="2"/>
    <s v="United States"/>
    <s v="Perth Amboy"/>
    <x v="30"/>
    <n v="8861"/>
    <x v="3"/>
    <s v="OFF-ST-10003123"/>
    <x v="1"/>
    <x v="4"/>
    <s v="Fellowes Bases and Tops For Staxonsteel/High-Stak Systems"/>
    <n v="166.45"/>
    <n v="5"/>
    <n v="0"/>
    <n v="39.947999999999993"/>
  </r>
  <r>
    <n v="4655"/>
    <s v="CA-2014-159107"/>
    <x v="3"/>
    <x v="92"/>
    <d v="2014-06-27T00:00:00"/>
    <s v="Second Class"/>
    <x v="409"/>
    <s v="Kean Thornton"/>
    <x v="0"/>
    <s v="United States"/>
    <s v="San Francisco"/>
    <x v="1"/>
    <n v="94110"/>
    <x v="1"/>
    <s v="OFF-FA-10001332"/>
    <x v="1"/>
    <x v="13"/>
    <s v="Acco Banker's Clasps, 5 3/4&quot;-Long"/>
    <n v="2.88"/>
    <n v="1"/>
    <n v="0"/>
    <n v="1.3535999999999999"/>
  </r>
  <r>
    <n v="4656"/>
    <s v="CA-2011-160738"/>
    <x v="2"/>
    <x v="952"/>
    <d v="2011-05-10T00:00:00"/>
    <s v="Standard Class"/>
    <x v="542"/>
    <s v="Katharine Harms"/>
    <x v="1"/>
    <s v="United States"/>
    <s v="Freeport"/>
    <x v="10"/>
    <n v="61032"/>
    <x v="2"/>
    <s v="OFF-ST-10003442"/>
    <x v="1"/>
    <x v="4"/>
    <s v="Eldon Portable Mobile Manager"/>
    <n v="45.248000000000005"/>
    <n v="2"/>
    <n v="0.2"/>
    <n v="3.9591999999999992"/>
  </r>
  <r>
    <n v="4657"/>
    <s v="CA-2012-112130"/>
    <x v="1"/>
    <x v="910"/>
    <d v="2012-05-07T00:00:00"/>
    <s v="Standard Class"/>
    <x v="647"/>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x v="647"/>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x v="647"/>
    <s v="Stewart Visinsky"/>
    <x v="0"/>
    <s v="United States"/>
    <s v="Philadelphia"/>
    <x v="9"/>
    <n v="19140"/>
    <x v="3"/>
    <s v="OFF-PA-10002230"/>
    <x v="1"/>
    <x v="10"/>
    <s v="Xerox 1897"/>
    <n v="7.9680000000000009"/>
    <n v="2"/>
    <n v="0.2"/>
    <n v="2.8884000000000007"/>
  </r>
  <r>
    <n v="4660"/>
    <s v="CA-2012-112130"/>
    <x v="1"/>
    <x v="910"/>
    <d v="2012-05-07T00:00:00"/>
    <s v="Standard Class"/>
    <x v="647"/>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x v="647"/>
    <s v="Stewart Visinsky"/>
    <x v="0"/>
    <s v="United States"/>
    <s v="Philadelphia"/>
    <x v="9"/>
    <n v="19140"/>
    <x v="3"/>
    <s v="TEC-AC-10001542"/>
    <x v="2"/>
    <x v="11"/>
    <s v="SanDisk Cruzer 16 GB USB Flash Drive"/>
    <n v="27.552000000000003"/>
    <n v="3"/>
    <n v="0.2"/>
    <n v="-0.3444000000000047"/>
  </r>
  <r>
    <n v="4662"/>
    <s v="CA-2012-112130"/>
    <x v="1"/>
    <x v="910"/>
    <d v="2012-05-07T00:00:00"/>
    <s v="Standard Class"/>
    <x v="647"/>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x v="647"/>
    <s v="Stewart Visinsky"/>
    <x v="0"/>
    <s v="United States"/>
    <s v="Philadelphia"/>
    <x v="9"/>
    <n v="19140"/>
    <x v="3"/>
    <s v="OFF-ST-10000563"/>
    <x v="1"/>
    <x v="4"/>
    <s v="Fellowes Bankers Box Stor/Drawer Steel Plus"/>
    <n v="76.75200000000001"/>
    <n v="3"/>
    <n v="0.2"/>
    <n v="-9.5940000000000012"/>
  </r>
  <r>
    <n v="4664"/>
    <s v="CA-2013-111409"/>
    <x v="0"/>
    <x v="31"/>
    <d v="2013-09-23T00:00:00"/>
    <s v="Standard Class"/>
    <x v="138"/>
    <s v="Patrick O'Brill"/>
    <x v="0"/>
    <s v="United States"/>
    <s v="Jacksonville"/>
    <x v="2"/>
    <n v="32216"/>
    <x v="0"/>
    <s v="OFF-LA-10002787"/>
    <x v="1"/>
    <x v="2"/>
    <s v="Avery 480"/>
    <n v="3"/>
    <n v="1"/>
    <n v="0.2"/>
    <n v="1.0499999999999998"/>
  </r>
  <r>
    <n v="4665"/>
    <s v="CA-2013-116232"/>
    <x v="0"/>
    <x v="897"/>
    <d v="2013-09-27T00:00:00"/>
    <s v="Standard Class"/>
    <x v="549"/>
    <s v="Amy Cox"/>
    <x v="0"/>
    <s v="United States"/>
    <s v="Pembroke Pines"/>
    <x v="2"/>
    <n v="33024"/>
    <x v="0"/>
    <s v="OFF-BI-10004022"/>
    <x v="1"/>
    <x v="8"/>
    <s v="Acco Suede Grain Vinyl Round Ring Binder"/>
    <n v="7.5060000000000002"/>
    <n v="9"/>
    <n v="0.7"/>
    <n v="-6.0047999999999977"/>
  </r>
  <r>
    <n v="4666"/>
    <s v="CA-2013-116232"/>
    <x v="0"/>
    <x v="897"/>
    <d v="2013-09-27T00:00:00"/>
    <s v="Standard Class"/>
    <x v="549"/>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x v="10"/>
    <s v="Ken Black"/>
    <x v="1"/>
    <s v="United States"/>
    <s v="Seattle"/>
    <x v="4"/>
    <n v="98115"/>
    <x v="1"/>
    <s v="FUR-FU-10000076"/>
    <x v="0"/>
    <x v="5"/>
    <s v="24-Hour Round Wall Clock"/>
    <n v="79.92"/>
    <n v="4"/>
    <n v="0"/>
    <n v="34.365600000000008"/>
  </r>
  <r>
    <n v="4668"/>
    <s v="CA-2013-116547"/>
    <x v="0"/>
    <x v="994"/>
    <d v="2013-01-17T00:00:00"/>
    <s v="Standard Class"/>
    <x v="10"/>
    <s v="Ken Black"/>
    <x v="1"/>
    <s v="United States"/>
    <s v="Seattle"/>
    <x v="4"/>
    <n v="98115"/>
    <x v="1"/>
    <s v="TEC-AC-10002335"/>
    <x v="2"/>
    <x v="11"/>
    <s v="Logitech Media Keyboard K200"/>
    <n v="69.98"/>
    <n v="2"/>
    <n v="0"/>
    <n v="13.296199999999999"/>
  </r>
  <r>
    <n v="4669"/>
    <s v="US-2014-133200"/>
    <x v="3"/>
    <x v="636"/>
    <d v="2014-05-12T00:00:00"/>
    <s v="Standard Class"/>
    <x v="587"/>
    <s v="Dorothy Badders"/>
    <x v="1"/>
    <s v="United States"/>
    <s v="Fort Worth"/>
    <x v="5"/>
    <n v="76106"/>
    <x v="2"/>
    <s v="OFF-BI-10002827"/>
    <x v="1"/>
    <x v="8"/>
    <s v="Avery Durable Poly Binders"/>
    <n v="11.059999999999999"/>
    <n v="10"/>
    <n v="0.8"/>
    <n v="-18.802"/>
  </r>
  <r>
    <n v="4670"/>
    <s v="US-2014-133200"/>
    <x v="3"/>
    <x v="636"/>
    <d v="2014-05-12T00:00:00"/>
    <s v="Standard Class"/>
    <x v="587"/>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x v="587"/>
    <s v="Dorothy Badders"/>
    <x v="1"/>
    <s v="United States"/>
    <s v="Fort Worth"/>
    <x v="5"/>
    <n v="76106"/>
    <x v="2"/>
    <s v="OFF-ST-10001932"/>
    <x v="1"/>
    <x v="4"/>
    <s v="Fellowes Staxonsteel Drawer Files"/>
    <n v="772.68000000000006"/>
    <n v="5"/>
    <n v="0.2"/>
    <n v="-57.950999999999993"/>
  </r>
  <r>
    <n v="4672"/>
    <s v="CA-2013-133550"/>
    <x v="0"/>
    <x v="995"/>
    <d v="2013-08-07T00:00:00"/>
    <s v="Standard Class"/>
    <x v="107"/>
    <s v="Ken Lonsdale"/>
    <x v="0"/>
    <s v="United States"/>
    <s v="Detroit"/>
    <x v="12"/>
    <n v="48205"/>
    <x v="2"/>
    <s v="OFF-AP-10001005"/>
    <x v="1"/>
    <x v="9"/>
    <s v="Honeywell Quietcare HEPA Air Cleaner"/>
    <n v="283.14000000000004"/>
    <n v="4"/>
    <n v="0.1"/>
    <n v="72.357999999999976"/>
  </r>
  <r>
    <n v="4673"/>
    <s v="CA-2013-133550"/>
    <x v="0"/>
    <x v="995"/>
    <d v="2013-08-07T00:00:00"/>
    <s v="Standard Class"/>
    <x v="107"/>
    <s v="Ken Lonsdale"/>
    <x v="0"/>
    <s v="United States"/>
    <s v="Detroit"/>
    <x v="12"/>
    <n v="48205"/>
    <x v="2"/>
    <s v="TEC-PH-10004042"/>
    <x v="2"/>
    <x v="7"/>
    <s v="ClearOne Communications CHAT 70 OC Speaker Phone"/>
    <n v="635.96"/>
    <n v="4"/>
    <n v="0"/>
    <n v="165.34960000000001"/>
  </r>
  <r>
    <n v="4674"/>
    <s v="CA-2013-133550"/>
    <x v="0"/>
    <x v="995"/>
    <d v="2013-08-07T00:00:00"/>
    <s v="Standard Class"/>
    <x v="107"/>
    <s v="Ken Lonsdale"/>
    <x v="0"/>
    <s v="United States"/>
    <s v="Detroit"/>
    <x v="12"/>
    <n v="48205"/>
    <x v="2"/>
    <s v="TEC-PH-10001079"/>
    <x v="2"/>
    <x v="7"/>
    <s v="Polycom SoundPoint Pro SE-225 Corded phone"/>
    <n v="118.99"/>
    <n v="1"/>
    <n v="0"/>
    <n v="33.3172"/>
  </r>
  <r>
    <n v="4675"/>
    <s v="CA-2013-133550"/>
    <x v="0"/>
    <x v="995"/>
    <d v="2013-08-07T00:00:00"/>
    <s v="Standard Class"/>
    <x v="107"/>
    <s v="Ken Lonsdale"/>
    <x v="0"/>
    <s v="United States"/>
    <s v="Detroit"/>
    <x v="12"/>
    <n v="48205"/>
    <x v="2"/>
    <s v="FUR-FU-10002918"/>
    <x v="0"/>
    <x v="5"/>
    <s v="Eldon ClusterMat Chair Mat with Cordless Antistatic Protection"/>
    <n v="272.94"/>
    <n v="3"/>
    <n v="0"/>
    <n v="30.023400000000009"/>
  </r>
  <r>
    <n v="4676"/>
    <s v="CA-2014-139416"/>
    <x v="3"/>
    <x v="996"/>
    <d v="2014-03-30T00:00:00"/>
    <s v="Second Class"/>
    <x v="8"/>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x v="639"/>
    <s v="Jason Fortune-"/>
    <x v="0"/>
    <s v="United States"/>
    <s v="Logan"/>
    <x v="7"/>
    <n v="84321"/>
    <x v="1"/>
    <s v="OFF-BI-10001617"/>
    <x v="1"/>
    <x v="8"/>
    <s v="GBC Wire Binding Combs"/>
    <n v="33.088000000000001"/>
    <n v="4"/>
    <n v="0.2"/>
    <n v="11.167199999999999"/>
  </r>
  <r>
    <n v="4678"/>
    <s v="CA-2011-114510"/>
    <x v="2"/>
    <x v="619"/>
    <d v="2011-03-19T00:00:00"/>
    <s v="Standard Class"/>
    <x v="639"/>
    <s v="Jason Fortune-"/>
    <x v="0"/>
    <s v="United States"/>
    <s v="Logan"/>
    <x v="7"/>
    <n v="84321"/>
    <x v="1"/>
    <s v="OFF-ST-10000736"/>
    <x v="1"/>
    <x v="4"/>
    <s v="Carina Double Wide Media Storage Towers in Natural &amp; Black"/>
    <n v="80.98"/>
    <n v="1"/>
    <n v="0"/>
    <n v="3.2391999999999967"/>
  </r>
  <r>
    <n v="4679"/>
    <s v="CA-2011-114510"/>
    <x v="2"/>
    <x v="619"/>
    <d v="2011-03-19T00:00:00"/>
    <s v="Standard Class"/>
    <x v="639"/>
    <s v="Jason Fortune-"/>
    <x v="0"/>
    <s v="United States"/>
    <s v="Logan"/>
    <x v="7"/>
    <n v="84321"/>
    <x v="1"/>
    <s v="TEC-AC-10004877"/>
    <x v="2"/>
    <x v="11"/>
    <s v="Imation 30456 USB Flash Drive 8GB"/>
    <n v="82.800000000000011"/>
    <n v="12"/>
    <n v="0"/>
    <n v="6.6239999999999952"/>
  </r>
  <r>
    <n v="4680"/>
    <s v="CA-2011-114510"/>
    <x v="2"/>
    <x v="619"/>
    <d v="2011-03-19T00:00:00"/>
    <s v="Standard Class"/>
    <x v="639"/>
    <s v="Jason Fortune-"/>
    <x v="0"/>
    <s v="United States"/>
    <s v="Logan"/>
    <x v="7"/>
    <n v="84321"/>
    <x v="1"/>
    <s v="OFF-ST-10003221"/>
    <x v="1"/>
    <x v="4"/>
    <s v="Staples"/>
    <n v="21.36"/>
    <n v="2"/>
    <n v="0"/>
    <n v="5.7672000000000008"/>
  </r>
  <r>
    <n v="4681"/>
    <s v="CA-2011-114510"/>
    <x v="2"/>
    <x v="619"/>
    <d v="2011-03-19T00:00:00"/>
    <s v="Standard Class"/>
    <x v="639"/>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x v="681"/>
    <s v="Richard Eichhorn"/>
    <x v="0"/>
    <s v="United States"/>
    <s v="Auburn"/>
    <x v="15"/>
    <n v="13021"/>
    <x v="3"/>
    <s v="OFF-FA-10000936"/>
    <x v="1"/>
    <x v="13"/>
    <s v="Acco Hot Clips Clips to Go"/>
    <n v="29.61"/>
    <n v="9"/>
    <n v="0"/>
    <n v="13.324499999999999"/>
  </r>
  <r>
    <n v="4683"/>
    <s v="CA-2013-127698"/>
    <x v="0"/>
    <x v="49"/>
    <d v="2013-12-02T00:00:00"/>
    <s v="Same Day"/>
    <x v="160"/>
    <s v="Mike Vittorini"/>
    <x v="0"/>
    <s v="United States"/>
    <s v="Raleigh"/>
    <x v="3"/>
    <n v="27604"/>
    <x v="0"/>
    <s v="TEC-PH-10003811"/>
    <x v="2"/>
    <x v="7"/>
    <s v="Jabra Supreme Plus Driver Edition Headset"/>
    <n v="863.928"/>
    <n v="9"/>
    <n v="0.2"/>
    <n v="86.392799999999994"/>
  </r>
  <r>
    <n v="4684"/>
    <s v="CA-2013-159912"/>
    <x v="0"/>
    <x v="48"/>
    <d v="2013-09-04T00:00:00"/>
    <s v="Standard Class"/>
    <x v="334"/>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x v="334"/>
    <s v="George Bell"/>
    <x v="1"/>
    <s v="United States"/>
    <s v="Philadelphia"/>
    <x v="9"/>
    <n v="19120"/>
    <x v="3"/>
    <s v="FUR-BO-10002853"/>
    <x v="0"/>
    <x v="0"/>
    <s v="O'Sullivan 5-Shelf Heavy-Duty Bookcases"/>
    <n v="163.88"/>
    <n v="4"/>
    <n v="0.5"/>
    <n v="-81.94"/>
  </r>
  <r>
    <n v="4686"/>
    <s v="CA-2013-159912"/>
    <x v="0"/>
    <x v="48"/>
    <d v="2013-09-04T00:00:00"/>
    <s v="Standard Class"/>
    <x v="334"/>
    <s v="George Bell"/>
    <x v="1"/>
    <s v="United States"/>
    <s v="Philadelphia"/>
    <x v="9"/>
    <n v="19120"/>
    <x v="3"/>
    <s v="OFF-BI-10002071"/>
    <x v="1"/>
    <x v="8"/>
    <s v="Fellowes Black Plastic Comb Bindings"/>
    <n v="3.4860000000000002"/>
    <n v="2"/>
    <n v="0.7"/>
    <n v="-2.7887999999999993"/>
  </r>
  <r>
    <n v="4687"/>
    <s v="CA-2013-159912"/>
    <x v="0"/>
    <x v="48"/>
    <d v="2013-09-04T00:00:00"/>
    <s v="Standard Class"/>
    <x v="334"/>
    <s v="George Bell"/>
    <x v="1"/>
    <s v="United States"/>
    <s v="Philadelphia"/>
    <x v="9"/>
    <n v="19120"/>
    <x v="3"/>
    <s v="OFF-FA-10000053"/>
    <x v="1"/>
    <x v="13"/>
    <s v="Revere Boxed Rubber Bands by Revere"/>
    <n v="10.584"/>
    <n v="7"/>
    <n v="0.2"/>
    <n v="-2.3813999999999993"/>
  </r>
  <r>
    <n v="4688"/>
    <s v="CA-2013-101987"/>
    <x v="0"/>
    <x v="890"/>
    <d v="2013-07-01T00:00:00"/>
    <s v="Standard Class"/>
    <x v="332"/>
    <s v="Hunter Lopez"/>
    <x v="0"/>
    <s v="United States"/>
    <s v="Richmond"/>
    <x v="14"/>
    <n v="47374"/>
    <x v="2"/>
    <s v="TEC-PH-10001305"/>
    <x v="2"/>
    <x v="7"/>
    <s v="Panasonic KX TS208W Corded phone"/>
    <n v="440.91"/>
    <n v="9"/>
    <n v="0"/>
    <n v="123.45480000000005"/>
  </r>
  <r>
    <n v="4689"/>
    <s v="US-2014-154851"/>
    <x v="3"/>
    <x v="983"/>
    <d v="2014-04-04T00:00:00"/>
    <s v="Standard Class"/>
    <x v="669"/>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x v="564"/>
    <s v="Carol Triggs"/>
    <x v="0"/>
    <s v="United States"/>
    <s v="Tucson"/>
    <x v="16"/>
    <n v="85705"/>
    <x v="1"/>
    <s v="FUR-FU-10001876"/>
    <x v="0"/>
    <x v="5"/>
    <s v="Computer Room Manger, 14&quot;"/>
    <n v="51.967999999999996"/>
    <n v="2"/>
    <n v="0.2"/>
    <n v="10.393599999999998"/>
  </r>
  <r>
    <n v="4691"/>
    <s v="CA-2011-138681"/>
    <x v="2"/>
    <x v="414"/>
    <d v="2011-12-22T00:00:00"/>
    <s v="First Class"/>
    <x v="564"/>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x v="564"/>
    <s v="Carol Triggs"/>
    <x v="0"/>
    <s v="United States"/>
    <s v="Tucson"/>
    <x v="16"/>
    <n v="85705"/>
    <x v="1"/>
    <s v="FUR-CH-10004860"/>
    <x v="0"/>
    <x v="1"/>
    <s v="Global Low Back Tilter Chair"/>
    <n v="242.35200000000003"/>
    <n v="3"/>
    <n v="0.2"/>
    <n v="-42.411600000000035"/>
  </r>
  <r>
    <n v="4693"/>
    <s v="CA-2011-138681"/>
    <x v="2"/>
    <x v="414"/>
    <d v="2011-12-22T00:00:00"/>
    <s v="First Class"/>
    <x v="564"/>
    <s v="Carol Triggs"/>
    <x v="0"/>
    <s v="United States"/>
    <s v="Tucson"/>
    <x v="16"/>
    <n v="85705"/>
    <x v="1"/>
    <s v="OFF-PA-10000357"/>
    <x v="1"/>
    <x v="10"/>
    <s v="Xerox 1888"/>
    <n v="221.92000000000002"/>
    <n v="5"/>
    <n v="0.2"/>
    <n v="77.671999999999983"/>
  </r>
  <r>
    <n v="4694"/>
    <s v="CA-2011-138681"/>
    <x v="2"/>
    <x v="414"/>
    <d v="2011-12-22T00:00:00"/>
    <s v="First Class"/>
    <x v="564"/>
    <s v="Carol Triggs"/>
    <x v="0"/>
    <s v="United States"/>
    <s v="Tucson"/>
    <x v="16"/>
    <n v="85705"/>
    <x v="1"/>
    <s v="OFF-PA-10003270"/>
    <x v="1"/>
    <x v="10"/>
    <s v="Xerox 1954"/>
    <n v="8.4480000000000004"/>
    <n v="2"/>
    <n v="0.2"/>
    <n v="2.6399999999999997"/>
  </r>
  <r>
    <n v="4695"/>
    <s v="US-2012-138121"/>
    <x v="1"/>
    <x v="997"/>
    <d v="2012-12-17T00:00:00"/>
    <s v="Same Day"/>
    <x v="252"/>
    <s v="John Lee"/>
    <x v="0"/>
    <s v="United States"/>
    <s v="Detroit"/>
    <x v="12"/>
    <n v="48205"/>
    <x v="2"/>
    <s v="OFF-BI-10000320"/>
    <x v="1"/>
    <x v="8"/>
    <s v="GBC Plastic Binding Combs"/>
    <n v="29.52"/>
    <n v="4"/>
    <n v="0"/>
    <n v="14.4648"/>
  </r>
  <r>
    <n v="4696"/>
    <s v="US-2012-138121"/>
    <x v="1"/>
    <x v="997"/>
    <d v="2012-12-17T00:00:00"/>
    <s v="Same Day"/>
    <x v="252"/>
    <s v="John Lee"/>
    <x v="0"/>
    <s v="United States"/>
    <s v="Detroit"/>
    <x v="12"/>
    <n v="48205"/>
    <x v="2"/>
    <s v="FUR-CH-10003846"/>
    <x v="0"/>
    <x v="1"/>
    <s v="Hon Valutask Swivel Chairs"/>
    <n v="302.94"/>
    <n v="3"/>
    <n v="0"/>
    <n v="48.470400000000012"/>
  </r>
  <r>
    <n v="4697"/>
    <s v="US-2012-138121"/>
    <x v="1"/>
    <x v="997"/>
    <d v="2012-12-17T00:00:00"/>
    <s v="Same Day"/>
    <x v="252"/>
    <s v="John Lee"/>
    <x v="0"/>
    <s v="United States"/>
    <s v="Detroit"/>
    <x v="12"/>
    <n v="48205"/>
    <x v="2"/>
    <s v="FUR-CH-10004875"/>
    <x v="0"/>
    <x v="1"/>
    <s v="Harbour Creations 67200 Series Stacking Chairs"/>
    <n v="142.36000000000001"/>
    <n v="2"/>
    <n v="0"/>
    <n v="38.437200000000004"/>
  </r>
  <r>
    <n v="4698"/>
    <s v="US-2012-138121"/>
    <x v="1"/>
    <x v="997"/>
    <d v="2012-12-17T00:00:00"/>
    <s v="Same Day"/>
    <x v="252"/>
    <s v="John Lee"/>
    <x v="0"/>
    <s v="United States"/>
    <s v="Detroit"/>
    <x v="12"/>
    <n v="48205"/>
    <x v="2"/>
    <s v="FUR-CH-10003817"/>
    <x v="0"/>
    <x v="1"/>
    <s v="Global Value Steno Chair, Gray"/>
    <n v="546.66"/>
    <n v="9"/>
    <n v="0"/>
    <n v="136.66500000000002"/>
  </r>
  <r>
    <n v="4699"/>
    <s v="US-2012-138121"/>
    <x v="1"/>
    <x v="997"/>
    <d v="2012-12-17T00:00:00"/>
    <s v="Same Day"/>
    <x v="252"/>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x v="451"/>
    <s v="Julie Kriz"/>
    <x v="2"/>
    <s v="United States"/>
    <s v="Austin"/>
    <x v="5"/>
    <n v="78745"/>
    <x v="2"/>
    <s v="OFF-AR-10003481"/>
    <x v="1"/>
    <x v="6"/>
    <s v="Newell 348"/>
    <n v="5.2480000000000002"/>
    <n v="2"/>
    <n v="0.2"/>
    <n v="0.59039999999999915"/>
  </r>
  <r>
    <n v="4701"/>
    <s v="CA-2014-140298"/>
    <x v="3"/>
    <x v="943"/>
    <d v="2014-05-18T00:00:00"/>
    <s v="Standard Class"/>
    <x v="451"/>
    <s v="Julie Kriz"/>
    <x v="2"/>
    <s v="United States"/>
    <s v="Austin"/>
    <x v="5"/>
    <n v="78745"/>
    <x v="2"/>
    <s v="OFF-ST-10004180"/>
    <x v="1"/>
    <x v="4"/>
    <s v="Safco Commercial Shelving"/>
    <n v="74.415999999999997"/>
    <n v="2"/>
    <n v="0.2"/>
    <n v="-14.883200000000002"/>
  </r>
  <r>
    <n v="4702"/>
    <s v="CA-2014-140298"/>
    <x v="3"/>
    <x v="943"/>
    <d v="2014-05-18T00:00:00"/>
    <s v="Standard Class"/>
    <x v="451"/>
    <s v="Julie Kriz"/>
    <x v="2"/>
    <s v="United States"/>
    <s v="Austin"/>
    <x v="5"/>
    <n v="78745"/>
    <x v="2"/>
    <s v="OFF-PA-10003657"/>
    <x v="1"/>
    <x v="10"/>
    <s v="Xerox 1927"/>
    <n v="6.8480000000000008"/>
    <n v="2"/>
    <n v="0.2"/>
    <n v="2.1399999999999992"/>
  </r>
  <r>
    <n v="4703"/>
    <s v="CA-2014-140298"/>
    <x v="3"/>
    <x v="943"/>
    <d v="2014-05-18T00:00:00"/>
    <s v="Standard Class"/>
    <x v="451"/>
    <s v="Julie Kriz"/>
    <x v="2"/>
    <s v="United States"/>
    <s v="Austin"/>
    <x v="5"/>
    <n v="78745"/>
    <x v="2"/>
    <s v="FUR-FU-10001967"/>
    <x v="0"/>
    <x v="5"/>
    <s v="Telescoping Adjustable Floor Lamp"/>
    <n v="7.9959999999999996"/>
    <n v="1"/>
    <n v="0.6"/>
    <n v="-6.9964999999999993"/>
  </r>
  <r>
    <n v="4704"/>
    <s v="CA-2013-166240"/>
    <x v="0"/>
    <x v="890"/>
    <d v="2013-06-29T00:00:00"/>
    <s v="Standard Class"/>
    <x v="704"/>
    <s v="Dave Hallsten"/>
    <x v="1"/>
    <s v="United States"/>
    <s v="Houston"/>
    <x v="5"/>
    <n v="77095"/>
    <x v="2"/>
    <s v="OFF-AP-10002082"/>
    <x v="1"/>
    <x v="9"/>
    <s v="Holmes HEPA Air Purifier"/>
    <n v="8.711999999999998"/>
    <n v="2"/>
    <n v="0.8"/>
    <n v="-19.602000000000007"/>
  </r>
  <r>
    <n v="4705"/>
    <s v="CA-2013-158435"/>
    <x v="0"/>
    <x v="624"/>
    <d v="2013-05-19T00:00:00"/>
    <s v="First Class"/>
    <x v="151"/>
    <s v="Arthur Gainer"/>
    <x v="0"/>
    <s v="United States"/>
    <s v="Waterbury"/>
    <x v="29"/>
    <n v="6708"/>
    <x v="3"/>
    <s v="OFF-SU-10000381"/>
    <x v="1"/>
    <x v="14"/>
    <s v="Acme Forged Steel Scissors with Black Enamel Handles"/>
    <n v="65.17"/>
    <n v="7"/>
    <n v="0"/>
    <n v="18.899299999999997"/>
  </r>
  <r>
    <n v="4706"/>
    <s v="CA-2013-158435"/>
    <x v="0"/>
    <x v="624"/>
    <d v="2013-05-19T00:00:00"/>
    <s v="First Class"/>
    <x v="151"/>
    <s v="Arthur Gainer"/>
    <x v="0"/>
    <s v="United States"/>
    <s v="Waterbury"/>
    <x v="29"/>
    <n v="6708"/>
    <x v="3"/>
    <s v="OFF-LA-10002475"/>
    <x v="1"/>
    <x v="2"/>
    <s v="Avery 519"/>
    <n v="14.62"/>
    <n v="2"/>
    <n v="0"/>
    <n v="6.8713999999999995"/>
  </r>
  <r>
    <n v="4707"/>
    <s v="CA-2013-158435"/>
    <x v="0"/>
    <x v="624"/>
    <d v="2013-05-19T00:00:00"/>
    <s v="First Class"/>
    <x v="151"/>
    <s v="Arthur Gainer"/>
    <x v="0"/>
    <s v="United States"/>
    <s v="Waterbury"/>
    <x v="29"/>
    <n v="6708"/>
    <x v="3"/>
    <s v="FUR-FU-10003975"/>
    <x v="0"/>
    <x v="5"/>
    <s v="Eldon Advantage Chair Mats for Low to Medium Pile Carpets"/>
    <n v="173.24"/>
    <n v="4"/>
    <n v="0"/>
    <n v="17.323999999999984"/>
  </r>
  <r>
    <n v="4708"/>
    <s v="CA-2014-138149"/>
    <x v="3"/>
    <x v="222"/>
    <d v="2014-07-01T00:00:00"/>
    <s v="First Class"/>
    <x v="576"/>
    <s v="William Brown"/>
    <x v="0"/>
    <s v="United States"/>
    <s v="Los Angeles"/>
    <x v="1"/>
    <n v="90049"/>
    <x v="1"/>
    <s v="OFF-BI-10003091"/>
    <x v="1"/>
    <x v="8"/>
    <s v="GBC DocuBind TL200 Manual Binding Machine"/>
    <n v="895.92"/>
    <n v="5"/>
    <n v="0.2"/>
    <n v="302.37299999999993"/>
  </r>
  <r>
    <n v="4709"/>
    <s v="CA-2014-138149"/>
    <x v="3"/>
    <x v="222"/>
    <d v="2014-07-01T00:00:00"/>
    <s v="First Class"/>
    <x v="576"/>
    <s v="William Brown"/>
    <x v="0"/>
    <s v="United States"/>
    <s v="Los Angeles"/>
    <x v="1"/>
    <n v="90049"/>
    <x v="1"/>
    <s v="OFF-ST-10002974"/>
    <x v="1"/>
    <x v="4"/>
    <s v="Trav-L-File Heavy-Duty Shuttle II, Black"/>
    <n v="130.71"/>
    <n v="3"/>
    <n v="0"/>
    <n v="39.212999999999994"/>
  </r>
  <r>
    <n v="4710"/>
    <s v="CA-2014-138149"/>
    <x v="3"/>
    <x v="222"/>
    <d v="2014-07-01T00:00:00"/>
    <s v="First Class"/>
    <x v="576"/>
    <s v="William Brown"/>
    <x v="0"/>
    <s v="United States"/>
    <s v="Los Angeles"/>
    <x v="1"/>
    <n v="90049"/>
    <x v="1"/>
    <s v="OFF-AR-10000255"/>
    <x v="1"/>
    <x v="6"/>
    <s v="Newell 328"/>
    <n v="11.68"/>
    <n v="2"/>
    <n v="0"/>
    <n v="3.0367999999999995"/>
  </r>
  <r>
    <n v="4711"/>
    <s v="CA-2014-138149"/>
    <x v="3"/>
    <x v="222"/>
    <d v="2014-07-01T00:00:00"/>
    <s v="First Class"/>
    <x v="576"/>
    <s v="William Brown"/>
    <x v="0"/>
    <s v="United States"/>
    <s v="Los Angeles"/>
    <x v="1"/>
    <n v="90049"/>
    <x v="1"/>
    <s v="TEC-AC-10001284"/>
    <x v="2"/>
    <x v="11"/>
    <s v="Enermax Briskie RF Wireless Keyboard and Mouse Combo"/>
    <n v="62.31"/>
    <n v="3"/>
    <n v="0"/>
    <n v="22.4316"/>
  </r>
  <r>
    <n v="4712"/>
    <s v="CA-2011-112403"/>
    <x v="2"/>
    <x v="691"/>
    <d v="2011-03-31T00:00:00"/>
    <s v="Same Day"/>
    <x v="123"/>
    <s v="Jas O'Carroll"/>
    <x v="0"/>
    <s v="United States"/>
    <s v="Philadelphia"/>
    <x v="9"/>
    <n v="19120"/>
    <x v="3"/>
    <s v="OFF-BI-10003529"/>
    <x v="1"/>
    <x v="8"/>
    <s v="Avery Round Ring Poly Binders"/>
    <n v="0.85200000000000009"/>
    <n v="1"/>
    <n v="0.7"/>
    <n v="-0.59639999999999982"/>
  </r>
  <r>
    <n v="4713"/>
    <s v="CA-2011-108273"/>
    <x v="2"/>
    <x v="757"/>
    <d v="2011-12-21T00:00:00"/>
    <s v="Standard Class"/>
    <x v="719"/>
    <s v="Ed Jacobs"/>
    <x v="0"/>
    <s v="United States"/>
    <s v="Huntsville"/>
    <x v="5"/>
    <n v="77340"/>
    <x v="2"/>
    <s v="OFF-PA-10000029"/>
    <x v="1"/>
    <x v="10"/>
    <s v="Xerox 224"/>
    <n v="36.288000000000011"/>
    <n v="7"/>
    <n v="0.2"/>
    <n v="12.700800000000001"/>
  </r>
  <r>
    <n v="4714"/>
    <s v="CA-2011-108273"/>
    <x v="2"/>
    <x v="757"/>
    <d v="2011-12-21T00:00:00"/>
    <s v="Standard Class"/>
    <x v="719"/>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x v="455"/>
    <s v="Adrian Barton"/>
    <x v="0"/>
    <s v="United States"/>
    <s v="Portland"/>
    <x v="21"/>
    <n v="97206"/>
    <x v="1"/>
    <s v="TEC-PH-10002200"/>
    <x v="2"/>
    <x v="7"/>
    <s v="Aastra 6757i CT Wireless VoIP phone"/>
    <n v="344.70400000000001"/>
    <n v="2"/>
    <n v="0.2"/>
    <n v="38.779199999999989"/>
  </r>
  <r>
    <n v="4716"/>
    <s v="US-2012-122910"/>
    <x v="1"/>
    <x v="793"/>
    <d v="2012-05-16T00:00:00"/>
    <s v="Standard Class"/>
    <x v="398"/>
    <s v="Larry Tron"/>
    <x v="0"/>
    <s v="United States"/>
    <s v="Louisville"/>
    <x v="22"/>
    <n v="80027"/>
    <x v="1"/>
    <s v="TEC-PH-10000441"/>
    <x v="2"/>
    <x v="7"/>
    <s v="VTech DS6151"/>
    <n v="201.584"/>
    <n v="2"/>
    <n v="0.2"/>
    <n v="20.158400000000015"/>
  </r>
  <r>
    <n v="4717"/>
    <s v="CA-2014-143126"/>
    <x v="3"/>
    <x v="734"/>
    <d v="2014-12-08T00:00:00"/>
    <s v="Second Class"/>
    <x v="475"/>
    <s v="Corinna Mitchell"/>
    <x v="2"/>
    <s v="United States"/>
    <s v="Seattle"/>
    <x v="4"/>
    <n v="98115"/>
    <x v="1"/>
    <s v="FUR-TA-10002958"/>
    <x v="0"/>
    <x v="3"/>
    <s v="Bevis Oval Conference Table, Walnut"/>
    <n v="521.96"/>
    <n v="2"/>
    <n v="0"/>
    <n v="88.733199999999954"/>
  </r>
  <r>
    <n v="4718"/>
    <s v="CA-2012-129042"/>
    <x v="1"/>
    <x v="295"/>
    <d v="2012-12-17T00:00:00"/>
    <s v="Standard Class"/>
    <x v="75"/>
    <s v="Eric Murdock"/>
    <x v="0"/>
    <s v="United States"/>
    <s v="Baltimore"/>
    <x v="39"/>
    <n v="21215"/>
    <x v="3"/>
    <s v="OFF-AR-10001662"/>
    <x v="1"/>
    <x v="6"/>
    <s v="Rogers Handheld Barrel Pencil Sharpener"/>
    <n v="8.2200000000000006"/>
    <n v="3"/>
    <n v="0"/>
    <n v="2.2194000000000007"/>
  </r>
  <r>
    <n v="4719"/>
    <s v="CA-2012-109736"/>
    <x v="1"/>
    <x v="998"/>
    <d v="2012-10-11T00:00:00"/>
    <s v="First Class"/>
    <x v="249"/>
    <s v="Denny Joy"/>
    <x v="1"/>
    <s v="United States"/>
    <s v="San Francisco"/>
    <x v="1"/>
    <n v="94109"/>
    <x v="1"/>
    <s v="OFF-PA-10004101"/>
    <x v="1"/>
    <x v="10"/>
    <s v="Xerox 1894"/>
    <n v="45.36"/>
    <n v="7"/>
    <n v="0"/>
    <n v="21.772800000000004"/>
  </r>
  <r>
    <n v="4720"/>
    <s v="CA-2012-142601"/>
    <x v="1"/>
    <x v="24"/>
    <d v="2012-04-20T00:00:00"/>
    <s v="Second Class"/>
    <x v="368"/>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x v="368"/>
    <s v="Deanra Eno"/>
    <x v="2"/>
    <s v="United States"/>
    <s v="Los Angeles"/>
    <x v="1"/>
    <n v="90004"/>
    <x v="1"/>
    <s v="OFF-PA-10000483"/>
    <x v="1"/>
    <x v="10"/>
    <s v="Xerox 19"/>
    <n v="61.96"/>
    <n v="2"/>
    <n v="0"/>
    <n v="27.881999999999998"/>
  </r>
  <r>
    <n v="4722"/>
    <s v="CA-2011-106229"/>
    <x v="2"/>
    <x v="159"/>
    <d v="2011-06-11T00:00:00"/>
    <s v="Second Class"/>
    <x v="749"/>
    <s v="Nick Radford"/>
    <x v="0"/>
    <s v="United States"/>
    <s v="Aurora"/>
    <x v="10"/>
    <n v="60505"/>
    <x v="2"/>
    <s v="FUR-TA-10002041"/>
    <x v="0"/>
    <x v="3"/>
    <s v="Bevis Round Conference Table Top, X-Base"/>
    <n v="268.935"/>
    <n v="3"/>
    <n v="0.5"/>
    <n v="-209.76929999999999"/>
  </r>
  <r>
    <n v="4723"/>
    <s v="US-2014-135230"/>
    <x v="3"/>
    <x v="853"/>
    <d v="2014-09-08T00:00:00"/>
    <s v="Standard Class"/>
    <x v="278"/>
    <s v="Christine Kargatis"/>
    <x v="2"/>
    <s v="United States"/>
    <s v="Seattle"/>
    <x v="4"/>
    <n v="98103"/>
    <x v="1"/>
    <s v="OFF-AR-10001166"/>
    <x v="1"/>
    <x v="6"/>
    <s v="Staples"/>
    <n v="7.58"/>
    <n v="1"/>
    <n v="0"/>
    <n v="2.9561999999999999"/>
  </r>
  <r>
    <n v="4724"/>
    <s v="CA-2013-159653"/>
    <x v="0"/>
    <x v="730"/>
    <d v="2013-05-23T00:00:00"/>
    <s v="Same Day"/>
    <x v="223"/>
    <s v="Jeremy Farry"/>
    <x v="0"/>
    <s v="United States"/>
    <s v="Athens"/>
    <x v="32"/>
    <n v="30605"/>
    <x v="0"/>
    <s v="OFF-LA-10004345"/>
    <x v="1"/>
    <x v="2"/>
    <s v="Avery 493"/>
    <n v="14.73"/>
    <n v="3"/>
    <n v="0"/>
    <n v="7.2176999999999998"/>
  </r>
  <r>
    <n v="4725"/>
    <s v="CA-2013-131968"/>
    <x v="0"/>
    <x v="583"/>
    <d v="2013-11-16T00:00:00"/>
    <s v="Standard Class"/>
    <x v="697"/>
    <s v="Laurel Beltran"/>
    <x v="2"/>
    <s v="United States"/>
    <s v="Apopka"/>
    <x v="2"/>
    <n v="32712"/>
    <x v="0"/>
    <s v="OFF-BI-10002852"/>
    <x v="1"/>
    <x v="8"/>
    <s v="Ibico Standard Transparent Covers"/>
    <n v="9.8880000000000017"/>
    <n v="2"/>
    <n v="0.7"/>
    <n v="-6.921599999999998"/>
  </r>
  <r>
    <n v="4726"/>
    <s v="CA-2013-131968"/>
    <x v="0"/>
    <x v="583"/>
    <d v="2013-11-16T00:00:00"/>
    <s v="Standard Class"/>
    <x v="697"/>
    <s v="Laurel Beltran"/>
    <x v="2"/>
    <s v="United States"/>
    <s v="Apopka"/>
    <x v="2"/>
    <n v="32712"/>
    <x v="0"/>
    <s v="OFF-AP-10001058"/>
    <x v="1"/>
    <x v="9"/>
    <s v="Sanyo 2.5 Cubic Foot Mid-Size Office Refrigerators"/>
    <n v="671.5440000000001"/>
    <n v="3"/>
    <n v="0.2"/>
    <n v="50.36579999999995"/>
  </r>
  <r>
    <n v="4727"/>
    <s v="CA-2011-119151"/>
    <x v="2"/>
    <x v="641"/>
    <d v="2011-11-29T00:00:00"/>
    <s v="Second Class"/>
    <x v="486"/>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x v="486"/>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x v="23"/>
    <s v="Lena Hernandez"/>
    <x v="0"/>
    <s v="United States"/>
    <s v="San Francisco"/>
    <x v="1"/>
    <n v="94110"/>
    <x v="1"/>
    <s v="OFF-BI-10003684"/>
    <x v="1"/>
    <x v="8"/>
    <s v="Wilson Jones Legal Size Ring Binders"/>
    <n v="123.14399999999999"/>
    <n v="7"/>
    <n v="0.2"/>
    <n v="46.178999999999988"/>
  </r>
  <r>
    <n v="4730"/>
    <s v="CA-2013-124681"/>
    <x v="0"/>
    <x v="427"/>
    <d v="2013-07-24T00:00:00"/>
    <s v="Second Class"/>
    <x v="603"/>
    <s v="Susan Vittorini"/>
    <x v="0"/>
    <s v="United States"/>
    <s v="Dallas"/>
    <x v="5"/>
    <n v="75217"/>
    <x v="2"/>
    <s v="TEC-AC-10000487"/>
    <x v="2"/>
    <x v="11"/>
    <s v="SanDisk Cruzer 4 GB USB Flash Drive"/>
    <n v="15.576000000000001"/>
    <n v="3"/>
    <n v="0.2"/>
    <n v="3.3098999999999998"/>
  </r>
  <r>
    <n v="4731"/>
    <s v="US-2012-103996"/>
    <x v="1"/>
    <x v="368"/>
    <d v="2012-03-31T00:00:00"/>
    <s v="Second Class"/>
    <x v="579"/>
    <s v="Richard Bierner"/>
    <x v="0"/>
    <s v="United States"/>
    <s v="San Diego"/>
    <x v="1"/>
    <n v="92105"/>
    <x v="1"/>
    <s v="OFF-PA-10001736"/>
    <x v="1"/>
    <x v="10"/>
    <s v="Xerox 1880"/>
    <n v="212.64"/>
    <n v="6"/>
    <n v="0"/>
    <n v="99.940799999999982"/>
  </r>
  <r>
    <n v="4732"/>
    <s v="US-2012-103996"/>
    <x v="1"/>
    <x v="368"/>
    <d v="2012-03-31T00:00:00"/>
    <s v="Second Class"/>
    <x v="579"/>
    <s v="Richard Bierner"/>
    <x v="0"/>
    <s v="United States"/>
    <s v="San Diego"/>
    <x v="1"/>
    <n v="92105"/>
    <x v="1"/>
    <s v="OFF-PA-10001609"/>
    <x v="1"/>
    <x v="10"/>
    <s v="Tops Wirebound Message Log Books"/>
    <n v="9.870000000000001"/>
    <n v="3"/>
    <n v="0"/>
    <n v="4.5401999999999996"/>
  </r>
  <r>
    <n v="4733"/>
    <s v="US-2012-103996"/>
    <x v="1"/>
    <x v="368"/>
    <d v="2012-03-31T00:00:00"/>
    <s v="Second Class"/>
    <x v="579"/>
    <s v="Richard Bierner"/>
    <x v="0"/>
    <s v="United States"/>
    <s v="San Diego"/>
    <x v="1"/>
    <n v="92105"/>
    <x v="1"/>
    <s v="TEC-AC-10003116"/>
    <x v="2"/>
    <x v="11"/>
    <s v="Memorex Froggy Flash Drive 8 GB"/>
    <n v="53.25"/>
    <n v="3"/>
    <n v="0"/>
    <n v="20.767499999999998"/>
  </r>
  <r>
    <n v="4734"/>
    <s v="US-2012-103996"/>
    <x v="1"/>
    <x v="368"/>
    <d v="2012-03-31T00:00:00"/>
    <s v="Second Class"/>
    <x v="579"/>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x v="114"/>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x v="390"/>
    <s v="Penelope Sewall"/>
    <x v="2"/>
    <s v="United States"/>
    <s v="Lewiston"/>
    <x v="43"/>
    <n v="4240"/>
    <x v="3"/>
    <s v="OFF-BI-10004970"/>
    <x v="1"/>
    <x v="8"/>
    <s v="ACCOHIDE 3-Ring Binder, Blue, 1&quot;"/>
    <n v="8.26"/>
    <n v="2"/>
    <n v="0"/>
    <n v="3.8822000000000001"/>
  </r>
  <r>
    <n v="4737"/>
    <s v="CA-2012-155054"/>
    <x v="1"/>
    <x v="385"/>
    <d v="2012-06-19T00:00:00"/>
    <s v="Standard Class"/>
    <x v="390"/>
    <s v="Penelope Sewall"/>
    <x v="2"/>
    <s v="United States"/>
    <s v="Lewiston"/>
    <x v="43"/>
    <n v="4240"/>
    <x v="3"/>
    <s v="OFF-BI-10002824"/>
    <x v="1"/>
    <x v="8"/>
    <s v="Recycled Easel Ring Binders"/>
    <n v="29.84"/>
    <n v="2"/>
    <n v="0"/>
    <n v="13.427999999999997"/>
  </r>
  <r>
    <n v="4738"/>
    <s v="CA-2012-155054"/>
    <x v="1"/>
    <x v="385"/>
    <d v="2012-06-19T00:00:00"/>
    <s v="Standard Class"/>
    <x v="390"/>
    <s v="Penelope Sewall"/>
    <x v="2"/>
    <s v="United States"/>
    <s v="Lewiston"/>
    <x v="43"/>
    <n v="4240"/>
    <x v="3"/>
    <s v="TEC-AC-10003657"/>
    <x v="2"/>
    <x v="11"/>
    <s v="Lenovo 17-Key USB Numeric Keypad"/>
    <n v="67.98"/>
    <n v="2"/>
    <n v="0"/>
    <n v="14.955599999999997"/>
  </r>
  <r>
    <n v="4739"/>
    <s v="CA-2012-105725"/>
    <x v="1"/>
    <x v="954"/>
    <d v="2012-02-24T00:00:00"/>
    <s v="Standard Class"/>
    <x v="150"/>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x v="150"/>
    <s v="Guy Thornton"/>
    <x v="0"/>
    <s v="United States"/>
    <s v="Long Beach"/>
    <x v="1"/>
    <n v="90805"/>
    <x v="1"/>
    <s v="FUR-TA-10001676"/>
    <x v="0"/>
    <x v="3"/>
    <s v="Hon 61000 Series Interactive Training Tables"/>
    <n v="35.544000000000004"/>
    <n v="1"/>
    <n v="0.2"/>
    <n v="-0.88860000000000205"/>
  </r>
  <r>
    <n v="4741"/>
    <s v="CA-2014-164364"/>
    <x v="3"/>
    <x v="105"/>
    <d v="2014-11-17T00:00:00"/>
    <s v="Standard Class"/>
    <x v="394"/>
    <s v="Christine Sundaresam"/>
    <x v="0"/>
    <s v="United States"/>
    <s v="Seattle"/>
    <x v="4"/>
    <n v="98115"/>
    <x v="1"/>
    <s v="OFF-LA-10004853"/>
    <x v="1"/>
    <x v="2"/>
    <s v="Avery 483"/>
    <n v="9.9600000000000009"/>
    <n v="2"/>
    <n v="0"/>
    <n v="4.5815999999999999"/>
  </r>
  <r>
    <n v="4742"/>
    <s v="CA-2014-164364"/>
    <x v="3"/>
    <x v="105"/>
    <d v="2014-11-17T00:00:00"/>
    <s v="Standard Class"/>
    <x v="394"/>
    <s v="Christine Sundaresam"/>
    <x v="0"/>
    <s v="United States"/>
    <s v="Seattle"/>
    <x v="4"/>
    <n v="98115"/>
    <x v="1"/>
    <s v="OFF-AR-10000315"/>
    <x v="1"/>
    <x v="6"/>
    <s v="Dixon Ticonderoga Maple Cedar Pencil, #2"/>
    <n v="9.2099999999999991"/>
    <n v="3"/>
    <n v="0"/>
    <n v="2.3025000000000002"/>
  </r>
  <r>
    <n v="4743"/>
    <s v="CA-2014-164364"/>
    <x v="3"/>
    <x v="105"/>
    <d v="2014-11-17T00:00:00"/>
    <s v="Standard Class"/>
    <x v="394"/>
    <s v="Christine Sundaresam"/>
    <x v="0"/>
    <s v="United States"/>
    <s v="Seattle"/>
    <x v="4"/>
    <n v="98115"/>
    <x v="1"/>
    <s v="OFF-SU-10000381"/>
    <x v="1"/>
    <x v="14"/>
    <s v="Acme Forged Steel Scissors with Black Enamel Handles"/>
    <n v="27.93"/>
    <n v="3"/>
    <n v="0"/>
    <n v="8.0996999999999986"/>
  </r>
  <r>
    <n v="4744"/>
    <s v="CA-2014-168123"/>
    <x v="3"/>
    <x v="916"/>
    <d v="2014-03-06T00:00:00"/>
    <s v="Same Day"/>
    <x v="148"/>
    <s v="Julia Dunbar"/>
    <x v="0"/>
    <s v="United States"/>
    <s v="Rochester"/>
    <x v="11"/>
    <n v="55901"/>
    <x v="2"/>
    <s v="OFF-FA-10002763"/>
    <x v="1"/>
    <x v="13"/>
    <s v="Advantus Map Pennant Flags and Round Head Tacks"/>
    <n v="7.9"/>
    <n v="2"/>
    <n v="0"/>
    <n v="2.5279999999999996"/>
  </r>
  <r>
    <n v="4745"/>
    <s v="CA-2014-168123"/>
    <x v="3"/>
    <x v="916"/>
    <d v="2014-03-06T00:00:00"/>
    <s v="Same Day"/>
    <x v="148"/>
    <s v="Julia Dunbar"/>
    <x v="0"/>
    <s v="United States"/>
    <s v="Rochester"/>
    <x v="11"/>
    <n v="55901"/>
    <x v="2"/>
    <s v="OFF-ST-10000877"/>
    <x v="1"/>
    <x v="4"/>
    <s v="Recycled Steel Personal File for Standard File Folders"/>
    <n v="221.16"/>
    <n v="4"/>
    <n v="0"/>
    <n v="57.501599999999996"/>
  </r>
  <r>
    <n v="4746"/>
    <s v="CA-2014-168123"/>
    <x v="3"/>
    <x v="916"/>
    <d v="2014-03-06T00:00:00"/>
    <s v="Same Day"/>
    <x v="148"/>
    <s v="Julia Dunbar"/>
    <x v="0"/>
    <s v="United States"/>
    <s v="Rochester"/>
    <x v="11"/>
    <n v="55901"/>
    <x v="2"/>
    <s v="OFF-BI-10001071"/>
    <x v="1"/>
    <x v="8"/>
    <s v="GBC ProClick Punch Binding System"/>
    <n v="127.96"/>
    <n v="2"/>
    <n v="0"/>
    <n v="62.700400000000002"/>
  </r>
  <r>
    <n v="4747"/>
    <s v="CA-2014-168123"/>
    <x v="3"/>
    <x v="916"/>
    <d v="2014-03-06T00:00:00"/>
    <s v="Same Day"/>
    <x v="148"/>
    <s v="Julia Dunbar"/>
    <x v="0"/>
    <s v="United States"/>
    <s v="Rochester"/>
    <x v="11"/>
    <n v="55901"/>
    <x v="2"/>
    <s v="OFF-BI-10001097"/>
    <x v="1"/>
    <x v="8"/>
    <s v="Avery Hole Reinforcements"/>
    <n v="18.690000000000001"/>
    <n v="3"/>
    <n v="0"/>
    <n v="9.158100000000001"/>
  </r>
  <r>
    <n v="4748"/>
    <s v="CA-2013-120005"/>
    <x v="0"/>
    <x v="840"/>
    <d v="2013-03-04T00:00:00"/>
    <s v="Same Day"/>
    <x v="378"/>
    <s v="Theresa Swint"/>
    <x v="1"/>
    <s v="United States"/>
    <s v="San Francisco"/>
    <x v="1"/>
    <n v="94110"/>
    <x v="1"/>
    <s v="OFF-SU-10004782"/>
    <x v="1"/>
    <x v="14"/>
    <s v="Elite 5&quot; Scissors"/>
    <n v="25.349999999999998"/>
    <n v="3"/>
    <n v="0"/>
    <n v="7.6049999999999978"/>
  </r>
  <r>
    <n v="4749"/>
    <s v="CA-2013-120005"/>
    <x v="0"/>
    <x v="840"/>
    <d v="2013-03-04T00:00:00"/>
    <s v="Same Day"/>
    <x v="378"/>
    <s v="Theresa Swint"/>
    <x v="1"/>
    <s v="United States"/>
    <s v="San Francisco"/>
    <x v="1"/>
    <n v="94110"/>
    <x v="1"/>
    <s v="FUR-FU-10000672"/>
    <x v="0"/>
    <x v="5"/>
    <s v="Executive Impressions 10&quot; Spectator Wall Clock"/>
    <n v="35.28"/>
    <n v="3"/>
    <n v="0"/>
    <n v="11.995199999999997"/>
  </r>
  <r>
    <n v="4750"/>
    <s v="CA-2013-123526"/>
    <x v="0"/>
    <x v="435"/>
    <d v="2013-12-26T00:00:00"/>
    <s v="First Class"/>
    <x v="296"/>
    <s v="Benjamin Venier"/>
    <x v="1"/>
    <s v="United States"/>
    <s v="Seattle"/>
    <x v="4"/>
    <n v="98103"/>
    <x v="1"/>
    <s v="OFF-PA-10002986"/>
    <x v="1"/>
    <x v="10"/>
    <s v="Xerox 1898"/>
    <n v="33.4"/>
    <n v="5"/>
    <n v="0"/>
    <n v="16.032"/>
  </r>
  <r>
    <n v="4751"/>
    <s v="CA-2013-127649"/>
    <x v="0"/>
    <x v="877"/>
    <d v="2013-10-10T00:00:00"/>
    <s v="First Class"/>
    <x v="393"/>
    <s v="Dionis Lloyd"/>
    <x v="1"/>
    <s v="United States"/>
    <s v="Spokane"/>
    <x v="4"/>
    <n v="99207"/>
    <x v="1"/>
    <s v="TEC-MA-10001972"/>
    <x v="2"/>
    <x v="15"/>
    <s v="Okidata C331dn Printer"/>
    <n v="837.59999999999991"/>
    <n v="3"/>
    <n v="0.2"/>
    <n v="62.82000000000005"/>
  </r>
  <r>
    <n v="4752"/>
    <s v="CA-2013-159989"/>
    <x v="0"/>
    <x v="10"/>
    <d v="2013-12-14T00:00:00"/>
    <s v="Standard Class"/>
    <x v="12"/>
    <s v="Emily Burns"/>
    <x v="0"/>
    <s v="United States"/>
    <s v="Franklin"/>
    <x v="18"/>
    <n v="37064"/>
    <x v="0"/>
    <s v="TEC-PH-10000169"/>
    <x v="2"/>
    <x v="7"/>
    <s v="ARKON Windshield Dashboard Air Vent Car Mount Holder"/>
    <n v="40.68"/>
    <n v="3"/>
    <n v="0.2"/>
    <n v="-9.153000000000004"/>
  </r>
  <r>
    <n v="4753"/>
    <s v="CA-2014-103499"/>
    <x v="3"/>
    <x v="225"/>
    <d v="2014-11-25T00:00:00"/>
    <s v="Standard Class"/>
    <x v="301"/>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x v="102"/>
    <s v="Joni Blumstein"/>
    <x v="0"/>
    <s v="United States"/>
    <s v="Austin"/>
    <x v="5"/>
    <n v="78745"/>
    <x v="2"/>
    <s v="TEC-AC-10002018"/>
    <x v="2"/>
    <x v="11"/>
    <s v="AmazonBasics 3-Button USB Wired Mouse"/>
    <n v="22.368000000000002"/>
    <n v="4"/>
    <n v="0.2"/>
    <n v="6.4308000000000014"/>
  </r>
  <r>
    <n v="4755"/>
    <s v="CA-2014-126354"/>
    <x v="3"/>
    <x v="447"/>
    <d v="2014-02-09T00:00:00"/>
    <s v="Standard Class"/>
    <x v="618"/>
    <s v="Shahid Collister"/>
    <x v="0"/>
    <s v="United States"/>
    <s v="Pembroke Pines"/>
    <x v="2"/>
    <n v="33024"/>
    <x v="0"/>
    <s v="OFF-BI-10000301"/>
    <x v="1"/>
    <x v="8"/>
    <s v="GBC Instant Report Kit"/>
    <n v="3.8820000000000006"/>
    <n v="2"/>
    <n v="0.7"/>
    <n v="-2.5880000000000001"/>
  </r>
  <r>
    <n v="4756"/>
    <s v="CA-2014-126354"/>
    <x v="3"/>
    <x v="447"/>
    <d v="2014-02-09T00:00:00"/>
    <s v="Standard Class"/>
    <x v="618"/>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x v="12"/>
    <s v="Emily Burns"/>
    <x v="0"/>
    <s v="United States"/>
    <s v="Philadelphia"/>
    <x v="9"/>
    <n v="19143"/>
    <x v="3"/>
    <s v="OFF-BI-10004141"/>
    <x v="1"/>
    <x v="8"/>
    <s v="Insertable Tab Indexes For Data Binders"/>
    <n v="1.9080000000000004"/>
    <n v="2"/>
    <n v="0.7"/>
    <n v="-1.5264000000000002"/>
  </r>
  <r>
    <n v="4758"/>
    <s v="US-2014-144582"/>
    <x v="3"/>
    <x v="504"/>
    <d v="2014-05-06T00:00:00"/>
    <s v="Standard Class"/>
    <x v="679"/>
    <s v="Tony Chapman"/>
    <x v="2"/>
    <s v="United States"/>
    <s v="Danville"/>
    <x v="10"/>
    <n v="61832"/>
    <x v="2"/>
    <s v="OFF-BI-10001575"/>
    <x v="1"/>
    <x v="8"/>
    <s v="GBC Linen Binding Covers"/>
    <n v="43.371999999999993"/>
    <n v="7"/>
    <n v="0.8"/>
    <n v="-69.395200000000031"/>
  </r>
  <r>
    <n v="4759"/>
    <s v="CA-2011-121573"/>
    <x v="2"/>
    <x v="935"/>
    <d v="2011-11-07T00:00:00"/>
    <s v="Standard Class"/>
    <x v="611"/>
    <s v="Speros Goranitis"/>
    <x v="0"/>
    <s v="United States"/>
    <s v="New York City"/>
    <x v="15"/>
    <n v="10009"/>
    <x v="3"/>
    <s v="TEC-PH-10000984"/>
    <x v="2"/>
    <x v="7"/>
    <s v="Panasonic KX-TG9471B"/>
    <n v="783.96"/>
    <n v="4"/>
    <n v="0"/>
    <n v="219.50880000000006"/>
  </r>
  <r>
    <n v="4760"/>
    <s v="CA-2011-121573"/>
    <x v="2"/>
    <x v="935"/>
    <d v="2011-11-07T00:00:00"/>
    <s v="Standard Class"/>
    <x v="611"/>
    <s v="Speros Goranitis"/>
    <x v="0"/>
    <s v="United States"/>
    <s v="New York City"/>
    <x v="15"/>
    <n v="10009"/>
    <x v="3"/>
    <s v="OFF-BI-10000666"/>
    <x v="1"/>
    <x v="8"/>
    <s v="Surelock Post Binders"/>
    <n v="48.896000000000001"/>
    <n v="2"/>
    <n v="0.2"/>
    <n v="18.335999999999999"/>
  </r>
  <r>
    <n v="4761"/>
    <s v="CA-2011-121573"/>
    <x v="2"/>
    <x v="935"/>
    <d v="2011-11-07T00:00:00"/>
    <s v="Standard Class"/>
    <x v="611"/>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x v="298"/>
    <s v="Bryan Mills"/>
    <x v="0"/>
    <s v="United States"/>
    <s v="Columbus"/>
    <x v="24"/>
    <n v="43229"/>
    <x v="3"/>
    <s v="OFF-LA-10003720"/>
    <x v="1"/>
    <x v="2"/>
    <s v="Avery 487"/>
    <n v="5.9039999999999999"/>
    <n v="2"/>
    <n v="0.2"/>
    <n v="1.9925999999999999"/>
  </r>
  <r>
    <n v="4763"/>
    <s v="CA-2013-117660"/>
    <x v="0"/>
    <x v="945"/>
    <d v="2014-01-05T00:00:00"/>
    <s v="Standard Class"/>
    <x v="298"/>
    <s v="Bryan Mills"/>
    <x v="0"/>
    <s v="United States"/>
    <s v="Columbus"/>
    <x v="24"/>
    <n v="43229"/>
    <x v="3"/>
    <s v="OFF-SU-10001664"/>
    <x v="1"/>
    <x v="14"/>
    <s v="Acme Office Executive Series Stainless Steel Trimmers"/>
    <n v="13.712000000000002"/>
    <n v="2"/>
    <n v="0.2"/>
    <n v="1.0284"/>
  </r>
  <r>
    <n v="4764"/>
    <s v="CA-2011-112851"/>
    <x v="2"/>
    <x v="328"/>
    <d v="2011-09-21T00:00:00"/>
    <s v="Standard Class"/>
    <x v="749"/>
    <s v="Nick Radford"/>
    <x v="0"/>
    <s v="United States"/>
    <s v="Chula Vista"/>
    <x v="1"/>
    <n v="91911"/>
    <x v="1"/>
    <s v="OFF-EN-10001453"/>
    <x v="1"/>
    <x v="12"/>
    <s v="Tyvek Interoffice Envelopes, 9 1/2&quot; x 12 1/2&quot;, 100/Box"/>
    <n v="182.94"/>
    <n v="3"/>
    <n v="0"/>
    <n v="85.981799999999993"/>
  </r>
  <r>
    <n v="4765"/>
    <s v="CA-2014-123701"/>
    <x v="3"/>
    <x v="221"/>
    <d v="2014-11-28T00:00:00"/>
    <s v="First Class"/>
    <x v="310"/>
    <s v="Patrick Gardner"/>
    <x v="0"/>
    <s v="United States"/>
    <s v="San Francisco"/>
    <x v="1"/>
    <n v="94110"/>
    <x v="1"/>
    <s v="OFF-AR-10001860"/>
    <x v="1"/>
    <x v="6"/>
    <s v="BIC Liqua Brite Liner"/>
    <n v="27.76"/>
    <n v="4"/>
    <n v="0"/>
    <n v="9.9936000000000007"/>
  </r>
  <r>
    <n v="4766"/>
    <s v="CA-2012-118227"/>
    <x v="1"/>
    <x v="999"/>
    <d v="2012-04-28T00:00:00"/>
    <s v="Standard Class"/>
    <x v="489"/>
    <s v="Deborah Brumfield"/>
    <x v="2"/>
    <s v="United States"/>
    <s v="New York City"/>
    <x v="15"/>
    <n v="10009"/>
    <x v="3"/>
    <s v="OFF-AR-10001044"/>
    <x v="1"/>
    <x v="6"/>
    <s v="BOSTON Ranger #55 Pencil Sharpener, Black"/>
    <n v="25.99"/>
    <n v="1"/>
    <n v="0"/>
    <n v="7.5370999999999988"/>
  </r>
  <r>
    <n v="4767"/>
    <s v="CA-2012-123155"/>
    <x v="1"/>
    <x v="1000"/>
    <d v="2012-03-12T00:00:00"/>
    <s v="First Class"/>
    <x v="374"/>
    <s v="Noel Staavos"/>
    <x v="1"/>
    <s v="United States"/>
    <s v="San Antonio"/>
    <x v="5"/>
    <n v="78207"/>
    <x v="2"/>
    <s v="TEC-AC-10002473"/>
    <x v="2"/>
    <x v="11"/>
    <s v="Maxell 4.7GB DVD-R"/>
    <n v="113.52000000000001"/>
    <n v="5"/>
    <n v="0.2"/>
    <n v="29.798999999999999"/>
  </r>
  <r>
    <n v="4768"/>
    <s v="CA-2012-123155"/>
    <x v="1"/>
    <x v="1000"/>
    <d v="2012-03-12T00:00:00"/>
    <s v="First Class"/>
    <x v="374"/>
    <s v="Noel Staavos"/>
    <x v="1"/>
    <s v="United States"/>
    <s v="San Antonio"/>
    <x v="5"/>
    <n v="78207"/>
    <x v="2"/>
    <s v="TEC-PH-10001809"/>
    <x v="2"/>
    <x v="7"/>
    <s v="Panasonic KX T7736-B Digital phone"/>
    <n v="359.88"/>
    <n v="3"/>
    <n v="0.2"/>
    <n v="22.492499999999993"/>
  </r>
  <r>
    <n v="4769"/>
    <s v="CA-2014-158883"/>
    <x v="3"/>
    <x v="455"/>
    <d v="2014-06-04T00:00:00"/>
    <s v="Same Day"/>
    <x v="750"/>
    <s v="Cari Schnelling"/>
    <x v="0"/>
    <s v="United States"/>
    <s v="Jacksonville"/>
    <x v="3"/>
    <n v="28540"/>
    <x v="0"/>
    <s v="OFF-PA-10004733"/>
    <x v="1"/>
    <x v="10"/>
    <s v="Things To Do Today Spiral Book"/>
    <n v="25.344000000000001"/>
    <n v="4"/>
    <n v="0.2"/>
    <n v="9.1871999999999989"/>
  </r>
  <r>
    <n v="4770"/>
    <s v="US-2013-114888"/>
    <x v="0"/>
    <x v="251"/>
    <d v="2013-09-25T00:00:00"/>
    <s v="Second Class"/>
    <x v="254"/>
    <s v="Chuck Clark"/>
    <x v="2"/>
    <s v="United States"/>
    <s v="San Francisco"/>
    <x v="1"/>
    <n v="94109"/>
    <x v="1"/>
    <s v="OFF-BI-10003355"/>
    <x v="1"/>
    <x v="8"/>
    <s v="Cardinal Holdit Business Card Pockets"/>
    <n v="11.952000000000002"/>
    <n v="3"/>
    <n v="0.2"/>
    <n v="4.1832000000000003"/>
  </r>
  <r>
    <n v="4771"/>
    <s v="US-2013-114888"/>
    <x v="0"/>
    <x v="251"/>
    <d v="2013-09-25T00:00:00"/>
    <s v="Second Class"/>
    <x v="254"/>
    <s v="Chuck Clark"/>
    <x v="2"/>
    <s v="United States"/>
    <s v="San Francisco"/>
    <x v="1"/>
    <n v="94109"/>
    <x v="1"/>
    <s v="OFF-SU-10001212"/>
    <x v="1"/>
    <x v="14"/>
    <s v="Kleencut Forged Office Shears by Acme United Corporation"/>
    <n v="6.24"/>
    <n v="3"/>
    <n v="0"/>
    <n v="1.8719999999999997"/>
  </r>
  <r>
    <n v="4772"/>
    <s v="US-2011-167262"/>
    <x v="2"/>
    <x v="656"/>
    <d v="2011-11-03T00:00:00"/>
    <s v="Second Class"/>
    <x v="549"/>
    <s v="Amy Cox"/>
    <x v="0"/>
    <s v="United States"/>
    <s v="Avondale"/>
    <x v="16"/>
    <n v="85323"/>
    <x v="1"/>
    <s v="TEC-PH-10000486"/>
    <x v="2"/>
    <x v="7"/>
    <s v="Plantronics HL10 Handset Lifter"/>
    <n v="742.33600000000001"/>
    <n v="8"/>
    <n v="0.2"/>
    <n v="83.512799999999913"/>
  </r>
  <r>
    <n v="4773"/>
    <s v="CA-2014-119746"/>
    <x v="3"/>
    <x v="51"/>
    <d v="2014-11-28T00:00:00"/>
    <s v="Standard Class"/>
    <x v="200"/>
    <s v="Christopher Martinez"/>
    <x v="0"/>
    <s v="United States"/>
    <s v="Chicago"/>
    <x v="10"/>
    <n v="60610"/>
    <x v="2"/>
    <s v="FUR-FU-10004909"/>
    <x v="0"/>
    <x v="5"/>
    <s v="Contemporary Wood/Metal Frame"/>
    <n v="6.4640000000000004"/>
    <n v="1"/>
    <n v="0.6"/>
    <n v="-4.0400000000000009"/>
  </r>
  <r>
    <n v="4774"/>
    <s v="CA-2014-119746"/>
    <x v="3"/>
    <x v="51"/>
    <d v="2014-11-28T00:00:00"/>
    <s v="Standard Class"/>
    <x v="200"/>
    <s v="Christopher Martinez"/>
    <x v="0"/>
    <s v="United States"/>
    <s v="Chicago"/>
    <x v="10"/>
    <n v="60610"/>
    <x v="2"/>
    <s v="OFF-LA-10001613"/>
    <x v="1"/>
    <x v="2"/>
    <s v="Avery File Folder Labels"/>
    <n v="11.52"/>
    <n v="5"/>
    <n v="0.2"/>
    <n v="4.1760000000000002"/>
  </r>
  <r>
    <n v="4775"/>
    <s v="CA-2014-119746"/>
    <x v="3"/>
    <x v="51"/>
    <d v="2014-11-28T00:00:00"/>
    <s v="Standard Class"/>
    <x v="200"/>
    <s v="Christopher Martinez"/>
    <x v="0"/>
    <s v="United States"/>
    <s v="Chicago"/>
    <x v="10"/>
    <n v="60610"/>
    <x v="2"/>
    <s v="TEC-PH-10004447"/>
    <x v="2"/>
    <x v="7"/>
    <s v="Toshiba IPT2010-SD IP Telephone"/>
    <n v="222.38400000000001"/>
    <n v="2"/>
    <n v="0.2"/>
    <n v="16.678799999999995"/>
  </r>
  <r>
    <n v="4776"/>
    <s v="CA-2014-108091"/>
    <x v="3"/>
    <x v="673"/>
    <d v="2014-11-22T00:00:00"/>
    <s v="Standard Class"/>
    <x v="735"/>
    <s v="Eileen Kiefer"/>
    <x v="2"/>
    <s v="United States"/>
    <s v="Escondido"/>
    <x v="1"/>
    <n v="92025"/>
    <x v="1"/>
    <s v="OFF-AR-10000255"/>
    <x v="1"/>
    <x v="6"/>
    <s v="Newell 328"/>
    <n v="23.36"/>
    <n v="4"/>
    <n v="0"/>
    <n v="6.073599999999999"/>
  </r>
  <r>
    <n v="4777"/>
    <s v="CA-2013-101630"/>
    <x v="0"/>
    <x v="317"/>
    <d v="2013-02-23T00:00:00"/>
    <s v="Second Class"/>
    <x v="316"/>
    <s v="Cyma Kinney"/>
    <x v="1"/>
    <s v="United States"/>
    <s v="Long Beach"/>
    <x v="15"/>
    <n v="11561"/>
    <x v="3"/>
    <s v="OFF-LA-10004425"/>
    <x v="1"/>
    <x v="2"/>
    <s v="Staples"/>
    <n v="8.67"/>
    <n v="3"/>
    <n v="0"/>
    <n v="4.0749000000000004"/>
  </r>
  <r>
    <n v="4778"/>
    <s v="CA-2013-101630"/>
    <x v="0"/>
    <x v="317"/>
    <d v="2013-02-23T00:00:00"/>
    <s v="Second Class"/>
    <x v="316"/>
    <s v="Cyma Kinney"/>
    <x v="1"/>
    <s v="United States"/>
    <s v="Long Beach"/>
    <x v="15"/>
    <n v="11561"/>
    <x v="3"/>
    <s v="OFF-SU-10001664"/>
    <x v="1"/>
    <x v="14"/>
    <s v="Acme Office Executive Series Stainless Steel Trimmers"/>
    <n v="25.71"/>
    <n v="3"/>
    <n v="0"/>
    <n v="6.6846000000000005"/>
  </r>
  <r>
    <n v="4779"/>
    <s v="CA-2014-132346"/>
    <x v="3"/>
    <x v="659"/>
    <d v="2014-11-12T00:00:00"/>
    <s v="Standard Class"/>
    <x v="7"/>
    <s v="Pete Kriz"/>
    <x v="0"/>
    <s v="United States"/>
    <s v="Newark"/>
    <x v="13"/>
    <n v="19711"/>
    <x v="3"/>
    <s v="OFF-AP-10000696"/>
    <x v="1"/>
    <x v="9"/>
    <s v="Holmes Odor Grabber"/>
    <n v="100.94"/>
    <n v="7"/>
    <n v="0"/>
    <n v="33.310199999999995"/>
  </r>
  <r>
    <n v="4780"/>
    <s v="CA-2011-150301"/>
    <x v="2"/>
    <x v="1001"/>
    <d v="2011-07-10T00:00:00"/>
    <s v="First Class"/>
    <x v="659"/>
    <s v="Michelle Huthwaite"/>
    <x v="0"/>
    <s v="United States"/>
    <s v="Buffalo"/>
    <x v="15"/>
    <n v="14215"/>
    <x v="3"/>
    <s v="FUR-CH-10002647"/>
    <x v="0"/>
    <x v="1"/>
    <s v="Situations Contoured Folding Chairs, 4/Set"/>
    <n v="63.882000000000005"/>
    <n v="1"/>
    <n v="0.1"/>
    <n v="10.647000000000004"/>
  </r>
  <r>
    <n v="4781"/>
    <s v="CA-2011-159310"/>
    <x v="2"/>
    <x v="845"/>
    <d v="2011-11-12T00:00:00"/>
    <s v="Standard Class"/>
    <x v="56"/>
    <s v="Steven Cartwright"/>
    <x v="0"/>
    <s v="United States"/>
    <s v="Houston"/>
    <x v="5"/>
    <n v="77070"/>
    <x v="2"/>
    <s v="FUR-CH-10002758"/>
    <x v="0"/>
    <x v="1"/>
    <s v="Hon Deluxe Fabric Upholstered Stacking Chairs, Squared Back"/>
    <n v="683.14399999999989"/>
    <n v="4"/>
    <n v="0.3"/>
    <n v="0"/>
  </r>
  <r>
    <n v="4782"/>
    <s v="CA-2011-159310"/>
    <x v="2"/>
    <x v="845"/>
    <d v="2011-11-12T00:00:00"/>
    <s v="Standard Class"/>
    <x v="56"/>
    <s v="Steven Cartwright"/>
    <x v="0"/>
    <s v="United States"/>
    <s v="Houston"/>
    <x v="5"/>
    <n v="77070"/>
    <x v="2"/>
    <s v="OFF-BI-10000201"/>
    <x v="1"/>
    <x v="8"/>
    <s v="Avery Triangle Shaped Sheet Lifters, Black, 2/Pack"/>
    <n v="1.4759999999999995"/>
    <n v="3"/>
    <n v="0.8"/>
    <n v="-2.214"/>
  </r>
  <r>
    <n v="4783"/>
    <s v="CA-2011-159310"/>
    <x v="2"/>
    <x v="845"/>
    <d v="2011-11-12T00:00:00"/>
    <s v="Standard Class"/>
    <x v="56"/>
    <s v="Steven Cartwright"/>
    <x v="0"/>
    <s v="United States"/>
    <s v="Houston"/>
    <x v="5"/>
    <n v="77070"/>
    <x v="2"/>
    <s v="OFF-SU-10004115"/>
    <x v="1"/>
    <x v="14"/>
    <s v="Acme Stainless Steel Office Snips"/>
    <n v="40.711999999999996"/>
    <n v="7"/>
    <n v="0.2"/>
    <n v="3.5623000000000022"/>
  </r>
  <r>
    <n v="4784"/>
    <s v="US-2014-147984"/>
    <x v="3"/>
    <x v="480"/>
    <d v="2014-02-02T00:00:00"/>
    <s v="Standard Class"/>
    <x v="673"/>
    <s v="Giulietta Baptist"/>
    <x v="0"/>
    <s v="United States"/>
    <s v="Wichita"/>
    <x v="41"/>
    <n v="67212"/>
    <x v="2"/>
    <s v="OFF-PA-10000806"/>
    <x v="1"/>
    <x v="10"/>
    <s v="Xerox 1934"/>
    <n v="279.89999999999998"/>
    <n v="5"/>
    <n v="0"/>
    <n v="137.15100000000001"/>
  </r>
  <r>
    <n v="4785"/>
    <s v="CA-2012-104346"/>
    <x v="1"/>
    <x v="555"/>
    <d v="2012-12-16T00:00:00"/>
    <s v="Standard Class"/>
    <x v="5"/>
    <s v="Irene Maddox"/>
    <x v="0"/>
    <s v="United States"/>
    <s v="Colorado Springs"/>
    <x v="22"/>
    <n v="80906"/>
    <x v="1"/>
    <s v="OFF-AR-10001473"/>
    <x v="1"/>
    <x v="6"/>
    <s v="Newell 313"/>
    <n v="13.120000000000001"/>
    <n v="5"/>
    <n v="0.2"/>
    <n v="1.1480000000000006"/>
  </r>
  <r>
    <n v="4786"/>
    <s v="CA-2012-104346"/>
    <x v="1"/>
    <x v="555"/>
    <d v="2012-12-16T00:00:00"/>
    <s v="Standard Class"/>
    <x v="5"/>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x v="5"/>
    <s v="Irene Maddox"/>
    <x v="0"/>
    <s v="United States"/>
    <s v="Colorado Springs"/>
    <x v="22"/>
    <n v="80906"/>
    <x v="1"/>
    <s v="OFF-AR-10001545"/>
    <x v="1"/>
    <x v="6"/>
    <s v="Newell 326"/>
    <n v="4.2240000000000002"/>
    <n v="3"/>
    <n v="0.2"/>
    <n v="0.47519999999999984"/>
  </r>
  <r>
    <n v="4788"/>
    <s v="CA-2012-104346"/>
    <x v="1"/>
    <x v="555"/>
    <d v="2012-12-16T00:00:00"/>
    <s v="Standard Class"/>
    <x v="5"/>
    <s v="Irene Maddox"/>
    <x v="0"/>
    <s v="United States"/>
    <s v="Colorado Springs"/>
    <x v="22"/>
    <n v="80906"/>
    <x v="1"/>
    <s v="TEC-AC-10004396"/>
    <x v="2"/>
    <x v="11"/>
    <s v="Logitech Keyboard K120"/>
    <n v="58.08"/>
    <n v="4"/>
    <n v="0.2"/>
    <n v="-6.5339999999999954"/>
  </r>
  <r>
    <n v="4789"/>
    <s v="CA-2012-104346"/>
    <x v="1"/>
    <x v="555"/>
    <d v="2012-12-16T00:00:00"/>
    <s v="Standard Class"/>
    <x v="5"/>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x v="5"/>
    <s v="Irene Maddox"/>
    <x v="0"/>
    <s v="United States"/>
    <s v="Colorado Springs"/>
    <x v="22"/>
    <n v="80906"/>
    <x v="1"/>
    <s v="FUR-FU-10001473"/>
    <x v="0"/>
    <x v="5"/>
    <s v="DAX Wood Document Frame"/>
    <n v="54.920000000000009"/>
    <n v="5"/>
    <n v="0.2"/>
    <n v="10.983999999999996"/>
  </r>
  <r>
    <n v="4791"/>
    <s v="CA-2012-104346"/>
    <x v="1"/>
    <x v="555"/>
    <d v="2012-12-16T00:00:00"/>
    <s v="Standard Class"/>
    <x v="5"/>
    <s v="Irene Maddox"/>
    <x v="0"/>
    <s v="United States"/>
    <s v="Colorado Springs"/>
    <x v="22"/>
    <n v="80906"/>
    <x v="1"/>
    <s v="FUR-TA-10000849"/>
    <x v="0"/>
    <x v="3"/>
    <s v="Bevis Rectangular Conference Tables"/>
    <n v="364.95"/>
    <n v="5"/>
    <n v="0.5"/>
    <n v="-248.16599999999994"/>
  </r>
  <r>
    <n v="4792"/>
    <s v="CA-2012-104346"/>
    <x v="1"/>
    <x v="555"/>
    <d v="2012-12-16T00:00:00"/>
    <s v="Standard Class"/>
    <x v="5"/>
    <s v="Irene Maddox"/>
    <x v="0"/>
    <s v="United States"/>
    <s v="Colorado Springs"/>
    <x v="22"/>
    <n v="80906"/>
    <x v="1"/>
    <s v="OFF-PA-10001166"/>
    <x v="1"/>
    <x v="10"/>
    <s v="Xerox 1932"/>
    <n v="85.055999999999997"/>
    <n v="3"/>
    <n v="0.2"/>
    <n v="28.706399999999991"/>
  </r>
  <r>
    <n v="4793"/>
    <s v="CA-2012-104346"/>
    <x v="1"/>
    <x v="555"/>
    <d v="2012-12-16T00:00:00"/>
    <s v="Standard Class"/>
    <x v="5"/>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x v="514"/>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x v="751"/>
    <s v="Monica Federle"/>
    <x v="1"/>
    <s v="United States"/>
    <s v="Los Angeles"/>
    <x v="1"/>
    <n v="90036"/>
    <x v="1"/>
    <s v="FUR-FU-10001215"/>
    <x v="0"/>
    <x v="5"/>
    <s v="Howard Miller 11-1/2&quot; Diameter Brentwood Wall Clock"/>
    <n v="43.13"/>
    <n v="1"/>
    <n v="0"/>
    <n v="18.114600000000003"/>
  </r>
  <r>
    <n v="4796"/>
    <s v="CA-2012-120516"/>
    <x v="1"/>
    <x v="863"/>
    <d v="2012-08-17T00:00:00"/>
    <s v="Standard Class"/>
    <x v="242"/>
    <s v="Clytie Kelty"/>
    <x v="0"/>
    <s v="United States"/>
    <s v="Marietta"/>
    <x v="32"/>
    <n v="30062"/>
    <x v="0"/>
    <s v="OFF-BI-10004187"/>
    <x v="1"/>
    <x v="8"/>
    <s v="Staples"/>
    <n v="5.64"/>
    <n v="3"/>
    <n v="0"/>
    <n v="2.7071999999999994"/>
  </r>
  <r>
    <n v="4797"/>
    <s v="US-2013-148901"/>
    <x v="0"/>
    <x v="675"/>
    <d v="2013-05-20T00:00:00"/>
    <s v="Standard Class"/>
    <x v="149"/>
    <s v="Michael Kennedy"/>
    <x v="1"/>
    <s v="United States"/>
    <s v="Jacksonville"/>
    <x v="2"/>
    <n v="32216"/>
    <x v="0"/>
    <s v="OFF-BI-10001718"/>
    <x v="1"/>
    <x v="8"/>
    <s v="GBC DocuBind P50 Personal Binding Machine"/>
    <n v="57.582000000000008"/>
    <n v="3"/>
    <n v="0.7"/>
    <n v="-44.146199999999979"/>
  </r>
  <r>
    <n v="4798"/>
    <s v="US-2013-148901"/>
    <x v="0"/>
    <x v="675"/>
    <d v="2013-05-20T00:00:00"/>
    <s v="Standard Class"/>
    <x v="149"/>
    <s v="Michael Kennedy"/>
    <x v="1"/>
    <s v="United States"/>
    <s v="Jacksonville"/>
    <x v="2"/>
    <n v="32216"/>
    <x v="0"/>
    <s v="OFF-PA-10004983"/>
    <x v="1"/>
    <x v="10"/>
    <s v="Xerox 23"/>
    <n v="31.104000000000006"/>
    <n v="6"/>
    <n v="0.2"/>
    <n v="10.8864"/>
  </r>
  <r>
    <n v="4799"/>
    <s v="US-2013-148901"/>
    <x v="0"/>
    <x v="675"/>
    <d v="2013-05-20T00:00:00"/>
    <s v="Standard Class"/>
    <x v="149"/>
    <s v="Michael Kennedy"/>
    <x v="1"/>
    <s v="United States"/>
    <s v="Jacksonville"/>
    <x v="2"/>
    <n v="32216"/>
    <x v="0"/>
    <s v="FUR-FU-10002396"/>
    <x v="0"/>
    <x v="5"/>
    <s v="DAX Copper Panel Document Frame, 5 x 7 Size"/>
    <n v="30.192"/>
    <n v="3"/>
    <n v="0.2"/>
    <n v="8.3028000000000031"/>
  </r>
  <r>
    <n v="4800"/>
    <s v="US-2013-148901"/>
    <x v="0"/>
    <x v="675"/>
    <d v="2013-05-20T00:00:00"/>
    <s v="Standard Class"/>
    <x v="149"/>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x v="149"/>
    <s v="Michael Kennedy"/>
    <x v="1"/>
    <s v="United States"/>
    <s v="Jacksonville"/>
    <x v="2"/>
    <n v="32216"/>
    <x v="0"/>
    <s v="OFF-AR-10002467"/>
    <x v="1"/>
    <x v="6"/>
    <s v="Dixon Ticonderoga Pencils"/>
    <n v="4.7679999999999998"/>
    <n v="2"/>
    <n v="0.2"/>
    <n v="0.41720000000000046"/>
  </r>
  <r>
    <n v="4802"/>
    <s v="US-2013-148901"/>
    <x v="0"/>
    <x v="675"/>
    <d v="2013-05-20T00:00:00"/>
    <s v="Standard Class"/>
    <x v="149"/>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x v="149"/>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x v="708"/>
    <s v="Mark Hamilton"/>
    <x v="0"/>
    <s v="United States"/>
    <s v="Philadelphia"/>
    <x v="9"/>
    <n v="19140"/>
    <x v="3"/>
    <s v="TEC-PH-10003885"/>
    <x v="2"/>
    <x v="7"/>
    <s v="Cisco SPA508G"/>
    <n v="39.593999999999994"/>
    <n v="1"/>
    <n v="0.4"/>
    <n v="-7.2589000000000041"/>
  </r>
  <r>
    <n v="4805"/>
    <s v="CA-2014-136364"/>
    <x v="3"/>
    <x v="1002"/>
    <d v="2014-07-18T00:00:00"/>
    <s v="Second Class"/>
    <x v="708"/>
    <s v="Mark Hamilton"/>
    <x v="0"/>
    <s v="United States"/>
    <s v="Philadelphia"/>
    <x v="9"/>
    <n v="19140"/>
    <x v="3"/>
    <s v="FUR-FU-10002501"/>
    <x v="0"/>
    <x v="5"/>
    <s v="Nu-Dell Executive Frame"/>
    <n v="91.00800000000001"/>
    <n v="9"/>
    <n v="0.2"/>
    <n v="19.339199999999998"/>
  </r>
  <r>
    <n v="4806"/>
    <s v="CA-2012-137708"/>
    <x v="1"/>
    <x v="6"/>
    <d v="2012-11-25T00:00:00"/>
    <s v="Second Class"/>
    <x v="159"/>
    <s v="Nathan Gelder"/>
    <x v="0"/>
    <s v="United States"/>
    <s v="Los Angeles"/>
    <x v="1"/>
    <n v="90008"/>
    <x v="1"/>
    <s v="OFF-PA-10000176"/>
    <x v="1"/>
    <x v="10"/>
    <s v="Xerox 1887"/>
    <n v="37.94"/>
    <n v="2"/>
    <n v="0"/>
    <n v="18.211199999999998"/>
  </r>
  <r>
    <n v="4807"/>
    <s v="CA-2012-137708"/>
    <x v="1"/>
    <x v="6"/>
    <d v="2012-11-25T00:00:00"/>
    <s v="Second Class"/>
    <x v="159"/>
    <s v="Nathan Gelder"/>
    <x v="0"/>
    <s v="United States"/>
    <s v="Los Angeles"/>
    <x v="1"/>
    <n v="90008"/>
    <x v="1"/>
    <s v="OFF-PA-10000327"/>
    <x v="1"/>
    <x v="10"/>
    <s v="Xerox 1971"/>
    <n v="42.800000000000004"/>
    <n v="10"/>
    <n v="0"/>
    <n v="19.259999999999998"/>
  </r>
  <r>
    <n v="4808"/>
    <s v="CA-2012-137708"/>
    <x v="1"/>
    <x v="6"/>
    <d v="2012-11-25T00:00:00"/>
    <s v="Second Class"/>
    <x v="159"/>
    <s v="Nathan Gelder"/>
    <x v="0"/>
    <s v="United States"/>
    <s v="Los Angeles"/>
    <x v="1"/>
    <n v="90008"/>
    <x v="1"/>
    <s v="OFF-ST-10004634"/>
    <x v="1"/>
    <x v="4"/>
    <s v="Personal Folder Holder, Ebony"/>
    <n v="33.630000000000003"/>
    <n v="3"/>
    <n v="0"/>
    <n v="10.088999999999999"/>
  </r>
  <r>
    <n v="4809"/>
    <s v="CA-2011-149055"/>
    <x v="2"/>
    <x v="533"/>
    <d v="2011-11-28T00:00:00"/>
    <s v="Standard Class"/>
    <x v="536"/>
    <s v="Phillip Breyer"/>
    <x v="1"/>
    <s v="United States"/>
    <s v="Philadelphia"/>
    <x v="9"/>
    <n v="19134"/>
    <x v="3"/>
    <s v="OFF-EN-10003040"/>
    <x v="1"/>
    <x v="12"/>
    <s v="Quality Park Security Envelopes"/>
    <n v="62.808000000000007"/>
    <n v="3"/>
    <n v="0.2"/>
    <n v="21.197700000000001"/>
  </r>
  <r>
    <n v="4810"/>
    <s v="CA-2012-151589"/>
    <x v="1"/>
    <x v="17"/>
    <d v="2012-12-30T00:00:00"/>
    <s v="First Class"/>
    <x v="681"/>
    <s v="Richard Eichhorn"/>
    <x v="0"/>
    <s v="United States"/>
    <s v="Eau Claire"/>
    <x v="6"/>
    <n v="54703"/>
    <x v="2"/>
    <s v="OFF-PA-10003228"/>
    <x v="1"/>
    <x v="10"/>
    <s v="Xerox 1917"/>
    <n v="195.64"/>
    <n v="4"/>
    <n v="0"/>
    <n v="91.950799999999987"/>
  </r>
  <r>
    <n v="4811"/>
    <s v="CA-2012-151589"/>
    <x v="1"/>
    <x v="17"/>
    <d v="2012-12-30T00:00:00"/>
    <s v="First Class"/>
    <x v="681"/>
    <s v="Richard Eichhorn"/>
    <x v="0"/>
    <s v="United States"/>
    <s v="Eau Claire"/>
    <x v="6"/>
    <n v="54703"/>
    <x v="2"/>
    <s v="TEC-PH-10004345"/>
    <x v="2"/>
    <x v="7"/>
    <s v="Cisco SPA 502G IP Phone"/>
    <n v="239.9"/>
    <n v="2"/>
    <n v="0"/>
    <n v="71.97"/>
  </r>
  <r>
    <n v="4812"/>
    <s v="CA-2013-121370"/>
    <x v="0"/>
    <x v="696"/>
    <d v="2013-11-20T00:00:00"/>
    <s v="Second Class"/>
    <x v="686"/>
    <s v="Eugene Barchas"/>
    <x v="0"/>
    <s v="United States"/>
    <s v="Philadelphia"/>
    <x v="9"/>
    <n v="19134"/>
    <x v="3"/>
    <s v="FUR-CH-10000785"/>
    <x v="0"/>
    <x v="1"/>
    <s v="Global Ergonomic Managers Chair"/>
    <n v="380.05799999999994"/>
    <n v="3"/>
    <n v="0.3"/>
    <n v="-21.717600000000004"/>
  </r>
  <r>
    <n v="4813"/>
    <s v="CA-2013-121370"/>
    <x v="0"/>
    <x v="696"/>
    <d v="2013-11-20T00:00:00"/>
    <s v="Second Class"/>
    <x v="686"/>
    <s v="Eugene Barchas"/>
    <x v="0"/>
    <s v="United States"/>
    <s v="Philadelphia"/>
    <x v="9"/>
    <n v="19134"/>
    <x v="3"/>
    <s v="TEC-CO-10004115"/>
    <x v="2"/>
    <x v="16"/>
    <s v="Sharp AL-1530CS Digital Copier"/>
    <n v="1199.9759999999999"/>
    <n v="4"/>
    <n v="0.4"/>
    <n v="179.99639999999999"/>
  </r>
  <r>
    <n v="4814"/>
    <s v="CA-2013-121370"/>
    <x v="0"/>
    <x v="696"/>
    <d v="2013-11-20T00:00:00"/>
    <s v="Second Class"/>
    <x v="686"/>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x v="577"/>
    <s v="Trudy Brown"/>
    <x v="0"/>
    <s v="United States"/>
    <s v="Los Angeles"/>
    <x v="1"/>
    <n v="90004"/>
    <x v="1"/>
    <s v="OFF-PA-10002751"/>
    <x v="1"/>
    <x v="10"/>
    <s v="Xerox 1920"/>
    <n v="17.940000000000001"/>
    <n v="3"/>
    <n v="0"/>
    <n v="8.0730000000000004"/>
  </r>
  <r>
    <n v="4816"/>
    <s v="CA-2011-139598"/>
    <x v="2"/>
    <x v="58"/>
    <d v="2011-12-31T00:00:00"/>
    <s v="Standard Class"/>
    <x v="726"/>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x v="726"/>
    <s v="Maureen Gnade"/>
    <x v="0"/>
    <s v="United States"/>
    <s v="Philadelphia"/>
    <x v="9"/>
    <n v="19134"/>
    <x v="3"/>
    <s v="OFF-AP-10002998"/>
    <x v="1"/>
    <x v="9"/>
    <s v="Holmes 99% HEPA Air Purifier"/>
    <n v="34.655999999999999"/>
    <n v="2"/>
    <n v="0.2"/>
    <n v="5.6315999999999971"/>
  </r>
  <r>
    <n v="4818"/>
    <s v="CA-2011-139598"/>
    <x v="2"/>
    <x v="58"/>
    <d v="2011-12-31T00:00:00"/>
    <s v="Standard Class"/>
    <x v="726"/>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x v="726"/>
    <s v="Maureen Gnade"/>
    <x v="0"/>
    <s v="United States"/>
    <s v="Philadelphia"/>
    <x v="9"/>
    <n v="19134"/>
    <x v="3"/>
    <s v="OFF-ST-10001370"/>
    <x v="1"/>
    <x v="4"/>
    <s v="Sensible Storage WireTech Storage Systems"/>
    <n v="227.13600000000002"/>
    <n v="4"/>
    <n v="0.2"/>
    <n v="-42.588000000000036"/>
  </r>
  <r>
    <n v="4820"/>
    <s v="CA-2014-117436"/>
    <x v="3"/>
    <x v="110"/>
    <d v="2014-06-15T00:00:00"/>
    <s v="Standard Class"/>
    <x v="752"/>
    <s v="Liz Willingham"/>
    <x v="0"/>
    <s v="United States"/>
    <s v="Norwich"/>
    <x v="29"/>
    <n v="6360"/>
    <x v="3"/>
    <s v="OFF-BI-10004040"/>
    <x v="1"/>
    <x v="8"/>
    <s v="Wilson Jones Impact Binders"/>
    <n v="10.36"/>
    <n v="2"/>
    <n v="0"/>
    <n v="5.0763999999999996"/>
  </r>
  <r>
    <n v="4821"/>
    <s v="CA-2012-140025"/>
    <x v="1"/>
    <x v="1003"/>
    <d v="2012-04-11T00:00:00"/>
    <s v="Standard Class"/>
    <x v="724"/>
    <s v="Peter Fuller"/>
    <x v="0"/>
    <s v="United States"/>
    <s v="San Antonio"/>
    <x v="5"/>
    <n v="78207"/>
    <x v="2"/>
    <s v="OFF-AP-10002651"/>
    <x v="1"/>
    <x v="9"/>
    <s v="Hoover Upright Vacuum With Dirt Cup"/>
    <n v="463.24799999999988"/>
    <n v="8"/>
    <n v="0.8"/>
    <n v="-1181.2824000000003"/>
  </r>
  <r>
    <n v="4822"/>
    <s v="CA-2012-140025"/>
    <x v="1"/>
    <x v="1003"/>
    <d v="2012-04-11T00:00:00"/>
    <s v="Standard Class"/>
    <x v="724"/>
    <s v="Peter Fuller"/>
    <x v="0"/>
    <s v="United States"/>
    <s v="San Antonio"/>
    <x v="5"/>
    <n v="78207"/>
    <x v="2"/>
    <s v="TEC-AC-10002402"/>
    <x v="2"/>
    <x v="11"/>
    <s v="Razer Kraken PRO Over Ear PC and Music Headset"/>
    <n v="383.952"/>
    <n v="6"/>
    <n v="0.2"/>
    <n v="47.993999999999971"/>
  </r>
  <r>
    <n v="4823"/>
    <s v="CA-2013-134222"/>
    <x v="0"/>
    <x v="212"/>
    <d v="2013-07-12T00:00:00"/>
    <s v="Same Day"/>
    <x v="125"/>
    <s v="Nick Zandusky"/>
    <x v="2"/>
    <s v="United States"/>
    <s v="Yuma"/>
    <x v="16"/>
    <n v="85364"/>
    <x v="1"/>
    <s v="OFF-BI-10001658"/>
    <x v="1"/>
    <x v="8"/>
    <s v="GBC Standard Therm-A-Bind Covers"/>
    <n v="44.856000000000009"/>
    <n v="6"/>
    <n v="0.7"/>
    <n v="-35.884799999999984"/>
  </r>
  <r>
    <n v="4824"/>
    <s v="CA-2013-140018"/>
    <x v="0"/>
    <x v="831"/>
    <d v="2013-11-27T00:00:00"/>
    <s v="Standard Class"/>
    <x v="237"/>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x v="237"/>
    <s v="Chloris Kastensmidt"/>
    <x v="0"/>
    <s v="United States"/>
    <s v="Columbus"/>
    <x v="24"/>
    <n v="43229"/>
    <x v="3"/>
    <s v="FUR-CH-10003817"/>
    <x v="0"/>
    <x v="1"/>
    <s v="Global Value Steno Chair, Gray"/>
    <n v="127.554"/>
    <n v="3"/>
    <n v="0.3"/>
    <n v="-9.1109999999999971"/>
  </r>
  <r>
    <n v="4826"/>
    <s v="CA-2013-140018"/>
    <x v="0"/>
    <x v="831"/>
    <d v="2013-11-27T00:00:00"/>
    <s v="Standard Class"/>
    <x v="237"/>
    <s v="Chloris Kastensmidt"/>
    <x v="0"/>
    <s v="United States"/>
    <s v="Columbus"/>
    <x v="24"/>
    <n v="43229"/>
    <x v="3"/>
    <s v="FUR-FU-10001876"/>
    <x v="0"/>
    <x v="5"/>
    <s v="Computer Room Manger, 14&quot;"/>
    <n v="77.951999999999998"/>
    <n v="3"/>
    <n v="0.2"/>
    <n v="15.590399999999995"/>
  </r>
  <r>
    <n v="4827"/>
    <s v="US-2014-136707"/>
    <x v="3"/>
    <x v="105"/>
    <d v="2014-11-16T00:00:00"/>
    <s v="First Class"/>
    <x v="531"/>
    <s v="Jim Epp"/>
    <x v="1"/>
    <s v="United States"/>
    <s v="Los Angeles"/>
    <x v="1"/>
    <n v="90036"/>
    <x v="1"/>
    <s v="OFF-BI-10003460"/>
    <x v="1"/>
    <x v="8"/>
    <s v="Acco 3-Hole Punch"/>
    <n v="14.016"/>
    <n v="4"/>
    <n v="0.2"/>
    <n v="4.9055999999999997"/>
  </r>
  <r>
    <n v="4828"/>
    <s v="CA-2011-152562"/>
    <x v="2"/>
    <x v="301"/>
    <d v="2011-11-08T00:00:00"/>
    <s v="Standard Class"/>
    <x v="70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x v="705"/>
    <s v="Jack O'Briant"/>
    <x v="1"/>
    <s v="United States"/>
    <s v="Richmond"/>
    <x v="0"/>
    <n v="40475"/>
    <x v="0"/>
    <s v="OFF-AR-10001919"/>
    <x v="1"/>
    <x v="6"/>
    <s v="OIC #2 Pencils, Medium Soft"/>
    <n v="5.64"/>
    <n v="3"/>
    <n v="0"/>
    <n v="1.6355999999999997"/>
  </r>
  <r>
    <n v="4830"/>
    <s v="CA-2013-152408"/>
    <x v="0"/>
    <x v="666"/>
    <d v="2013-05-22T00:00:00"/>
    <s v="Standard Class"/>
    <x v="627"/>
    <s v="Thomas Thornton"/>
    <x v="0"/>
    <s v="United States"/>
    <s v="New York City"/>
    <x v="15"/>
    <n v="10035"/>
    <x v="3"/>
    <s v="OFF-BI-10002393"/>
    <x v="1"/>
    <x v="8"/>
    <s v="Binder Posts"/>
    <n v="13.776000000000002"/>
    <n v="3"/>
    <n v="0.2"/>
    <n v="4.4771999999999998"/>
  </r>
  <r>
    <n v="4831"/>
    <s v="CA-2011-120278"/>
    <x v="2"/>
    <x v="845"/>
    <d v="2011-11-12T00:00:00"/>
    <s v="Standard Class"/>
    <x v="333"/>
    <s v="Maribeth Schnelling"/>
    <x v="0"/>
    <s v="United States"/>
    <s v="Wausau"/>
    <x v="6"/>
    <n v="54401"/>
    <x v="2"/>
    <s v="OFF-AP-10001293"/>
    <x v="1"/>
    <x v="9"/>
    <s v="Belkin 8 Outlet Surge Protector"/>
    <n v="245.88"/>
    <n v="6"/>
    <n v="0"/>
    <n v="68.846399999999988"/>
  </r>
  <r>
    <n v="4832"/>
    <s v="CA-2011-120278"/>
    <x v="2"/>
    <x v="845"/>
    <d v="2011-11-12T00:00:00"/>
    <s v="Standard Class"/>
    <x v="333"/>
    <s v="Maribeth Schnelling"/>
    <x v="0"/>
    <s v="United States"/>
    <s v="Wausau"/>
    <x v="6"/>
    <n v="54401"/>
    <x v="2"/>
    <s v="OFF-ST-10004258"/>
    <x v="1"/>
    <x v="4"/>
    <s v="Portable Personal File Box"/>
    <n v="36.630000000000003"/>
    <n v="3"/>
    <n v="0"/>
    <n v="9.8901000000000039"/>
  </r>
  <r>
    <n v="4833"/>
    <s v="CA-2011-120278"/>
    <x v="2"/>
    <x v="845"/>
    <d v="2011-11-12T00:00:00"/>
    <s v="Standard Class"/>
    <x v="333"/>
    <s v="Maribeth Schnelling"/>
    <x v="0"/>
    <s v="United States"/>
    <s v="Wausau"/>
    <x v="6"/>
    <n v="54401"/>
    <x v="2"/>
    <s v="OFF-ST-10002214"/>
    <x v="1"/>
    <x v="4"/>
    <s v="X-Rack File for Hanging Folders"/>
    <n v="22.58"/>
    <n v="2"/>
    <n v="0"/>
    <n v="5.8707999999999991"/>
  </r>
  <r>
    <n v="4834"/>
    <s v="CA-2011-120278"/>
    <x v="2"/>
    <x v="845"/>
    <d v="2011-11-12T00:00:00"/>
    <s v="Standard Class"/>
    <x v="333"/>
    <s v="Maribeth Schnelling"/>
    <x v="0"/>
    <s v="United States"/>
    <s v="Wausau"/>
    <x v="6"/>
    <n v="54401"/>
    <x v="2"/>
    <s v="OFF-BI-10004970"/>
    <x v="1"/>
    <x v="8"/>
    <s v="ACCOHIDE 3-Ring Binder, Blue, 1&quot;"/>
    <n v="12.39"/>
    <n v="3"/>
    <n v="0"/>
    <n v="5.8232999999999997"/>
  </r>
  <r>
    <n v="4835"/>
    <s v="CA-2014-167661"/>
    <x v="3"/>
    <x v="361"/>
    <d v="2014-10-11T00:00:00"/>
    <s v="Standard Class"/>
    <x v="486"/>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x v="486"/>
    <s v="Mike Pelletier"/>
    <x v="2"/>
    <s v="United States"/>
    <s v="San Francisco"/>
    <x v="1"/>
    <n v="94110"/>
    <x v="1"/>
    <s v="OFF-PA-10002581"/>
    <x v="1"/>
    <x v="10"/>
    <s v="Xerox 1951"/>
    <n v="61.96"/>
    <n v="2"/>
    <n v="0"/>
    <n v="27.881999999999998"/>
  </r>
  <r>
    <n v="4837"/>
    <s v="CA-2014-167661"/>
    <x v="3"/>
    <x v="361"/>
    <d v="2014-10-11T00:00:00"/>
    <s v="Standard Class"/>
    <x v="486"/>
    <s v="Mike Pelletier"/>
    <x v="2"/>
    <s v="United States"/>
    <s v="San Francisco"/>
    <x v="1"/>
    <n v="94110"/>
    <x v="1"/>
    <s v="OFF-BI-10001097"/>
    <x v="1"/>
    <x v="8"/>
    <s v="Avery Hole Reinforcements"/>
    <n v="19.936000000000003"/>
    <n v="4"/>
    <n v="0.2"/>
    <n v="7.2267999999999999"/>
  </r>
  <r>
    <n v="4838"/>
    <s v="CA-2014-106831"/>
    <x v="3"/>
    <x v="702"/>
    <d v="2014-06-04T00:00:00"/>
    <s v="First Class"/>
    <x v="651"/>
    <s v="Fred Harton"/>
    <x v="0"/>
    <s v="United States"/>
    <s v="Dublin"/>
    <x v="24"/>
    <n v="43017"/>
    <x v="3"/>
    <s v="OFF-BI-10003429"/>
    <x v="1"/>
    <x v="8"/>
    <s v="Cardinal HOLDit! Binder Insert Strips,Extra Strips"/>
    <n v="3.7980000000000005"/>
    <n v="2"/>
    <n v="0.7"/>
    <n v="-2.6585999999999999"/>
  </r>
  <r>
    <n v="4839"/>
    <s v="CA-2014-106831"/>
    <x v="3"/>
    <x v="702"/>
    <d v="2014-06-04T00:00:00"/>
    <s v="First Class"/>
    <x v="651"/>
    <s v="Fred Harton"/>
    <x v="0"/>
    <s v="United States"/>
    <s v="Dublin"/>
    <x v="24"/>
    <n v="43017"/>
    <x v="3"/>
    <s v="OFF-PA-10000682"/>
    <x v="1"/>
    <x v="10"/>
    <s v="Xerox 1924"/>
    <n v="27.744000000000003"/>
    <n v="6"/>
    <n v="0.2"/>
    <n v="10.057200000000002"/>
  </r>
  <r>
    <n v="4840"/>
    <s v="CA-2014-106831"/>
    <x v="3"/>
    <x v="702"/>
    <d v="2014-06-04T00:00:00"/>
    <s v="First Class"/>
    <x v="651"/>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x v="337"/>
    <s v="Sample Company A"/>
    <x v="2"/>
    <s v="United States"/>
    <s v="Henderson"/>
    <x v="0"/>
    <n v="42420"/>
    <x v="0"/>
    <s v="FUR-FU-10000629"/>
    <x v="0"/>
    <x v="5"/>
    <s v="9-3/4 Diameter Round Wall Clock"/>
    <n v="27.58"/>
    <n v="2"/>
    <n v="0"/>
    <n v="11.583600000000001"/>
  </r>
  <r>
    <n v="4842"/>
    <s v="CA-2013-136049"/>
    <x v="0"/>
    <x v="443"/>
    <d v="2013-12-29T00:00:00"/>
    <s v="Standard Class"/>
    <x v="392"/>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x v="123"/>
    <s v="Jas O'Carroll"/>
    <x v="0"/>
    <s v="United States"/>
    <s v="Memphis"/>
    <x v="18"/>
    <n v="38109"/>
    <x v="0"/>
    <s v="OFF-ST-10001418"/>
    <x v="1"/>
    <x v="4"/>
    <s v="Carina Media Storage Towers in Natural &amp; Black"/>
    <n v="243.92"/>
    <n v="5"/>
    <n v="0.2"/>
    <n v="-54.881999999999998"/>
  </r>
  <r>
    <n v="4844"/>
    <s v="US-2013-139388"/>
    <x v="0"/>
    <x v="77"/>
    <d v="2013-11-10T00:00:00"/>
    <s v="First Class"/>
    <x v="693"/>
    <s v="Cindy Chapman"/>
    <x v="0"/>
    <s v="United States"/>
    <s v="Lakewood"/>
    <x v="30"/>
    <n v="8701"/>
    <x v="3"/>
    <s v="OFF-FA-10004968"/>
    <x v="1"/>
    <x v="13"/>
    <s v="Rubber Band Ball"/>
    <n v="14.96"/>
    <n v="4"/>
    <n v="0"/>
    <n v="0.2992000000000008"/>
  </r>
  <r>
    <n v="4845"/>
    <s v="US-2011-128685"/>
    <x v="2"/>
    <x v="527"/>
    <d v="2011-04-05T00:00:00"/>
    <s v="First Class"/>
    <x v="89"/>
    <s v="Mary Zewe"/>
    <x v="1"/>
    <s v="United States"/>
    <s v="Los Angeles"/>
    <x v="1"/>
    <n v="90008"/>
    <x v="1"/>
    <s v="OFF-BI-10004140"/>
    <x v="1"/>
    <x v="8"/>
    <s v="Avery Non-Stick Binders"/>
    <n v="7.1840000000000011"/>
    <n v="2"/>
    <n v="0.2"/>
    <n v="2.2449999999999992"/>
  </r>
  <r>
    <n v="4846"/>
    <s v="CA-2012-124044"/>
    <x v="1"/>
    <x v="862"/>
    <d v="2012-07-26T00:00:00"/>
    <s v="Second Class"/>
    <x v="234"/>
    <s v="Melanie Seite"/>
    <x v="0"/>
    <s v="United States"/>
    <s v="Rochester"/>
    <x v="15"/>
    <n v="14609"/>
    <x v="3"/>
    <s v="OFF-BI-10003460"/>
    <x v="1"/>
    <x v="8"/>
    <s v="Acco 3-Hole Punch"/>
    <n v="10.512"/>
    <n v="3"/>
    <n v="0.2"/>
    <n v="3.6791999999999998"/>
  </r>
  <r>
    <n v="4847"/>
    <s v="CA-2011-164469"/>
    <x v="2"/>
    <x v="402"/>
    <d v="2011-06-27T00:00:00"/>
    <s v="Second Class"/>
    <x v="136"/>
    <s v="Grace Kelly"/>
    <x v="1"/>
    <s v="United States"/>
    <s v="Salem"/>
    <x v="21"/>
    <n v="97301"/>
    <x v="1"/>
    <s v="TEC-PH-10002115"/>
    <x v="2"/>
    <x v="7"/>
    <s v="Plantronics 81402"/>
    <n v="263.96000000000004"/>
    <n v="5"/>
    <n v="0.2"/>
    <n v="19.796999999999997"/>
  </r>
  <r>
    <n v="4848"/>
    <s v="CA-2011-164469"/>
    <x v="2"/>
    <x v="402"/>
    <d v="2011-06-27T00:00:00"/>
    <s v="Second Class"/>
    <x v="136"/>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x v="136"/>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x v="507"/>
    <s v="Marc Crier"/>
    <x v="0"/>
    <s v="United States"/>
    <s v="Pasco"/>
    <x v="4"/>
    <n v="99301"/>
    <x v="1"/>
    <s v="OFF-AR-10003045"/>
    <x v="1"/>
    <x v="6"/>
    <s v="Prang Colored Pencils"/>
    <n v="5.88"/>
    <n v="2"/>
    <n v="0"/>
    <n v="2.6459999999999999"/>
  </r>
  <r>
    <n v="4851"/>
    <s v="CA-2011-107818"/>
    <x v="2"/>
    <x v="78"/>
    <d v="2011-09-14T00:00:00"/>
    <s v="Standard Class"/>
    <x v="507"/>
    <s v="Marc Crier"/>
    <x v="0"/>
    <s v="United States"/>
    <s v="Pasco"/>
    <x v="4"/>
    <n v="99301"/>
    <x v="1"/>
    <s v="FUR-CH-10000454"/>
    <x v="0"/>
    <x v="1"/>
    <s v="Hon Deluxe Fabric Upholstered Stacking Chairs, Rounded Back"/>
    <n v="975.92"/>
    <n v="5"/>
    <n v="0.2"/>
    <n v="121.98999999999992"/>
  </r>
  <r>
    <n v="4852"/>
    <s v="CA-2011-107818"/>
    <x v="2"/>
    <x v="78"/>
    <d v="2011-09-14T00:00:00"/>
    <s v="Standard Class"/>
    <x v="507"/>
    <s v="Marc Crier"/>
    <x v="0"/>
    <s v="United States"/>
    <s v="Pasco"/>
    <x v="4"/>
    <n v="99301"/>
    <x v="1"/>
    <s v="OFF-AR-10000380"/>
    <x v="1"/>
    <x v="6"/>
    <s v="Hunt PowerHouse Electric Pencil Sharpener, Blue"/>
    <n v="303.83999999999997"/>
    <n v="8"/>
    <n v="0"/>
    <n v="91.151999999999958"/>
  </r>
  <r>
    <n v="4853"/>
    <s v="CA-2011-107818"/>
    <x v="2"/>
    <x v="78"/>
    <d v="2011-09-14T00:00:00"/>
    <s v="Standard Class"/>
    <x v="507"/>
    <s v="Marc Crier"/>
    <x v="0"/>
    <s v="United States"/>
    <s v="Pasco"/>
    <x v="4"/>
    <n v="99301"/>
    <x v="1"/>
    <s v="OFF-ST-10000736"/>
    <x v="1"/>
    <x v="4"/>
    <s v="Carina Double Wide Media Storage Towers in Natural &amp; Black"/>
    <n v="485.88"/>
    <n v="6"/>
    <n v="0"/>
    <n v="19.43519999999998"/>
  </r>
  <r>
    <n v="4854"/>
    <s v="CA-2011-113320"/>
    <x v="2"/>
    <x v="432"/>
    <d v="2011-12-15T00:00:00"/>
    <s v="Second Class"/>
    <x v="109"/>
    <s v="Logan Haushalter"/>
    <x v="0"/>
    <s v="United States"/>
    <s v="Oakland"/>
    <x v="1"/>
    <n v="94601"/>
    <x v="1"/>
    <s v="FUR-FU-10004270"/>
    <x v="0"/>
    <x v="5"/>
    <s v="Eldon Image Series Desk Accessories, Burgundy"/>
    <n v="12.54"/>
    <n v="3"/>
    <n v="0"/>
    <n v="4.5144000000000002"/>
  </r>
  <r>
    <n v="4855"/>
    <s v="CA-2011-113320"/>
    <x v="2"/>
    <x v="432"/>
    <d v="2011-12-15T00:00:00"/>
    <s v="Second Class"/>
    <x v="109"/>
    <s v="Logan Haushalter"/>
    <x v="0"/>
    <s v="United States"/>
    <s v="Oakland"/>
    <x v="1"/>
    <n v="94601"/>
    <x v="1"/>
    <s v="OFF-ST-10000617"/>
    <x v="1"/>
    <x v="4"/>
    <s v="Woodgrain Magazine Files by Perma"/>
    <n v="8.94"/>
    <n v="3"/>
    <n v="0"/>
    <n v="0.62579999999999902"/>
  </r>
  <r>
    <n v="4856"/>
    <s v="CA-2011-113320"/>
    <x v="2"/>
    <x v="432"/>
    <d v="2011-12-15T00:00:00"/>
    <s v="Second Class"/>
    <x v="109"/>
    <s v="Logan Haushalter"/>
    <x v="0"/>
    <s v="United States"/>
    <s v="Oakland"/>
    <x v="1"/>
    <n v="94601"/>
    <x v="1"/>
    <s v="FUR-FU-10001706"/>
    <x v="0"/>
    <x v="5"/>
    <s v="Longer-Life Soft White Bulbs"/>
    <n v="9.24"/>
    <n v="3"/>
    <n v="0"/>
    <n v="4.4352"/>
  </r>
  <r>
    <n v="4857"/>
    <s v="CA-2012-137526"/>
    <x v="1"/>
    <x v="1004"/>
    <d v="2012-01-17T00:00:00"/>
    <s v="Standard Class"/>
    <x v="171"/>
    <s v="Philip Brown"/>
    <x v="0"/>
    <s v="United States"/>
    <s v="Los Angeles"/>
    <x v="1"/>
    <n v="90004"/>
    <x v="1"/>
    <s v="OFF-BI-10003364"/>
    <x v="1"/>
    <x v="8"/>
    <s v="Binding Machine Supplies"/>
    <n v="70.00800000000001"/>
    <n v="3"/>
    <n v="0.2"/>
    <n v="24.502800000000001"/>
  </r>
  <r>
    <n v="4858"/>
    <s v="CA-2012-137526"/>
    <x v="1"/>
    <x v="1004"/>
    <d v="2012-01-17T00:00:00"/>
    <s v="Standard Class"/>
    <x v="171"/>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x v="171"/>
    <s v="Philip Brown"/>
    <x v="0"/>
    <s v="United States"/>
    <s v="Los Angeles"/>
    <x v="1"/>
    <n v="90004"/>
    <x v="1"/>
    <s v="FUR-FU-10004845"/>
    <x v="0"/>
    <x v="5"/>
    <s v="Deflect-o EconoMat Nonstudded, No Bevel Mat"/>
    <n v="464.84999999999997"/>
    <n v="9"/>
    <n v="0"/>
    <n v="92.969999999999985"/>
  </r>
  <r>
    <n v="4860"/>
    <s v="CA-2014-136063"/>
    <x v="3"/>
    <x v="934"/>
    <d v="2014-12-20T00:00:00"/>
    <s v="Standard Class"/>
    <x v="164"/>
    <s v="Saphhira Shifley"/>
    <x v="1"/>
    <s v="United States"/>
    <s v="Oak Park"/>
    <x v="10"/>
    <n v="60302"/>
    <x v="2"/>
    <s v="OFF-AR-10000823"/>
    <x v="1"/>
    <x v="6"/>
    <s v="Newell 307"/>
    <n v="10.192000000000002"/>
    <n v="7"/>
    <n v="0.2"/>
    <n v="1.0192000000000001"/>
  </r>
  <r>
    <n v="4861"/>
    <s v="CA-2013-101546"/>
    <x v="0"/>
    <x v="122"/>
    <d v="2013-12-25T00:00:00"/>
    <s v="Standard Class"/>
    <x v="136"/>
    <s v="Grace Kelly"/>
    <x v="1"/>
    <s v="United States"/>
    <s v="Morristown"/>
    <x v="30"/>
    <n v="7960"/>
    <x v="3"/>
    <s v="OFF-BI-10001359"/>
    <x v="1"/>
    <x v="8"/>
    <s v="GBC DocuBind TL300 Electric Binding System"/>
    <n v="1793.98"/>
    <n v="2"/>
    <n v="0"/>
    <n v="843.17059999999992"/>
  </r>
  <r>
    <n v="4862"/>
    <s v="CA-2011-138940"/>
    <x v="2"/>
    <x v="909"/>
    <d v="2011-04-16T00:00:00"/>
    <s v="Second Class"/>
    <x v="39"/>
    <s v="Gary Mitchum"/>
    <x v="2"/>
    <s v="United States"/>
    <s v="Austin"/>
    <x v="5"/>
    <n v="78745"/>
    <x v="2"/>
    <s v="TEC-PH-10001835"/>
    <x v="2"/>
    <x v="7"/>
    <s v="Jawbone JAMBOX Wireless Bluetooth Speaker"/>
    <n v="758.35200000000009"/>
    <n v="6"/>
    <n v="0.2"/>
    <n v="265.42320000000001"/>
  </r>
  <r>
    <n v="4863"/>
    <s v="CA-2013-125164"/>
    <x v="0"/>
    <x v="338"/>
    <d v="2013-11-15T00:00:00"/>
    <s v="Standard Class"/>
    <x v="64"/>
    <s v="Sally Hughsby"/>
    <x v="1"/>
    <s v="United States"/>
    <s v="New York City"/>
    <x v="15"/>
    <n v="10011"/>
    <x v="3"/>
    <s v="OFF-BI-10001191"/>
    <x v="1"/>
    <x v="8"/>
    <s v="Canvas Sectional Post Binders"/>
    <n v="20.368000000000002"/>
    <n v="1"/>
    <n v="0.2"/>
    <n v="7.3834"/>
  </r>
  <r>
    <n v="4864"/>
    <s v="CA-2013-125164"/>
    <x v="0"/>
    <x v="338"/>
    <d v="2013-11-15T00:00:00"/>
    <s v="Standard Class"/>
    <x v="64"/>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x v="56"/>
    <s v="Steven Cartwright"/>
    <x v="0"/>
    <s v="United States"/>
    <s v="New York City"/>
    <x v="15"/>
    <n v="10024"/>
    <x v="3"/>
    <s v="TEC-PH-10001425"/>
    <x v="2"/>
    <x v="7"/>
    <s v="Mophie Juice Pack Helium for iPhone"/>
    <n v="239.96999999999997"/>
    <n v="3"/>
    <n v="0"/>
    <n v="67.191599999999994"/>
  </r>
  <r>
    <n v="4866"/>
    <s v="CA-2014-122490"/>
    <x v="3"/>
    <x v="38"/>
    <d v="2014-11-19T00:00:00"/>
    <s v="Standard Class"/>
    <x v="74"/>
    <s v="Ted Trevino"/>
    <x v="0"/>
    <s v="United States"/>
    <s v="Seattle"/>
    <x v="4"/>
    <n v="98103"/>
    <x v="1"/>
    <s v="FUR-CH-10001215"/>
    <x v="0"/>
    <x v="1"/>
    <s v="Global Troy Executive Leather Low-Back Tilter"/>
    <n v="2404.7040000000002"/>
    <n v="6"/>
    <n v="0.2"/>
    <n v="150.29399999999998"/>
  </r>
  <r>
    <n v="4867"/>
    <s v="CA-2014-122490"/>
    <x v="3"/>
    <x v="38"/>
    <d v="2014-11-19T00:00:00"/>
    <s v="Standard Class"/>
    <x v="74"/>
    <s v="Ted Trevino"/>
    <x v="0"/>
    <s v="United States"/>
    <s v="Seattle"/>
    <x v="4"/>
    <n v="98103"/>
    <x v="1"/>
    <s v="OFF-BI-10001718"/>
    <x v="1"/>
    <x v="8"/>
    <s v="GBC DocuBind P50 Personal Binding Machine"/>
    <n v="563.024"/>
    <n v="11"/>
    <n v="0.2"/>
    <n v="190.02059999999997"/>
  </r>
  <r>
    <n v="4868"/>
    <s v="CA-2014-122490"/>
    <x v="3"/>
    <x v="38"/>
    <d v="2014-11-19T00:00:00"/>
    <s v="Standard Class"/>
    <x v="74"/>
    <s v="Ted Trevino"/>
    <x v="0"/>
    <s v="United States"/>
    <s v="Seattle"/>
    <x v="4"/>
    <n v="98103"/>
    <x v="1"/>
    <s v="OFF-ST-10000991"/>
    <x v="1"/>
    <x v="4"/>
    <s v="Space Solutions HD Industrial Steel Shelving."/>
    <n v="344.90999999999997"/>
    <n v="3"/>
    <n v="0"/>
    <n v="10.347300000000004"/>
  </r>
  <r>
    <n v="4869"/>
    <s v="CA-2014-122490"/>
    <x v="3"/>
    <x v="38"/>
    <d v="2014-11-19T00:00:00"/>
    <s v="Standard Class"/>
    <x v="74"/>
    <s v="Ted Trevino"/>
    <x v="0"/>
    <s v="United States"/>
    <s v="Seattle"/>
    <x v="4"/>
    <n v="98103"/>
    <x v="1"/>
    <s v="OFF-LA-10001613"/>
    <x v="1"/>
    <x v="2"/>
    <s v="Avery File Folder Labels"/>
    <n v="8.64"/>
    <n v="3"/>
    <n v="0"/>
    <n v="4.2336"/>
  </r>
  <r>
    <n v="4870"/>
    <s v="CA-2014-131366"/>
    <x v="3"/>
    <x v="221"/>
    <d v="2014-11-30T00:00:00"/>
    <s v="Standard Class"/>
    <x v="464"/>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x v="464"/>
    <s v="Shaun Chance"/>
    <x v="1"/>
    <s v="United States"/>
    <s v="Lancaster"/>
    <x v="9"/>
    <n v="17602"/>
    <x v="3"/>
    <s v="OFF-PA-10000675"/>
    <x v="1"/>
    <x v="10"/>
    <s v="Xerox 1919"/>
    <n v="229.54400000000001"/>
    <n v="7"/>
    <n v="0.2"/>
    <n v="83.209699999999998"/>
  </r>
  <r>
    <n v="4872"/>
    <s v="CA-2014-164042"/>
    <x v="3"/>
    <x v="979"/>
    <d v="2014-05-28T00:00:00"/>
    <s v="Standard Class"/>
    <x v="107"/>
    <s v="Ken Lonsdale"/>
    <x v="0"/>
    <s v="United States"/>
    <s v="Houston"/>
    <x v="5"/>
    <n v="77095"/>
    <x v="2"/>
    <s v="OFF-FA-10000840"/>
    <x v="1"/>
    <x v="13"/>
    <s v="OIC Thumb-Tacks"/>
    <n v="1.8239999999999998"/>
    <n v="2"/>
    <n v="0.2"/>
    <n v="0.61559999999999993"/>
  </r>
  <r>
    <n v="4873"/>
    <s v="CA-2014-164042"/>
    <x v="3"/>
    <x v="979"/>
    <d v="2014-05-28T00:00:00"/>
    <s v="Standard Class"/>
    <x v="107"/>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x v="107"/>
    <s v="Ken Lonsdale"/>
    <x v="0"/>
    <s v="United States"/>
    <s v="Houston"/>
    <x v="5"/>
    <n v="77095"/>
    <x v="2"/>
    <s v="OFF-ST-10002301"/>
    <x v="1"/>
    <x v="4"/>
    <s v="Tennsco Commercial Shelving"/>
    <n v="48.816000000000003"/>
    <n v="3"/>
    <n v="0.2"/>
    <n v="-11.593800000000005"/>
  </r>
  <r>
    <n v="4875"/>
    <s v="CA-2014-164042"/>
    <x v="3"/>
    <x v="979"/>
    <d v="2014-05-28T00:00:00"/>
    <s v="Standard Class"/>
    <x v="107"/>
    <s v="Ken Lonsdale"/>
    <x v="0"/>
    <s v="United States"/>
    <s v="Houston"/>
    <x v="5"/>
    <n v="77095"/>
    <x v="2"/>
    <s v="OFF-BI-10001922"/>
    <x v="1"/>
    <x v="8"/>
    <s v="Storex Dura Pro Binders"/>
    <n v="1.1879999999999997"/>
    <n v="1"/>
    <n v="0.8"/>
    <n v="-1.9602000000000008"/>
  </r>
  <r>
    <n v="4876"/>
    <s v="CA-2011-132864"/>
    <x v="2"/>
    <x v="266"/>
    <d v="2011-12-07T00:00:00"/>
    <s v="Standard Class"/>
    <x v="471"/>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x v="359"/>
    <s v="Sara Luxemburg"/>
    <x v="2"/>
    <s v="United States"/>
    <s v="Durham"/>
    <x v="3"/>
    <n v="27707"/>
    <x v="0"/>
    <s v="OFF-ST-10000532"/>
    <x v="1"/>
    <x v="4"/>
    <s v="Advantus Rolling Drawer Organizers"/>
    <n v="61.567999999999998"/>
    <n v="2"/>
    <n v="0.2"/>
    <n v="4.6175999999999995"/>
  </r>
  <r>
    <n v="4878"/>
    <s v="US-2011-155817"/>
    <x v="2"/>
    <x v="462"/>
    <d v="2011-10-09T00:00:00"/>
    <s v="Standard Class"/>
    <x v="359"/>
    <s v="Sara Luxemburg"/>
    <x v="2"/>
    <s v="United States"/>
    <s v="Durham"/>
    <x v="3"/>
    <n v="27707"/>
    <x v="0"/>
    <s v="OFF-AR-10002335"/>
    <x v="1"/>
    <x v="6"/>
    <s v="DIXON Oriole Pencils"/>
    <n v="6.1920000000000002"/>
    <n v="3"/>
    <n v="0.2"/>
    <n v="0.46440000000000037"/>
  </r>
  <r>
    <n v="4879"/>
    <s v="US-2013-131891"/>
    <x v="0"/>
    <x v="875"/>
    <d v="2013-08-01T00:00:00"/>
    <s v="First Class"/>
    <x v="617"/>
    <s v="Pierre Wener"/>
    <x v="0"/>
    <s v="United States"/>
    <s v="Pensacola"/>
    <x v="2"/>
    <n v="32503"/>
    <x v="0"/>
    <s v="OFF-BI-10000201"/>
    <x v="1"/>
    <x v="8"/>
    <s v="Avery Triangle Shaped Sheet Lifters, Black, 2/Pack"/>
    <n v="2.2140000000000004"/>
    <n v="3"/>
    <n v="0.7"/>
    <n v="-1.4760000000000004"/>
  </r>
  <r>
    <n v="4880"/>
    <s v="CA-2014-143567"/>
    <x v="3"/>
    <x v="808"/>
    <d v="2014-11-06T00:00:00"/>
    <s v="Second Class"/>
    <x v="533"/>
    <s v="Thomas Boland"/>
    <x v="1"/>
    <s v="United States"/>
    <s v="Henderson"/>
    <x v="0"/>
    <n v="42420"/>
    <x v="0"/>
    <s v="OFF-EN-10004846"/>
    <x v="1"/>
    <x v="12"/>
    <s v="Letter or Legal Size Expandable Poly String Tie Envelopes"/>
    <n v="5.32"/>
    <n v="2"/>
    <n v="0"/>
    <n v="2.6068000000000002"/>
  </r>
  <r>
    <n v="4881"/>
    <s v="CA-2014-143567"/>
    <x v="3"/>
    <x v="808"/>
    <d v="2014-11-06T00:00:00"/>
    <s v="Second Class"/>
    <x v="533"/>
    <s v="Thomas Boland"/>
    <x v="1"/>
    <s v="United States"/>
    <s v="Henderson"/>
    <x v="0"/>
    <n v="42420"/>
    <x v="0"/>
    <s v="FUR-CH-10000454"/>
    <x v="0"/>
    <x v="1"/>
    <s v="Hon Deluxe Fabric Upholstered Stacking Chairs, Rounded Back"/>
    <n v="975.92"/>
    <n v="4"/>
    <n v="0"/>
    <n v="292.77599999999995"/>
  </r>
  <r>
    <n v="4882"/>
    <s v="CA-2014-143567"/>
    <x v="3"/>
    <x v="808"/>
    <d v="2014-11-06T00:00:00"/>
    <s v="Second Class"/>
    <x v="533"/>
    <s v="Thomas Boland"/>
    <x v="1"/>
    <s v="United States"/>
    <s v="Henderson"/>
    <x v="0"/>
    <n v="42420"/>
    <x v="0"/>
    <s v="TEC-AC-10004145"/>
    <x v="2"/>
    <x v="11"/>
    <s v="Logitech diNovo Edge Keyboard"/>
    <n v="2249.91"/>
    <n v="9"/>
    <n v="0"/>
    <n v="517.47930000000008"/>
  </r>
  <r>
    <n v="4883"/>
    <s v="CA-2014-143567"/>
    <x v="3"/>
    <x v="808"/>
    <d v="2014-11-06T00:00:00"/>
    <s v="Second Class"/>
    <x v="533"/>
    <s v="Thomas Boland"/>
    <x v="1"/>
    <s v="United States"/>
    <s v="Henderson"/>
    <x v="0"/>
    <n v="42420"/>
    <x v="0"/>
    <s v="OFF-ST-10001580"/>
    <x v="1"/>
    <x v="4"/>
    <s v="Super Decoflex Portable Personal File"/>
    <n v="59.92"/>
    <n v="4"/>
    <n v="0"/>
    <n v="16.7776"/>
  </r>
  <r>
    <n v="4884"/>
    <s v="CA-2014-104080"/>
    <x v="3"/>
    <x v="144"/>
    <d v="2014-03-16T00:00:00"/>
    <s v="Standard Class"/>
    <x v="117"/>
    <s v="Alan Hwang"/>
    <x v="0"/>
    <s v="United States"/>
    <s v="Anaheim"/>
    <x v="1"/>
    <n v="92804"/>
    <x v="1"/>
    <s v="OFF-BI-10003876"/>
    <x v="1"/>
    <x v="8"/>
    <s v="Green Canvas Binder for 8-1/2&quot; x 14&quot; Sheets"/>
    <n v="171.20000000000002"/>
    <n v="5"/>
    <n v="0.2"/>
    <n v="64.199999999999989"/>
  </r>
  <r>
    <n v="4885"/>
    <s v="CA-2014-104080"/>
    <x v="3"/>
    <x v="144"/>
    <d v="2014-03-16T00:00:00"/>
    <s v="Standard Class"/>
    <x v="117"/>
    <s v="Alan Hwang"/>
    <x v="0"/>
    <s v="United States"/>
    <s v="Anaheim"/>
    <x v="1"/>
    <n v="92804"/>
    <x v="1"/>
    <s v="OFF-AR-10001972"/>
    <x v="1"/>
    <x v="6"/>
    <s v="Newell 323"/>
    <n v="3.36"/>
    <n v="2"/>
    <n v="0"/>
    <n v="0.87360000000000015"/>
  </r>
  <r>
    <n v="4886"/>
    <s v="CA-2011-151379"/>
    <x v="2"/>
    <x v="757"/>
    <d v="2011-12-20T00:00:00"/>
    <s v="Standard Class"/>
    <x v="281"/>
    <s v="Steve Chapman"/>
    <x v="1"/>
    <s v="United States"/>
    <s v="Detroit"/>
    <x v="12"/>
    <n v="48227"/>
    <x v="2"/>
    <s v="OFF-PA-10000595"/>
    <x v="1"/>
    <x v="10"/>
    <s v="Xerox 1929"/>
    <n v="114.2"/>
    <n v="5"/>
    <n v="0"/>
    <n v="52.531999999999996"/>
  </r>
  <r>
    <n v="4887"/>
    <s v="CA-2013-163167"/>
    <x v="0"/>
    <x v="85"/>
    <d v="2013-12-02T00:00:00"/>
    <s v="Second Class"/>
    <x v="575"/>
    <s v="Randy Ferguson"/>
    <x v="1"/>
    <s v="United States"/>
    <s v="Marietta"/>
    <x v="32"/>
    <n v="30062"/>
    <x v="0"/>
    <s v="FUR-CH-10004477"/>
    <x v="0"/>
    <x v="1"/>
    <s v="Global Push Button Manager's Chair, Indigo"/>
    <n v="182.67000000000002"/>
    <n v="3"/>
    <n v="0"/>
    <n v="52.974299999999992"/>
  </r>
  <r>
    <n v="4888"/>
    <s v="CA-2013-163167"/>
    <x v="0"/>
    <x v="85"/>
    <d v="2013-12-02T00:00:00"/>
    <s v="Second Class"/>
    <x v="575"/>
    <s v="Randy Ferguson"/>
    <x v="1"/>
    <s v="United States"/>
    <s v="Marietta"/>
    <x v="32"/>
    <n v="30062"/>
    <x v="0"/>
    <s v="TEC-AC-10003441"/>
    <x v="2"/>
    <x v="11"/>
    <s v="Kingston Digital DataTraveler 32GB USB 2.0"/>
    <n v="101.69999999999999"/>
    <n v="6"/>
    <n v="0"/>
    <n v="6.1019999999999968"/>
  </r>
  <r>
    <n v="4889"/>
    <s v="CA-2013-163167"/>
    <x v="0"/>
    <x v="85"/>
    <d v="2013-12-02T00:00:00"/>
    <s v="Second Class"/>
    <x v="575"/>
    <s v="Randy Ferguson"/>
    <x v="1"/>
    <s v="United States"/>
    <s v="Marietta"/>
    <x v="32"/>
    <n v="30062"/>
    <x v="0"/>
    <s v="OFF-ST-10004459"/>
    <x v="1"/>
    <x v="4"/>
    <s v="Tennsco Single-Tier Lockers"/>
    <n v="1126.02"/>
    <n v="3"/>
    <n v="0"/>
    <n v="56.300999999999988"/>
  </r>
  <r>
    <n v="4890"/>
    <s v="CA-2013-163167"/>
    <x v="0"/>
    <x v="85"/>
    <d v="2013-12-02T00:00:00"/>
    <s v="Second Class"/>
    <x v="575"/>
    <s v="Randy Ferguson"/>
    <x v="1"/>
    <s v="United States"/>
    <s v="Marietta"/>
    <x v="32"/>
    <n v="30062"/>
    <x v="0"/>
    <s v="OFF-ST-10003805"/>
    <x v="1"/>
    <x v="4"/>
    <s v="24 Capacity Maxi Data Binder Racks, Pearl"/>
    <n v="1263.3000000000002"/>
    <n v="6"/>
    <n v="0"/>
    <n v="315.82499999999993"/>
  </r>
  <r>
    <n v="4891"/>
    <s v="CA-2013-135776"/>
    <x v="0"/>
    <x v="443"/>
    <d v="2013-12-31T00:00:00"/>
    <s v="Standard Class"/>
    <x v="553"/>
    <s v="Edward Hooks"/>
    <x v="1"/>
    <s v="United States"/>
    <s v="Seattle"/>
    <x v="4"/>
    <n v="98103"/>
    <x v="1"/>
    <s v="OFF-AR-10001246"/>
    <x v="1"/>
    <x v="6"/>
    <s v="Newell 317"/>
    <n v="8.82"/>
    <n v="3"/>
    <n v="0"/>
    <n v="2.5577999999999994"/>
  </r>
  <r>
    <n v="4892"/>
    <s v="CA-2013-135776"/>
    <x v="0"/>
    <x v="443"/>
    <d v="2013-12-31T00:00:00"/>
    <s v="Standard Class"/>
    <x v="553"/>
    <s v="Edward Hooks"/>
    <x v="1"/>
    <s v="United States"/>
    <s v="Seattle"/>
    <x v="4"/>
    <n v="98103"/>
    <x v="1"/>
    <s v="OFF-PA-10001295"/>
    <x v="1"/>
    <x v="10"/>
    <s v="Computer Printout Paper with Letter-Trim Perforations"/>
    <n v="37.94"/>
    <n v="2"/>
    <n v="0"/>
    <n v="18.211199999999998"/>
  </r>
  <r>
    <n v="4893"/>
    <s v="CA-2013-135776"/>
    <x v="0"/>
    <x v="443"/>
    <d v="2013-12-31T00:00:00"/>
    <s v="Standard Class"/>
    <x v="553"/>
    <s v="Edward Hooks"/>
    <x v="1"/>
    <s v="United States"/>
    <s v="Seattle"/>
    <x v="4"/>
    <n v="98103"/>
    <x v="1"/>
    <s v="OFF-AR-10001231"/>
    <x v="1"/>
    <x v="6"/>
    <s v="Sanford EarthWrite Recycled Pencils, Medium Soft, #2"/>
    <n v="4.2"/>
    <n v="2"/>
    <n v="0"/>
    <n v="1.1760000000000002"/>
  </r>
  <r>
    <n v="4894"/>
    <s v="CA-2013-135776"/>
    <x v="0"/>
    <x v="443"/>
    <d v="2013-12-31T00:00:00"/>
    <s v="Standard Class"/>
    <x v="553"/>
    <s v="Edward Hooks"/>
    <x v="1"/>
    <s v="United States"/>
    <s v="Seattle"/>
    <x v="4"/>
    <n v="98103"/>
    <x v="1"/>
    <s v="OFF-ST-10002743"/>
    <x v="1"/>
    <x v="4"/>
    <s v="SAFCO Boltless Steel Shelving"/>
    <n v="227.28"/>
    <n v="2"/>
    <n v="0"/>
    <n v="2.2727999999999895"/>
  </r>
  <r>
    <n v="4895"/>
    <s v="CA-2013-135776"/>
    <x v="0"/>
    <x v="443"/>
    <d v="2013-12-31T00:00:00"/>
    <s v="Standard Class"/>
    <x v="553"/>
    <s v="Edward Hooks"/>
    <x v="1"/>
    <s v="United States"/>
    <s v="Seattle"/>
    <x v="4"/>
    <n v="98103"/>
    <x v="1"/>
    <s v="OFF-PA-10004327"/>
    <x v="1"/>
    <x v="10"/>
    <s v="Xerox 1911"/>
    <n v="47.9"/>
    <n v="1"/>
    <n v="0"/>
    <n v="22.991999999999997"/>
  </r>
  <r>
    <n v="4896"/>
    <s v="CA-2013-135776"/>
    <x v="0"/>
    <x v="443"/>
    <d v="2013-12-31T00:00:00"/>
    <s v="Standard Class"/>
    <x v="553"/>
    <s v="Edward Hooks"/>
    <x v="1"/>
    <s v="United States"/>
    <s v="Seattle"/>
    <x v="4"/>
    <n v="98103"/>
    <x v="1"/>
    <s v="OFF-EN-10004773"/>
    <x v="1"/>
    <x v="12"/>
    <s v="Staples"/>
    <n v="61.96"/>
    <n v="2"/>
    <n v="0"/>
    <n v="30.360399999999998"/>
  </r>
  <r>
    <n v="4897"/>
    <s v="CA-2013-135776"/>
    <x v="0"/>
    <x v="443"/>
    <d v="2013-12-31T00:00:00"/>
    <s v="Standard Class"/>
    <x v="553"/>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x v="663"/>
    <s v="Anna Chung"/>
    <x v="0"/>
    <s v="United States"/>
    <s v="Parma"/>
    <x v="24"/>
    <n v="44134"/>
    <x v="3"/>
    <s v="FUR-CH-10003761"/>
    <x v="0"/>
    <x v="1"/>
    <s v="Global Italian Leather Office Chair"/>
    <n v="183.37199999999999"/>
    <n v="2"/>
    <n v="0.3"/>
    <n v="-7.8588000000000022"/>
  </r>
  <r>
    <n v="4899"/>
    <s v="US-2011-122021"/>
    <x v="2"/>
    <x v="771"/>
    <d v="2011-10-17T00:00:00"/>
    <s v="First Class"/>
    <x v="663"/>
    <s v="Anna Chung"/>
    <x v="0"/>
    <s v="United States"/>
    <s v="Parma"/>
    <x v="24"/>
    <n v="44134"/>
    <x v="3"/>
    <s v="OFF-PA-10002230"/>
    <x v="1"/>
    <x v="10"/>
    <s v="Xerox 1897"/>
    <n v="7.9680000000000009"/>
    <n v="2"/>
    <n v="0.2"/>
    <n v="2.8884000000000007"/>
  </r>
  <r>
    <n v="4900"/>
    <s v="CA-2013-130484"/>
    <x v="0"/>
    <x v="250"/>
    <d v="2013-08-28T00:00:00"/>
    <s v="Standard Class"/>
    <x v="495"/>
    <s v="Sheri Gordon"/>
    <x v="0"/>
    <s v="United States"/>
    <s v="Gresham"/>
    <x v="21"/>
    <n v="97030"/>
    <x v="1"/>
    <s v="OFF-BI-10000088"/>
    <x v="1"/>
    <x v="8"/>
    <s v="GBC Imprintable Covers"/>
    <n v="26.352000000000004"/>
    <n v="8"/>
    <n v="0.7"/>
    <n v="-18.446399999999997"/>
  </r>
  <r>
    <n v="4901"/>
    <s v="CA-2014-120936"/>
    <x v="3"/>
    <x v="94"/>
    <d v="2014-12-22T00:00:00"/>
    <s v="Standard Class"/>
    <x v="119"/>
    <s v="Christine Abelman"/>
    <x v="1"/>
    <s v="United States"/>
    <s v="Anaheim"/>
    <x v="1"/>
    <n v="92804"/>
    <x v="1"/>
    <s v="OFF-ST-10001526"/>
    <x v="1"/>
    <x v="4"/>
    <s v="Iceberg Mobile Mega Data/Printer Cart "/>
    <n v="481.32"/>
    <n v="4"/>
    <n v="0"/>
    <n v="125.14319999999998"/>
  </r>
  <r>
    <n v="4902"/>
    <s v="CA-2014-120936"/>
    <x v="3"/>
    <x v="94"/>
    <d v="2014-12-22T00:00:00"/>
    <s v="Standard Class"/>
    <x v="119"/>
    <s v="Christine Abelman"/>
    <x v="1"/>
    <s v="United States"/>
    <s v="Anaheim"/>
    <x v="1"/>
    <n v="92804"/>
    <x v="1"/>
    <s v="OFF-SU-10002557"/>
    <x v="1"/>
    <x v="14"/>
    <s v="Fiskars Spring-Action Scissors"/>
    <n v="13.98"/>
    <n v="1"/>
    <n v="0"/>
    <n v="3.6348000000000003"/>
  </r>
  <r>
    <n v="4903"/>
    <s v="CA-2014-110884"/>
    <x v="3"/>
    <x v="469"/>
    <d v="2014-03-13T00:00:00"/>
    <s v="Standard Class"/>
    <x v="129"/>
    <s v="Shahid Hopkins"/>
    <x v="0"/>
    <s v="United States"/>
    <s v="New York City"/>
    <x v="15"/>
    <n v="10035"/>
    <x v="3"/>
    <s v="OFF-BI-10003669"/>
    <x v="1"/>
    <x v="8"/>
    <s v="3M Organizer Strips"/>
    <n v="25.92"/>
    <n v="6"/>
    <n v="0.2"/>
    <n v="9.0719999999999992"/>
  </r>
  <r>
    <n v="4904"/>
    <s v="CA-2014-110884"/>
    <x v="3"/>
    <x v="469"/>
    <d v="2014-03-13T00:00:00"/>
    <s v="Standard Class"/>
    <x v="129"/>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x v="204"/>
    <s v="Matt Connell"/>
    <x v="1"/>
    <s v="United States"/>
    <s v="Houston"/>
    <x v="5"/>
    <n v="77070"/>
    <x v="2"/>
    <s v="FUR-CH-10003746"/>
    <x v="0"/>
    <x v="1"/>
    <s v="Hon 4070 Series Pagoda Round Back Stacking Chairs"/>
    <n v="674.05799999999999"/>
    <n v="3"/>
    <n v="0.3"/>
    <n v="-19.258800000000008"/>
  </r>
  <r>
    <n v="4906"/>
    <s v="US-2011-146353"/>
    <x v="2"/>
    <x v="1005"/>
    <d v="2011-10-16T00:00:00"/>
    <s v="Second Class"/>
    <x v="531"/>
    <s v="Jim Epp"/>
    <x v="1"/>
    <s v="United States"/>
    <s v="Concord"/>
    <x v="38"/>
    <n v="3301"/>
    <x v="3"/>
    <s v="OFF-BI-10003476"/>
    <x v="1"/>
    <x v="8"/>
    <s v="Avery Metallic Poly Binders"/>
    <n v="22.92"/>
    <n v="4"/>
    <n v="0"/>
    <n v="11.0016"/>
  </r>
  <r>
    <n v="4907"/>
    <s v="US-2011-146353"/>
    <x v="2"/>
    <x v="1005"/>
    <d v="2011-10-16T00:00:00"/>
    <s v="Second Class"/>
    <x v="531"/>
    <s v="Jim Epp"/>
    <x v="1"/>
    <s v="United States"/>
    <s v="Concord"/>
    <x v="38"/>
    <n v="3301"/>
    <x v="3"/>
    <s v="OFF-ST-10001469"/>
    <x v="1"/>
    <x v="4"/>
    <s v="Fellowes Bankers Box Recycled Super Stor/Drawer"/>
    <n v="269.89999999999998"/>
    <n v="5"/>
    <n v="0"/>
    <n v="16.193999999999988"/>
  </r>
  <r>
    <n v="4908"/>
    <s v="CA-2011-133809"/>
    <x v="2"/>
    <x v="728"/>
    <d v="2011-11-23T00:00:00"/>
    <s v="Second Class"/>
    <x v="652"/>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x v="652"/>
    <s v="MaryBeth Skach"/>
    <x v="0"/>
    <s v="United States"/>
    <s v="Fairfield"/>
    <x v="24"/>
    <n v="45014"/>
    <x v="3"/>
    <s v="TEC-PH-10004875"/>
    <x v="2"/>
    <x v="7"/>
    <s v="PNY Rapid USB Car Charger - Black"/>
    <n v="9.5879999999999992"/>
    <n v="2"/>
    <n v="0.4"/>
    <n v="-2.0773999999999999"/>
  </r>
  <r>
    <n v="4910"/>
    <s v="CA-2014-127306"/>
    <x v="3"/>
    <x v="424"/>
    <d v="2014-01-19T00:00:00"/>
    <s v="Standard Class"/>
    <x v="3"/>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x v="3"/>
    <s v="Brosina Hoffman"/>
    <x v="0"/>
    <s v="United States"/>
    <s v="Johnson City"/>
    <x v="18"/>
    <n v="37604"/>
    <x v="0"/>
    <s v="OFF-PA-10000019"/>
    <x v="1"/>
    <x v="10"/>
    <s v="Xerox 1931"/>
    <n v="36.288000000000011"/>
    <n v="7"/>
    <n v="0.2"/>
    <n v="12.700800000000001"/>
  </r>
  <r>
    <n v="4912"/>
    <s v="CA-2014-127306"/>
    <x v="3"/>
    <x v="424"/>
    <d v="2014-01-19T00:00:00"/>
    <s v="Standard Class"/>
    <x v="3"/>
    <s v="Brosina Hoffman"/>
    <x v="0"/>
    <s v="United States"/>
    <s v="Johnson City"/>
    <x v="18"/>
    <n v="37604"/>
    <x v="0"/>
    <s v="TEC-PH-10001924"/>
    <x v="2"/>
    <x v="7"/>
    <s v="iHome FM Clock Radio with Lightning Dock"/>
    <n v="111.98399999999999"/>
    <n v="2"/>
    <n v="0.2"/>
    <n v="6.9990000000000059"/>
  </r>
  <r>
    <n v="4913"/>
    <s v="CA-2014-127306"/>
    <x v="3"/>
    <x v="424"/>
    <d v="2014-01-19T00:00:00"/>
    <s v="Standard Class"/>
    <x v="3"/>
    <s v="Brosina Hoffman"/>
    <x v="0"/>
    <s v="United States"/>
    <s v="Johnson City"/>
    <x v="18"/>
    <n v="37604"/>
    <x v="0"/>
    <s v="OFF-BI-10002003"/>
    <x v="1"/>
    <x v="8"/>
    <s v="Ibico Presentation Index for Binding Systems"/>
    <n v="5.9700000000000006"/>
    <n v="5"/>
    <n v="0.7"/>
    <n v="-4.577"/>
  </r>
  <r>
    <n v="4914"/>
    <s v="CA-2014-127306"/>
    <x v="3"/>
    <x v="424"/>
    <d v="2014-01-19T00:00:00"/>
    <s v="Standard Class"/>
    <x v="3"/>
    <s v="Brosina Hoffman"/>
    <x v="0"/>
    <s v="United States"/>
    <s v="Johnson City"/>
    <x v="18"/>
    <n v="37604"/>
    <x v="0"/>
    <s v="OFF-BI-10003727"/>
    <x v="1"/>
    <x v="8"/>
    <s v="Avery Durable Slant Ring Binders With Label Holder"/>
    <n v="2.508"/>
    <n v="2"/>
    <n v="0.7"/>
    <n v="-1.8391999999999999"/>
  </r>
  <r>
    <n v="4915"/>
    <s v="CA-2012-161830"/>
    <x v="1"/>
    <x v="496"/>
    <d v="2012-09-26T00:00:00"/>
    <s v="Second Class"/>
    <x v="250"/>
    <s v="Max Engle"/>
    <x v="0"/>
    <s v="United States"/>
    <s v="Seattle"/>
    <x v="4"/>
    <n v="98105"/>
    <x v="1"/>
    <s v="OFF-AR-10004042"/>
    <x v="1"/>
    <x v="6"/>
    <s v="BOSTON Model 1800 Electric Pencil Sharpeners, Putty/Woodgrain"/>
    <n v="35.96"/>
    <n v="2"/>
    <n v="0"/>
    <n v="10.428399999999996"/>
  </r>
  <r>
    <n v="4916"/>
    <s v="CA-2012-161830"/>
    <x v="1"/>
    <x v="496"/>
    <d v="2012-09-26T00:00:00"/>
    <s v="Second Class"/>
    <x v="250"/>
    <s v="Max Engle"/>
    <x v="0"/>
    <s v="United States"/>
    <s v="Seattle"/>
    <x v="4"/>
    <n v="98105"/>
    <x v="1"/>
    <s v="OFF-BI-10001097"/>
    <x v="1"/>
    <x v="8"/>
    <s v="Avery Hole Reinforcements"/>
    <n v="14.952000000000002"/>
    <n v="3"/>
    <n v="0.2"/>
    <n v="5.4201000000000006"/>
  </r>
  <r>
    <n v="4917"/>
    <s v="CA-2014-163125"/>
    <x v="3"/>
    <x v="449"/>
    <d v="2014-10-12T00:00:00"/>
    <s v="Second Class"/>
    <x v="93"/>
    <s v="Maria Bertelson"/>
    <x v="0"/>
    <s v="United States"/>
    <s v="League City"/>
    <x v="5"/>
    <n v="77573"/>
    <x v="2"/>
    <s v="OFF-AR-10004344"/>
    <x v="1"/>
    <x v="6"/>
    <s v="Bulldog Vacuum Base Pencil Sharpener"/>
    <n v="67.144000000000005"/>
    <n v="7"/>
    <n v="0.2"/>
    <n v="5.8750999999999962"/>
  </r>
  <r>
    <n v="4918"/>
    <s v="CA-2014-163125"/>
    <x v="3"/>
    <x v="449"/>
    <d v="2014-10-12T00:00:00"/>
    <s v="Second Class"/>
    <x v="93"/>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x v="606"/>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x v="606"/>
    <s v="Brendan Murry"/>
    <x v="1"/>
    <s v="United States"/>
    <s v="Gaithersburg"/>
    <x v="39"/>
    <n v="20877"/>
    <x v="3"/>
    <s v="TEC-PH-10000455"/>
    <x v="2"/>
    <x v="7"/>
    <s v="GE 30522EE2"/>
    <n v="231.98"/>
    <n v="2"/>
    <n v="0"/>
    <n v="67.274199999999979"/>
  </r>
  <r>
    <n v="4921"/>
    <s v="CA-2014-101728"/>
    <x v="3"/>
    <x v="971"/>
    <d v="2014-08-24T00:00:00"/>
    <s v="Standard Class"/>
    <x v="623"/>
    <s v="Sonia Cooley"/>
    <x v="0"/>
    <s v="United States"/>
    <s v="Chicago"/>
    <x v="10"/>
    <n v="60653"/>
    <x v="2"/>
    <s v="OFF-BI-10002393"/>
    <x v="1"/>
    <x v="8"/>
    <s v="Binder Posts"/>
    <n v="2.2959999999999994"/>
    <n v="2"/>
    <n v="0.8"/>
    <n v="-3.9032000000000009"/>
  </r>
  <r>
    <n v="4922"/>
    <s v="CA-2014-114055"/>
    <x v="3"/>
    <x v="53"/>
    <d v="2014-12-30T00:00:00"/>
    <s v="Second Class"/>
    <x v="414"/>
    <s v="Mick Hernandez"/>
    <x v="2"/>
    <s v="United States"/>
    <s v="Huntsville"/>
    <x v="19"/>
    <n v="35810"/>
    <x v="0"/>
    <s v="OFF-PA-10004381"/>
    <x v="1"/>
    <x v="10"/>
    <s v="14-7/8 x 11 Blue Bar Computer Printout Paper"/>
    <n v="96.08"/>
    <n v="2"/>
    <n v="0"/>
    <n v="46.118399999999994"/>
  </r>
  <r>
    <n v="4923"/>
    <s v="CA-2014-114055"/>
    <x v="3"/>
    <x v="53"/>
    <d v="2014-12-30T00:00:00"/>
    <s v="Second Class"/>
    <x v="414"/>
    <s v="Mick Hernandez"/>
    <x v="2"/>
    <s v="United States"/>
    <s v="Huntsville"/>
    <x v="19"/>
    <n v="35810"/>
    <x v="0"/>
    <s v="OFF-FA-10003059"/>
    <x v="1"/>
    <x v="13"/>
    <s v="Assorted Color Push Pins"/>
    <n v="3.62"/>
    <n v="2"/>
    <n v="0"/>
    <n v="1.1945999999999999"/>
  </r>
  <r>
    <n v="4924"/>
    <s v="CA-2014-114055"/>
    <x v="3"/>
    <x v="53"/>
    <d v="2014-12-30T00:00:00"/>
    <s v="Second Class"/>
    <x v="414"/>
    <s v="Mick Hernandez"/>
    <x v="2"/>
    <s v="United States"/>
    <s v="Huntsville"/>
    <x v="19"/>
    <n v="35810"/>
    <x v="0"/>
    <s v="OFF-PA-10000994"/>
    <x v="1"/>
    <x v="10"/>
    <s v="Xerox 1915"/>
    <n v="629.09999999999991"/>
    <n v="6"/>
    <n v="0"/>
    <n v="301.96799999999996"/>
  </r>
  <r>
    <n v="4925"/>
    <s v="CA-2014-114055"/>
    <x v="3"/>
    <x v="53"/>
    <d v="2014-12-30T00:00:00"/>
    <s v="Second Class"/>
    <x v="414"/>
    <s v="Mick Hernandez"/>
    <x v="2"/>
    <s v="United States"/>
    <s v="Huntsville"/>
    <x v="19"/>
    <n v="35810"/>
    <x v="0"/>
    <s v="TEC-PH-10002890"/>
    <x v="2"/>
    <x v="7"/>
    <s v="AT&amp;T 17929 Lendline Telephone"/>
    <n v="90.48"/>
    <n v="2"/>
    <n v="0"/>
    <n v="23.524799999999999"/>
  </r>
  <r>
    <n v="4926"/>
    <s v="CA-2014-126438"/>
    <x v="3"/>
    <x v="18"/>
    <d v="2014-09-14T00:00:00"/>
    <s v="First Class"/>
    <x v="753"/>
    <s v="Alex Russell"/>
    <x v="1"/>
    <s v="United States"/>
    <s v="Lawrence"/>
    <x v="31"/>
    <n v="1841"/>
    <x v="3"/>
    <s v="OFF-AR-10003338"/>
    <x v="1"/>
    <x v="6"/>
    <s v="Eberhard Faber 3 1/2&quot; Golf Pencils"/>
    <n v="14.88"/>
    <n v="2"/>
    <n v="0"/>
    <n v="3.7200000000000006"/>
  </r>
  <r>
    <n v="4927"/>
    <s v="CA-2014-117653"/>
    <x v="3"/>
    <x v="15"/>
    <d v="2014-10-24T00:00:00"/>
    <s v="Standard Class"/>
    <x v="373"/>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x v="57"/>
    <s v="Alan Dominguez"/>
    <x v="2"/>
    <s v="United States"/>
    <s v="Fairfield"/>
    <x v="29"/>
    <n v="6824"/>
    <x v="3"/>
    <s v="OFF-PA-10001972"/>
    <x v="1"/>
    <x v="10"/>
    <s v="Xerox 214"/>
    <n v="19.440000000000001"/>
    <n v="3"/>
    <n v="0"/>
    <n v="9.3312000000000008"/>
  </r>
  <r>
    <n v="4929"/>
    <s v="CA-2014-143245"/>
    <x v="3"/>
    <x v="96"/>
    <d v="2014-12-07T00:00:00"/>
    <s v="Standard Class"/>
    <x v="57"/>
    <s v="Alan Dominguez"/>
    <x v="2"/>
    <s v="United States"/>
    <s v="Fairfield"/>
    <x v="29"/>
    <n v="6824"/>
    <x v="3"/>
    <s v="FUR-CH-10000155"/>
    <x v="0"/>
    <x v="1"/>
    <s v="Global Comet Stacking Armless Chair"/>
    <n v="897.15000000000009"/>
    <n v="3"/>
    <n v="0"/>
    <n v="251.20200000000003"/>
  </r>
  <r>
    <n v="4930"/>
    <s v="US-2011-138828"/>
    <x v="2"/>
    <x v="814"/>
    <d v="2011-09-03T00:00:00"/>
    <s v="First Class"/>
    <x v="44"/>
    <s v="Katherine Ducich"/>
    <x v="0"/>
    <s v="United States"/>
    <s v="New York City"/>
    <x v="15"/>
    <n v="10009"/>
    <x v="3"/>
    <s v="OFF-AR-10000658"/>
    <x v="1"/>
    <x v="6"/>
    <s v="Newell 324"/>
    <n v="57.75"/>
    <n v="5"/>
    <n v="0"/>
    <n v="16.170000000000002"/>
  </r>
  <r>
    <n v="4931"/>
    <s v="US-2011-138828"/>
    <x v="2"/>
    <x v="814"/>
    <d v="2011-09-03T00:00:00"/>
    <s v="First Class"/>
    <x v="44"/>
    <s v="Katherine Ducich"/>
    <x v="0"/>
    <s v="United States"/>
    <s v="New York City"/>
    <x v="15"/>
    <n v="10009"/>
    <x v="3"/>
    <s v="OFF-PA-10000349"/>
    <x v="1"/>
    <x v="10"/>
    <s v="Staples"/>
    <n v="14.940000000000001"/>
    <n v="3"/>
    <n v="0"/>
    <n v="7.0218000000000007"/>
  </r>
  <r>
    <n v="4932"/>
    <s v="CA-2014-143651"/>
    <x v="3"/>
    <x v="613"/>
    <d v="2014-03-31T00:00:00"/>
    <s v="Standard Class"/>
    <x v="524"/>
    <s v="Filia McAdams"/>
    <x v="1"/>
    <s v="United States"/>
    <s v="Seattle"/>
    <x v="4"/>
    <n v="98103"/>
    <x v="1"/>
    <s v="OFF-AR-10001446"/>
    <x v="1"/>
    <x v="6"/>
    <s v="Newell 309"/>
    <n v="23.1"/>
    <n v="2"/>
    <n v="0"/>
    <n v="6.93"/>
  </r>
  <r>
    <n v="4933"/>
    <s v="CA-2012-106978"/>
    <x v="1"/>
    <x v="694"/>
    <d v="2012-10-04T00:00:00"/>
    <s v="Standard Class"/>
    <x v="233"/>
    <s v="Zuschuss Carroll"/>
    <x v="0"/>
    <s v="United States"/>
    <s v="Aurora"/>
    <x v="22"/>
    <n v="80013"/>
    <x v="1"/>
    <s v="OFF-EN-10004483"/>
    <x v="1"/>
    <x v="12"/>
    <s v="#10 White Business Envelopes,4 1/8 x 9 1/2"/>
    <n v="12.536000000000001"/>
    <n v="1"/>
    <n v="0.2"/>
    <n v="4.2308999999999983"/>
  </r>
  <r>
    <n v="4934"/>
    <s v="CA-2012-106978"/>
    <x v="1"/>
    <x v="694"/>
    <d v="2012-10-04T00:00:00"/>
    <s v="Standard Class"/>
    <x v="233"/>
    <s v="Zuschuss Carroll"/>
    <x v="0"/>
    <s v="United States"/>
    <s v="Aurora"/>
    <x v="22"/>
    <n v="80013"/>
    <x v="1"/>
    <s v="OFF-BI-10002012"/>
    <x v="1"/>
    <x v="8"/>
    <s v="Wilson Jones Easy Flow II Sheet Lifters"/>
    <n v="1.0800000000000003"/>
    <n v="2"/>
    <n v="0.7"/>
    <n v="-0.79200000000000004"/>
  </r>
  <r>
    <n v="4935"/>
    <s v="CA-2012-106978"/>
    <x v="1"/>
    <x v="694"/>
    <d v="2012-10-04T00:00:00"/>
    <s v="Standard Class"/>
    <x v="233"/>
    <s v="Zuschuss Carroll"/>
    <x v="0"/>
    <s v="United States"/>
    <s v="Aurora"/>
    <x v="22"/>
    <n v="80013"/>
    <x v="1"/>
    <s v="OFF-FA-10003021"/>
    <x v="1"/>
    <x v="13"/>
    <s v="Staples"/>
    <n v="4.5120000000000005"/>
    <n v="3"/>
    <n v="0.2"/>
    <n v="0.84599999999999964"/>
  </r>
  <r>
    <n v="4936"/>
    <s v="CA-2012-155124"/>
    <x v="1"/>
    <x v="1007"/>
    <d v="2012-03-21T00:00:00"/>
    <s v="Standard Class"/>
    <x v="754"/>
    <s v="Karen Seio"/>
    <x v="1"/>
    <s v="United States"/>
    <s v="Lehi"/>
    <x v="7"/>
    <n v="84043"/>
    <x v="1"/>
    <s v="TEC-PH-10003356"/>
    <x v="2"/>
    <x v="7"/>
    <s v="SmartStand Mobile Device Holder, Assorted Colors"/>
    <n v="16.776000000000003"/>
    <n v="3"/>
    <n v="0.2"/>
    <n v="1.6776"/>
  </r>
  <r>
    <n v="4937"/>
    <s v="CA-2014-150931"/>
    <x v="3"/>
    <x v="1008"/>
    <d v="2014-01-14T00:00:00"/>
    <s v="Standard Class"/>
    <x v="503"/>
    <s v="Dennis Pardue"/>
    <x v="2"/>
    <s v="United States"/>
    <s v="Tuscaloosa"/>
    <x v="19"/>
    <n v="35401"/>
    <x v="0"/>
    <s v="OFF-BI-10004728"/>
    <x v="1"/>
    <x v="8"/>
    <s v="Wilson Jones Turn Tabs Binder Tool for Ring Binders"/>
    <n v="33.74"/>
    <n v="7"/>
    <n v="0"/>
    <n v="15.5204"/>
  </r>
  <r>
    <n v="4938"/>
    <s v="CA-2011-157147"/>
    <x v="2"/>
    <x v="286"/>
    <d v="2011-01-19T00:00:00"/>
    <s v="Standard Class"/>
    <x v="205"/>
    <s v="Brian Dahlen"/>
    <x v="0"/>
    <s v="United States"/>
    <s v="San Francisco"/>
    <x v="1"/>
    <n v="94109"/>
    <x v="1"/>
    <s v="OFF-ST-10000078"/>
    <x v="1"/>
    <x v="4"/>
    <s v="Tennsco 6- and 18-Compartment Lockers"/>
    <n v="1325.8500000000001"/>
    <n v="5"/>
    <n v="0"/>
    <n v="238.65299999999991"/>
  </r>
  <r>
    <n v="4939"/>
    <s v="CA-2011-157147"/>
    <x v="2"/>
    <x v="286"/>
    <d v="2011-01-19T00:00:00"/>
    <s v="Standard Class"/>
    <x v="2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x v="205"/>
    <s v="Brian Dahlen"/>
    <x v="0"/>
    <s v="United States"/>
    <s v="San Francisco"/>
    <x v="1"/>
    <n v="94109"/>
    <x v="1"/>
    <s v="OFF-AR-10003514"/>
    <x v="1"/>
    <x v="6"/>
    <s v="4009 Highlighters by Sanford"/>
    <n v="19.899999999999999"/>
    <n v="5"/>
    <n v="0"/>
    <n v="6.5669999999999984"/>
  </r>
  <r>
    <n v="4941"/>
    <s v="CA-2012-156482"/>
    <x v="1"/>
    <x v="525"/>
    <d v="2012-02-13T00:00:00"/>
    <s v="Standard Class"/>
    <x v="582"/>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x v="582"/>
    <s v="Ivan Liston"/>
    <x v="0"/>
    <s v="United States"/>
    <s v="Wilmington"/>
    <x v="13"/>
    <n v="19805"/>
    <x v="3"/>
    <s v="FUR-BO-10002598"/>
    <x v="0"/>
    <x v="0"/>
    <s v="Hon Metal Bookcases, Putty"/>
    <n v="283.92"/>
    <n v="4"/>
    <n v="0"/>
    <n v="82.336799999999982"/>
  </r>
  <r>
    <n v="4943"/>
    <s v="CA-2012-156482"/>
    <x v="1"/>
    <x v="525"/>
    <d v="2012-02-13T00:00:00"/>
    <s v="Standard Class"/>
    <x v="582"/>
    <s v="Ivan Liston"/>
    <x v="0"/>
    <s v="United States"/>
    <s v="Wilmington"/>
    <x v="13"/>
    <n v="19805"/>
    <x v="3"/>
    <s v="OFF-AR-10001022"/>
    <x v="1"/>
    <x v="6"/>
    <s v="SANFORD Liquid Accent Tank-Style Highlighters"/>
    <n v="5.68"/>
    <n v="2"/>
    <n v="0"/>
    <n v="1.7607999999999997"/>
  </r>
  <r>
    <n v="4944"/>
    <s v="CA-2014-106782"/>
    <x v="3"/>
    <x v="202"/>
    <d v="2014-12-28T00:00:00"/>
    <s v="Standard Class"/>
    <x v="431"/>
    <s v="Liz Preis"/>
    <x v="0"/>
    <s v="United States"/>
    <s v="Lafayette"/>
    <x v="14"/>
    <n v="47905"/>
    <x v="2"/>
    <s v="OFF-ST-10004459"/>
    <x v="1"/>
    <x v="4"/>
    <s v="Tennsco Single-Tier Lockers"/>
    <n v="375.34"/>
    <n v="1"/>
    <n v="0"/>
    <n v="18.766999999999996"/>
  </r>
  <r>
    <n v="4945"/>
    <s v="CA-2013-151372"/>
    <x v="0"/>
    <x v="64"/>
    <d v="2013-09-07T00:00:00"/>
    <s v="First Class"/>
    <x v="98"/>
    <s v="Joseph Holt"/>
    <x v="0"/>
    <s v="United States"/>
    <s v="Redondo Beach"/>
    <x v="1"/>
    <n v="90278"/>
    <x v="1"/>
    <s v="OFF-PA-10004381"/>
    <x v="1"/>
    <x v="10"/>
    <s v="14-7/8 x 11 Blue Bar Computer Printout Paper"/>
    <n v="96.08"/>
    <n v="2"/>
    <n v="0"/>
    <n v="46.118399999999994"/>
  </r>
  <r>
    <n v="4946"/>
    <s v="CA-2013-151372"/>
    <x v="0"/>
    <x v="64"/>
    <d v="2013-09-07T00:00:00"/>
    <s v="First Class"/>
    <x v="98"/>
    <s v="Joseph Holt"/>
    <x v="0"/>
    <s v="United States"/>
    <s v="Redondo Beach"/>
    <x v="1"/>
    <n v="90278"/>
    <x v="1"/>
    <s v="OFF-BI-10000050"/>
    <x v="1"/>
    <x v="8"/>
    <s v="Angle-D Binders with Locking Rings, Label Holders"/>
    <n v="11.68"/>
    <n v="2"/>
    <n v="0.2"/>
    <n v="3.9419999999999993"/>
  </r>
  <r>
    <n v="4947"/>
    <s v="CA-2013-151372"/>
    <x v="0"/>
    <x v="64"/>
    <d v="2013-09-07T00:00:00"/>
    <s v="First Class"/>
    <x v="98"/>
    <s v="Joseph Holt"/>
    <x v="0"/>
    <s v="United States"/>
    <s v="Redondo Beach"/>
    <x v="1"/>
    <n v="90278"/>
    <x v="1"/>
    <s v="OFF-FA-10000304"/>
    <x v="1"/>
    <x v="13"/>
    <s v="Advantus Push Pins"/>
    <n v="4.3600000000000003"/>
    <n v="2"/>
    <n v="0"/>
    <n v="1.7876000000000003"/>
  </r>
  <r>
    <n v="4948"/>
    <s v="CA-2011-102085"/>
    <x v="2"/>
    <x v="777"/>
    <d v="2011-10-09T00:00:00"/>
    <s v="Standard Class"/>
    <x v="557"/>
    <s v="Joy Daniels"/>
    <x v="0"/>
    <s v="United States"/>
    <s v="Seattle"/>
    <x v="4"/>
    <n v="98115"/>
    <x v="1"/>
    <s v="OFF-LA-10002475"/>
    <x v="1"/>
    <x v="2"/>
    <s v="Avery 519"/>
    <n v="29.24"/>
    <n v="4"/>
    <n v="0"/>
    <n v="13.742799999999999"/>
  </r>
  <r>
    <n v="4949"/>
    <s v="CA-2014-107125"/>
    <x v="3"/>
    <x v="344"/>
    <d v="2014-12-03T00:00:00"/>
    <s v="Standard Class"/>
    <x v="217"/>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x v="217"/>
    <s v="Bill Donatelli"/>
    <x v="0"/>
    <s v="United States"/>
    <s v="Los Angeles"/>
    <x v="1"/>
    <n v="90045"/>
    <x v="1"/>
    <s v="FUR-FU-10000732"/>
    <x v="0"/>
    <x v="5"/>
    <s v="Eldon 200 Class Desk Accessories"/>
    <n v="18.84"/>
    <n v="3"/>
    <n v="0"/>
    <n v="6.0287999999999995"/>
  </r>
  <r>
    <n v="4951"/>
    <s v="CA-2013-125815"/>
    <x v="0"/>
    <x v="99"/>
    <d v="2013-11-02T00:00:00"/>
    <s v="Second Class"/>
    <x v="658"/>
    <s v="Denise Leinenbach"/>
    <x v="0"/>
    <s v="United States"/>
    <s v="New York City"/>
    <x v="15"/>
    <n v="10009"/>
    <x v="3"/>
    <s v="OFF-AR-10004441"/>
    <x v="1"/>
    <x v="6"/>
    <s v="BIC Brite Liner Highlighters"/>
    <n v="12.419999999999998"/>
    <n v="3"/>
    <n v="0"/>
    <n v="5.2164000000000001"/>
  </r>
  <r>
    <n v="4952"/>
    <s v="CA-2012-144190"/>
    <x v="1"/>
    <x v="988"/>
    <d v="2012-06-13T00:00:00"/>
    <s v="Standard Class"/>
    <x v="720"/>
    <s v="Nathan Cano"/>
    <x v="0"/>
    <s v="United States"/>
    <s v="Royal Oak"/>
    <x v="12"/>
    <n v="48073"/>
    <x v="2"/>
    <s v="OFF-PA-10000304"/>
    <x v="1"/>
    <x v="10"/>
    <s v="Xerox 1995"/>
    <n v="12.96"/>
    <n v="2"/>
    <n v="0"/>
    <n v="6.2208000000000006"/>
  </r>
  <r>
    <n v="4953"/>
    <s v="CA-2014-117926"/>
    <x v="3"/>
    <x v="166"/>
    <d v="2014-12-13T00:00:00"/>
    <s v="Second Class"/>
    <x v="127"/>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x v="99"/>
    <s v="Michael Stewart"/>
    <x v="1"/>
    <s v="United States"/>
    <s v="New York City"/>
    <x v="15"/>
    <n v="10009"/>
    <x v="3"/>
    <s v="TEC-PH-10001527"/>
    <x v="2"/>
    <x v="7"/>
    <s v="Plantronics MX500i Earset"/>
    <n v="85.9"/>
    <n v="2"/>
    <n v="0"/>
    <n v="2.5769999999999982"/>
  </r>
  <r>
    <n v="4955"/>
    <s v="CA-2011-160262"/>
    <x v="2"/>
    <x v="3"/>
    <d v="2011-06-13T00:00:00"/>
    <s v="Second Class"/>
    <x v="131"/>
    <s v="Thomas Seio"/>
    <x v="1"/>
    <s v="United States"/>
    <s v="North Las Vegas"/>
    <x v="33"/>
    <n v="89031"/>
    <x v="1"/>
    <s v="OFF-AR-10002335"/>
    <x v="1"/>
    <x v="6"/>
    <s v="DIXON Oriole Pencils"/>
    <n v="18.060000000000002"/>
    <n v="7"/>
    <n v="0"/>
    <n v="4.6956000000000007"/>
  </r>
  <r>
    <n v="4956"/>
    <s v="CA-2011-160262"/>
    <x v="2"/>
    <x v="3"/>
    <d v="2011-06-13T00:00:00"/>
    <s v="Second Class"/>
    <x v="131"/>
    <s v="Thomas Seio"/>
    <x v="1"/>
    <s v="United States"/>
    <s v="North Las Vegas"/>
    <x v="33"/>
    <n v="89031"/>
    <x v="1"/>
    <s v="OFF-PA-10003641"/>
    <x v="1"/>
    <x v="10"/>
    <s v="Xerox 1909"/>
    <n v="79.14"/>
    <n v="3"/>
    <n v="0"/>
    <n v="36.404399999999995"/>
  </r>
  <r>
    <n v="4957"/>
    <s v="CA-2011-160262"/>
    <x v="2"/>
    <x v="3"/>
    <d v="2011-06-13T00:00:00"/>
    <s v="Second Class"/>
    <x v="131"/>
    <s v="Thomas Seio"/>
    <x v="1"/>
    <s v="United States"/>
    <s v="North Las Vegas"/>
    <x v="33"/>
    <n v="89031"/>
    <x v="1"/>
    <s v="FUR-FU-10002685"/>
    <x v="0"/>
    <x v="5"/>
    <s v="Executive Impressions 13-1/2&quot; Indoor/Outdoor Wall Clock"/>
    <n v="37.4"/>
    <n v="2"/>
    <n v="0"/>
    <n v="14.212"/>
  </r>
  <r>
    <n v="4958"/>
    <s v="CA-2012-127607"/>
    <x v="1"/>
    <x v="305"/>
    <d v="2012-03-26T00:00:00"/>
    <s v="Standard Class"/>
    <x v="300"/>
    <s v="Joe Kamberova"/>
    <x v="0"/>
    <s v="United States"/>
    <s v="Carrollton"/>
    <x v="5"/>
    <n v="75007"/>
    <x v="2"/>
    <s v="OFF-BI-10001308"/>
    <x v="1"/>
    <x v="8"/>
    <s v="GBC Standard Plastic Binding Systems' Combs"/>
    <n v="2.5119999999999996"/>
    <n v="2"/>
    <n v="0.8"/>
    <n v="-4.3960000000000026"/>
  </r>
  <r>
    <n v="4959"/>
    <s v="CA-2012-127607"/>
    <x v="1"/>
    <x v="305"/>
    <d v="2012-03-26T00:00:00"/>
    <s v="Standard Class"/>
    <x v="300"/>
    <s v="Joe Kamberova"/>
    <x v="0"/>
    <s v="United States"/>
    <s v="Carrollton"/>
    <x v="5"/>
    <n v="75007"/>
    <x v="2"/>
    <s v="OFF-FA-10003485"/>
    <x v="1"/>
    <x v="13"/>
    <s v="Staples"/>
    <n v="18.864000000000001"/>
    <n v="9"/>
    <n v="0.2"/>
    <n v="6.1307999999999998"/>
  </r>
  <r>
    <n v="4960"/>
    <s v="CA-2013-166226"/>
    <x v="0"/>
    <x v="741"/>
    <d v="2013-11-23T00:00:00"/>
    <s v="Standard Class"/>
    <x v="426"/>
    <s v="Tracy Collins"/>
    <x v="2"/>
    <s v="United States"/>
    <s v="Los Angeles"/>
    <x v="1"/>
    <n v="90008"/>
    <x v="1"/>
    <s v="TEC-PH-10003357"/>
    <x v="2"/>
    <x v="7"/>
    <s v="Grandstream GXP2100 Mainstream Business Phone"/>
    <n v="61.192"/>
    <n v="1"/>
    <n v="0.2"/>
    <n v="6.1192000000000011"/>
  </r>
  <r>
    <n v="4961"/>
    <s v="CA-2013-166226"/>
    <x v="0"/>
    <x v="741"/>
    <d v="2013-11-23T00:00:00"/>
    <s v="Standard Class"/>
    <x v="426"/>
    <s v="Tracy Collins"/>
    <x v="2"/>
    <s v="United States"/>
    <s v="Los Angeles"/>
    <x v="1"/>
    <n v="90008"/>
    <x v="1"/>
    <s v="OFF-AP-10002867"/>
    <x v="1"/>
    <x v="9"/>
    <s v="Fellowes Command Center 5-outlet power strip"/>
    <n v="67.84"/>
    <n v="1"/>
    <n v="0"/>
    <n v="18.316800000000001"/>
  </r>
  <r>
    <n v="4962"/>
    <s v="CA-2011-156587"/>
    <x v="2"/>
    <x v="1009"/>
    <d v="2011-03-08T00:00:00"/>
    <s v="First Class"/>
    <x v="755"/>
    <s v="Aaron Bergman"/>
    <x v="0"/>
    <s v="United States"/>
    <s v="Seattle"/>
    <x v="4"/>
    <n v="98103"/>
    <x v="1"/>
    <s v="FUR-CH-10004477"/>
    <x v="0"/>
    <x v="1"/>
    <s v="Global Push Button Manager's Chair, Indigo"/>
    <n v="48.712000000000003"/>
    <n v="1"/>
    <n v="0.2"/>
    <n v="5.4800999999999966"/>
  </r>
  <r>
    <n v="4963"/>
    <s v="CA-2011-156587"/>
    <x v="2"/>
    <x v="1009"/>
    <d v="2011-03-08T00:00:00"/>
    <s v="First Class"/>
    <x v="755"/>
    <s v="Aaron Bergman"/>
    <x v="0"/>
    <s v="United States"/>
    <s v="Seattle"/>
    <x v="4"/>
    <n v="98103"/>
    <x v="1"/>
    <s v="OFF-AR-10001427"/>
    <x v="1"/>
    <x v="6"/>
    <s v="Newell 330"/>
    <n v="17.940000000000001"/>
    <n v="3"/>
    <n v="0"/>
    <n v="4.6644000000000005"/>
  </r>
  <r>
    <n v="4964"/>
    <s v="CA-2011-156587"/>
    <x v="2"/>
    <x v="1009"/>
    <d v="2011-03-08T00:00:00"/>
    <s v="First Class"/>
    <x v="755"/>
    <s v="Aaron Bergman"/>
    <x v="0"/>
    <s v="United States"/>
    <s v="Seattle"/>
    <x v="4"/>
    <n v="98103"/>
    <x v="1"/>
    <s v="OFF-ST-10002344"/>
    <x v="1"/>
    <x v="4"/>
    <s v="Carina 42&quot;Hx23 3/4&quot;W Media Storage Unit"/>
    <n v="242.94"/>
    <n v="3"/>
    <n v="0"/>
    <n v="4.8588000000000164"/>
  </r>
  <r>
    <n v="4965"/>
    <s v="CA-2013-141180"/>
    <x v="0"/>
    <x v="666"/>
    <d v="2013-05-20T00:00:00"/>
    <s v="Second Class"/>
    <x v="24"/>
    <s v="Darren Powers"/>
    <x v="0"/>
    <s v="United States"/>
    <s v="Fort Lauderdale"/>
    <x v="2"/>
    <n v="33311"/>
    <x v="0"/>
    <s v="OFF-BI-10000301"/>
    <x v="1"/>
    <x v="8"/>
    <s v="GBC Instant Report Kit"/>
    <n v="7.7640000000000011"/>
    <n v="4"/>
    <n v="0.7"/>
    <n v="-5.1760000000000002"/>
  </r>
  <r>
    <n v="4966"/>
    <s v="CA-2012-109708"/>
    <x v="1"/>
    <x v="442"/>
    <d v="2012-05-28T00:00:00"/>
    <s v="Second Class"/>
    <x v="388"/>
    <s v="Craig Yedwab"/>
    <x v="1"/>
    <s v="United States"/>
    <s v="Columbia"/>
    <x v="18"/>
    <n v="38401"/>
    <x v="0"/>
    <s v="TEC-PH-10001944"/>
    <x v="2"/>
    <x v="7"/>
    <s v="Wi-Ex zBoost YX540 Cellular Phone Signal Booster"/>
    <n v="467.03999999999996"/>
    <n v="4"/>
    <n v="0.2"/>
    <n v="58.379999999999939"/>
  </r>
  <r>
    <n v="4967"/>
    <s v="CA-2012-122406"/>
    <x v="1"/>
    <x v="991"/>
    <d v="2012-08-05T00:00:00"/>
    <s v="Second Class"/>
    <x v="534"/>
    <s v="Brad Eason"/>
    <x v="2"/>
    <s v="United States"/>
    <s v="Providence"/>
    <x v="34"/>
    <n v="2908"/>
    <x v="3"/>
    <s v="TEC-PH-10001527"/>
    <x v="2"/>
    <x v="7"/>
    <s v="Plantronics MX500i Earset"/>
    <n v="128.85000000000002"/>
    <n v="3"/>
    <n v="0"/>
    <n v="3.8654999999999973"/>
  </r>
  <r>
    <n v="4968"/>
    <s v="CA-2012-122406"/>
    <x v="1"/>
    <x v="991"/>
    <d v="2012-08-05T00:00:00"/>
    <s v="Second Class"/>
    <x v="534"/>
    <s v="Brad Eason"/>
    <x v="2"/>
    <s v="United States"/>
    <s v="Providence"/>
    <x v="34"/>
    <n v="2908"/>
    <x v="3"/>
    <s v="OFF-PA-10001307"/>
    <x v="1"/>
    <x v="10"/>
    <s v="Important Message Pads, 50 4-1/4 x 5-1/2 Forms per Pad"/>
    <n v="8.4"/>
    <n v="2"/>
    <n v="0"/>
    <n v="4.1159999999999997"/>
  </r>
  <r>
    <n v="4969"/>
    <s v="CA-2012-122406"/>
    <x v="1"/>
    <x v="991"/>
    <d v="2012-08-05T00:00:00"/>
    <s v="Second Class"/>
    <x v="534"/>
    <s v="Brad Eason"/>
    <x v="2"/>
    <s v="United States"/>
    <s v="Providence"/>
    <x v="34"/>
    <n v="2908"/>
    <x v="3"/>
    <s v="TEC-AC-10004571"/>
    <x v="2"/>
    <x v="11"/>
    <s v="Logitech G700s Rechargeable Gaming Mouse"/>
    <n v="199.98"/>
    <n v="2"/>
    <n v="0"/>
    <n v="83.991600000000005"/>
  </r>
  <r>
    <n v="4970"/>
    <s v="CA-2012-122406"/>
    <x v="1"/>
    <x v="991"/>
    <d v="2012-08-05T00:00:00"/>
    <s v="Second Class"/>
    <x v="534"/>
    <s v="Brad Eason"/>
    <x v="2"/>
    <s v="United States"/>
    <s v="Providence"/>
    <x v="34"/>
    <n v="2908"/>
    <x v="3"/>
    <s v="FUR-CH-10001973"/>
    <x v="0"/>
    <x v="1"/>
    <s v="Office Star Flex Back Scooter Chair with White Frame"/>
    <n v="110.98"/>
    <n v="1"/>
    <n v="0"/>
    <n v="15.537199999999999"/>
  </r>
  <r>
    <n v="4971"/>
    <s v="US-2013-153815"/>
    <x v="0"/>
    <x v="61"/>
    <d v="2013-11-10T00:00:00"/>
    <s v="First Class"/>
    <x v="126"/>
    <s v="Kelly Lampkin"/>
    <x v="1"/>
    <s v="United States"/>
    <s v="Jacksonville"/>
    <x v="2"/>
    <n v="32216"/>
    <x v="0"/>
    <s v="FUR-CH-10000513"/>
    <x v="0"/>
    <x v="1"/>
    <s v="High-Back Leather Manager's Chair"/>
    <n v="207.98400000000004"/>
    <n v="2"/>
    <n v="0.2"/>
    <n v="-28.597800000000007"/>
  </r>
  <r>
    <n v="4972"/>
    <s v="US-2013-153815"/>
    <x v="0"/>
    <x v="61"/>
    <d v="2013-11-10T00:00:00"/>
    <s v="First Class"/>
    <x v="126"/>
    <s v="Kelly Lampkin"/>
    <x v="1"/>
    <s v="United States"/>
    <s v="Jacksonville"/>
    <x v="2"/>
    <n v="32216"/>
    <x v="0"/>
    <s v="OFF-PA-10002421"/>
    <x v="1"/>
    <x v="10"/>
    <s v="Embossed Ink Jet Note Cards"/>
    <n v="36.112000000000002"/>
    <n v="2"/>
    <n v="0.2"/>
    <n v="12.639200000000001"/>
  </r>
  <r>
    <n v="4973"/>
    <s v="US-2013-153815"/>
    <x v="0"/>
    <x v="61"/>
    <d v="2013-11-10T00:00:00"/>
    <s v="First Class"/>
    <x v="126"/>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x v="126"/>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x v="390"/>
    <s v="Penelope Sewall"/>
    <x v="2"/>
    <s v="United States"/>
    <s v="Oceanside"/>
    <x v="1"/>
    <n v="92054"/>
    <x v="1"/>
    <s v="OFF-PA-10002246"/>
    <x v="1"/>
    <x v="10"/>
    <s v="Wirebound Four 2-3/4 x 5 Forms per Page, 400 Sets per Book"/>
    <n v="12.9"/>
    <n v="2"/>
    <n v="0"/>
    <n v="6.3209999999999997"/>
  </r>
  <r>
    <n v="4976"/>
    <s v="CA-2012-142202"/>
    <x v="1"/>
    <x v="227"/>
    <d v="2012-09-23T00:00:00"/>
    <s v="Second Class"/>
    <x v="335"/>
    <s v="Justin Ritter"/>
    <x v="1"/>
    <s v="United States"/>
    <s v="Jacksonville"/>
    <x v="2"/>
    <n v="32216"/>
    <x v="0"/>
    <s v="TEC-AC-10003198"/>
    <x v="2"/>
    <x v="11"/>
    <s v="Enermax Acrylux Wireless Keyboard"/>
    <n v="717.12000000000012"/>
    <n v="9"/>
    <n v="0.2"/>
    <n v="152.38799999999992"/>
  </r>
  <r>
    <n v="4977"/>
    <s v="CA-2012-165050"/>
    <x v="1"/>
    <x v="214"/>
    <d v="2012-12-09T00:00:00"/>
    <s v="First Class"/>
    <x v="117"/>
    <s v="Alan Hwang"/>
    <x v="0"/>
    <s v="United States"/>
    <s v="New York City"/>
    <x v="15"/>
    <n v="10024"/>
    <x v="3"/>
    <s v="OFF-BI-10001031"/>
    <x v="1"/>
    <x v="8"/>
    <s v="Pressboard Data Binders by Wilson Jones"/>
    <n v="21.36"/>
    <n v="5"/>
    <n v="0.2"/>
    <n v="7.2089999999999996"/>
  </r>
  <r>
    <n v="4978"/>
    <s v="CA-2012-165050"/>
    <x v="1"/>
    <x v="214"/>
    <d v="2012-12-09T00:00:00"/>
    <s v="First Class"/>
    <x v="117"/>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x v="117"/>
    <s v="Alan Hwang"/>
    <x v="0"/>
    <s v="United States"/>
    <s v="New York City"/>
    <x v="15"/>
    <n v="10024"/>
    <x v="3"/>
    <s v="TEC-PH-10001336"/>
    <x v="2"/>
    <x v="7"/>
    <s v="Digium D40 VoIP phone"/>
    <n v="773.94"/>
    <n v="6"/>
    <n v="0"/>
    <n v="224.4426"/>
  </r>
  <r>
    <n v="4980"/>
    <s v="US-2013-131114"/>
    <x v="0"/>
    <x v="10"/>
    <d v="2013-12-14T00:00:00"/>
    <s v="Second Class"/>
    <x v="338"/>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x v="338"/>
    <s v="Rob Williams"/>
    <x v="1"/>
    <s v="United States"/>
    <s v="Chicago"/>
    <x v="10"/>
    <n v="60610"/>
    <x v="2"/>
    <s v="OFF-AP-10003971"/>
    <x v="1"/>
    <x v="9"/>
    <s v="Belkin 6 Outlet Metallic Surge Strip"/>
    <n v="4.355999999999999"/>
    <n v="2"/>
    <n v="0.8"/>
    <n v="-11.761200000000002"/>
  </r>
  <r>
    <n v="4982"/>
    <s v="US-2013-131114"/>
    <x v="0"/>
    <x v="10"/>
    <d v="2013-12-14T00:00:00"/>
    <s v="Second Class"/>
    <x v="338"/>
    <s v="Rob Williams"/>
    <x v="1"/>
    <s v="United States"/>
    <s v="Chicago"/>
    <x v="10"/>
    <n v="60610"/>
    <x v="2"/>
    <s v="TEC-AC-10000199"/>
    <x v="2"/>
    <x v="11"/>
    <s v="Kingston Digital DataTraveler 8GB USB 2.0"/>
    <n v="19.040000000000003"/>
    <n v="4"/>
    <n v="0.2"/>
    <n v="-1.4279999999999999"/>
  </r>
  <r>
    <n v="4983"/>
    <s v="CA-2011-160066"/>
    <x v="2"/>
    <x v="912"/>
    <d v="2011-11-22T00:00:00"/>
    <s v="Standard Class"/>
    <x v="340"/>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x v="5"/>
    <s v="Irene Maddox"/>
    <x v="0"/>
    <s v="United States"/>
    <s v="San Diego"/>
    <x v="1"/>
    <n v="92105"/>
    <x v="1"/>
    <s v="OFF-ST-10003442"/>
    <x v="1"/>
    <x v="4"/>
    <s v="Eldon Portable Mobile Manager"/>
    <n v="84.84"/>
    <n v="3"/>
    <n v="0"/>
    <n v="22.9068"/>
  </r>
  <r>
    <n v="4985"/>
    <s v="CA-2012-160696"/>
    <x v="1"/>
    <x v="684"/>
    <d v="2012-09-10T00:00:00"/>
    <s v="Standard Class"/>
    <x v="316"/>
    <s v="Cyma Kinney"/>
    <x v="1"/>
    <s v="United States"/>
    <s v="Nashville"/>
    <x v="18"/>
    <n v="37211"/>
    <x v="0"/>
    <s v="OFF-FA-10003059"/>
    <x v="1"/>
    <x v="13"/>
    <s v="Assorted Color Push Pins"/>
    <n v="7.2400000000000011"/>
    <n v="5"/>
    <n v="0.2"/>
    <n v="1.1764999999999992"/>
  </r>
  <r>
    <n v="4986"/>
    <s v="CA-2011-125171"/>
    <x v="2"/>
    <x v="1010"/>
    <d v="2011-09-03T00:00:00"/>
    <s v="Same Day"/>
    <x v="369"/>
    <s v="Allen Goldenen"/>
    <x v="0"/>
    <s v="United States"/>
    <s v="New York City"/>
    <x v="15"/>
    <n v="10009"/>
    <x v="3"/>
    <s v="OFF-LA-10001175"/>
    <x v="1"/>
    <x v="2"/>
    <s v="Avery 514"/>
    <n v="14.399999999999999"/>
    <n v="5"/>
    <n v="0"/>
    <n v="7.056"/>
  </r>
  <r>
    <n v="4987"/>
    <s v="CA-2013-149279"/>
    <x v="0"/>
    <x v="423"/>
    <d v="2013-04-29T00:00:00"/>
    <s v="Standard Class"/>
    <x v="642"/>
    <s v="Craig Leslie"/>
    <x v="2"/>
    <s v="United States"/>
    <s v="Colorado Springs"/>
    <x v="22"/>
    <n v="80906"/>
    <x v="1"/>
    <s v="OFF-PA-10003441"/>
    <x v="1"/>
    <x v="10"/>
    <s v="Xerox 226"/>
    <n v="15.552000000000003"/>
    <n v="3"/>
    <n v="0.2"/>
    <n v="5.4432"/>
  </r>
  <r>
    <n v="4988"/>
    <s v="CA-2013-149279"/>
    <x v="0"/>
    <x v="423"/>
    <d v="2013-04-29T00:00:00"/>
    <s v="Standard Class"/>
    <x v="642"/>
    <s v="Craig Leslie"/>
    <x v="2"/>
    <s v="United States"/>
    <s v="Colorado Springs"/>
    <x v="22"/>
    <n v="80906"/>
    <x v="1"/>
    <s v="FUR-CH-10004287"/>
    <x v="0"/>
    <x v="1"/>
    <s v="SAFCO Arco Folding Chair"/>
    <n v="1325.76"/>
    <n v="6"/>
    <n v="0.2"/>
    <n v="149.14799999999991"/>
  </r>
  <r>
    <n v="4989"/>
    <s v="CA-2013-149279"/>
    <x v="0"/>
    <x v="423"/>
    <d v="2013-04-29T00:00:00"/>
    <s v="Standard Class"/>
    <x v="642"/>
    <s v="Craig Leslie"/>
    <x v="2"/>
    <s v="United States"/>
    <s v="Colorado Springs"/>
    <x v="22"/>
    <n v="80906"/>
    <x v="1"/>
    <s v="OFF-BI-10004040"/>
    <x v="1"/>
    <x v="8"/>
    <s v="Wilson Jones Impact Binders"/>
    <n v="3.1080000000000001"/>
    <n v="2"/>
    <n v="0.7"/>
    <n v="-2.1755999999999993"/>
  </r>
  <r>
    <n v="4990"/>
    <s v="CA-2014-107321"/>
    <x v="3"/>
    <x v="515"/>
    <d v="2014-09-05T00:00:00"/>
    <s v="Standard Class"/>
    <x v="585"/>
    <s v="Arthur Wiediger"/>
    <x v="2"/>
    <s v="United States"/>
    <s v="San Francisco"/>
    <x v="1"/>
    <n v="94110"/>
    <x v="1"/>
    <s v="OFF-BI-10004022"/>
    <x v="1"/>
    <x v="8"/>
    <s v="Acco Suede Grain Vinyl Round Ring Binder"/>
    <n v="6.6719999999999988"/>
    <n v="3"/>
    <n v="0.2"/>
    <n v="2.1683999999999997"/>
  </r>
  <r>
    <n v="4991"/>
    <s v="CA-2014-107321"/>
    <x v="3"/>
    <x v="515"/>
    <d v="2014-09-05T00:00:00"/>
    <s v="Standard Class"/>
    <x v="585"/>
    <s v="Arthur Wiediger"/>
    <x v="2"/>
    <s v="United States"/>
    <s v="San Francisco"/>
    <x v="1"/>
    <n v="94110"/>
    <x v="1"/>
    <s v="TEC-PH-10002200"/>
    <x v="2"/>
    <x v="7"/>
    <s v="Aastra 6757i CT Wireless VoIP phone"/>
    <n v="689.40800000000002"/>
    <n v="4"/>
    <n v="0.2"/>
    <n v="77.558399999999978"/>
  </r>
  <r>
    <n v="4992"/>
    <s v="US-2014-122714"/>
    <x v="3"/>
    <x v="226"/>
    <d v="2014-12-14T00:00:00"/>
    <s v="Standard Class"/>
    <x v="428"/>
    <s v="Henry Goldwyn"/>
    <x v="1"/>
    <s v="United States"/>
    <s v="Chicago"/>
    <x v="10"/>
    <n v="60653"/>
    <x v="2"/>
    <s v="OFF-BI-10001120"/>
    <x v="1"/>
    <x v="8"/>
    <s v="Ibico EPK-21 Electric Binding System"/>
    <n v="1889.9899999999998"/>
    <n v="5"/>
    <n v="0.8"/>
    <n v="-2929.4845000000005"/>
  </r>
  <r>
    <n v="4993"/>
    <s v="CA-2012-153038"/>
    <x v="1"/>
    <x v="217"/>
    <d v="2012-12-25T00:00:00"/>
    <s v="Standard Class"/>
    <x v="516"/>
    <s v="Robert Barroso"/>
    <x v="1"/>
    <s v="United States"/>
    <s v="Memphis"/>
    <x v="18"/>
    <n v="38109"/>
    <x v="0"/>
    <s v="OFF-EN-10000461"/>
    <x v="1"/>
    <x v="12"/>
    <s v="#10- 4 1/8&quot; x 9 1/2&quot; Recycled Envelopes"/>
    <n v="55.936000000000007"/>
    <n v="8"/>
    <n v="0.2"/>
    <n v="18.878399999999999"/>
  </r>
  <r>
    <n v="4994"/>
    <s v="CA-2012-153038"/>
    <x v="1"/>
    <x v="217"/>
    <d v="2012-12-25T00:00:00"/>
    <s v="Standard Class"/>
    <x v="516"/>
    <s v="Robert Barroso"/>
    <x v="1"/>
    <s v="United States"/>
    <s v="Memphis"/>
    <x v="18"/>
    <n v="38109"/>
    <x v="0"/>
    <s v="OFF-LA-10004008"/>
    <x v="1"/>
    <x v="2"/>
    <s v="Avery 507"/>
    <n v="18.431999999999999"/>
    <n v="8"/>
    <n v="0.2"/>
    <n v="5.9903999999999984"/>
  </r>
  <r>
    <n v="4995"/>
    <s v="CA-2012-153038"/>
    <x v="1"/>
    <x v="217"/>
    <d v="2012-12-25T00:00:00"/>
    <s v="Standard Class"/>
    <x v="516"/>
    <s v="Robert Barroso"/>
    <x v="1"/>
    <s v="United States"/>
    <s v="Memphis"/>
    <x v="18"/>
    <n v="38109"/>
    <x v="0"/>
    <s v="FUR-FU-10000221"/>
    <x v="0"/>
    <x v="5"/>
    <s v="Master Caster Door Stop, Brown"/>
    <n v="20.32"/>
    <n v="5"/>
    <n v="0.2"/>
    <n v="3.5559999999999992"/>
  </r>
  <r>
    <n v="4996"/>
    <s v="CA-2011-132227"/>
    <x v="2"/>
    <x v="130"/>
    <d v="2011-11-10T00:00:00"/>
    <s v="Standard Class"/>
    <x v="449"/>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x v="754"/>
    <s v="Karen Seio"/>
    <x v="1"/>
    <s v="United States"/>
    <s v="Raleigh"/>
    <x v="3"/>
    <n v="27604"/>
    <x v="0"/>
    <s v="OFF-AP-10000390"/>
    <x v="1"/>
    <x v="9"/>
    <s v="Euro Pro Shark Stick Mini Vacuum"/>
    <n v="48.783999999999999"/>
    <n v="1"/>
    <n v="0.2"/>
    <n v="3.6587999999999976"/>
  </r>
  <r>
    <n v="4998"/>
    <s v="CA-2014-155824"/>
    <x v="3"/>
    <x v="434"/>
    <d v="2014-03-16T00:00:00"/>
    <s v="Standard Class"/>
    <x v="754"/>
    <s v="Karen Seio"/>
    <x v="1"/>
    <s v="United States"/>
    <s v="Raleigh"/>
    <x v="3"/>
    <n v="27604"/>
    <x v="0"/>
    <s v="OFF-BI-10000014"/>
    <x v="1"/>
    <x v="8"/>
    <s v="Heavy-Duty E-Z-D Binders"/>
    <n v="13.092000000000002"/>
    <n v="4"/>
    <n v="0.7"/>
    <n v="-10.037199999999999"/>
  </r>
  <r>
    <n v="4999"/>
    <s v="CA-2013-129238"/>
    <x v="0"/>
    <x v="1011"/>
    <d v="2013-02-04T00:00:00"/>
    <s v="Standard Class"/>
    <x v="337"/>
    <s v="Sample Company A"/>
    <x v="2"/>
    <s v="United States"/>
    <s v="Los Angeles"/>
    <x v="1"/>
    <n v="90045"/>
    <x v="1"/>
    <s v="TEC-PH-10004120"/>
    <x v="2"/>
    <x v="7"/>
    <s v="AT&amp;T 1080 Phone"/>
    <n v="109.59200000000001"/>
    <n v="1"/>
    <n v="0.2"/>
    <n v="8.2194000000000003"/>
  </r>
  <r>
    <n v="5000"/>
    <s v="CA-2013-129238"/>
    <x v="0"/>
    <x v="1011"/>
    <d v="2013-02-04T00:00:00"/>
    <s v="Standard Class"/>
    <x v="337"/>
    <s v="Sample Company A"/>
    <x v="2"/>
    <s v="United States"/>
    <s v="Los Angeles"/>
    <x v="1"/>
    <n v="90045"/>
    <x v="1"/>
    <s v="OFF-PA-10002764"/>
    <x v="1"/>
    <x v="10"/>
    <s v="Staples"/>
    <n v="56.7"/>
    <n v="5"/>
    <n v="0"/>
    <n v="27.782999999999998"/>
  </r>
  <r>
    <n v="5001"/>
    <s v="CA-2014-159688"/>
    <x v="3"/>
    <x v="917"/>
    <d v="2014-05-13T00:00:00"/>
    <s v="Standard Class"/>
    <x v="144"/>
    <s v="Adam Bellavance"/>
    <x v="2"/>
    <s v="United States"/>
    <s v="Los Angeles"/>
    <x v="1"/>
    <n v="90004"/>
    <x v="1"/>
    <s v="TEC-AC-10000736"/>
    <x v="2"/>
    <x v="11"/>
    <s v="Logitech G600 MMO Gaming Mouse"/>
    <n v="79.989999999999995"/>
    <n v="1"/>
    <n v="0"/>
    <n v="28.796399999999998"/>
  </r>
  <r>
    <n v="5002"/>
    <s v="CA-2013-136126"/>
    <x v="0"/>
    <x v="1012"/>
    <d v="2013-05-25T00:00:00"/>
    <s v="Same Day"/>
    <x v="258"/>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x v="258"/>
    <s v="Eugene Hildebrand"/>
    <x v="2"/>
    <s v="United States"/>
    <s v="Newport News"/>
    <x v="17"/>
    <n v="23602"/>
    <x v="0"/>
    <s v="OFF-PA-10004327"/>
    <x v="1"/>
    <x v="10"/>
    <s v="Xerox 1911"/>
    <n v="191.6"/>
    <n v="4"/>
    <n v="0"/>
    <n v="91.967999999999989"/>
  </r>
  <r>
    <n v="5004"/>
    <s v="CA-2013-155033"/>
    <x v="0"/>
    <x v="877"/>
    <d v="2013-10-13T00:00:00"/>
    <s v="Standard Class"/>
    <x v="693"/>
    <s v="Cindy Chapman"/>
    <x v="0"/>
    <s v="United States"/>
    <s v="Los Angeles"/>
    <x v="1"/>
    <n v="90032"/>
    <x v="1"/>
    <s v="OFF-PA-10000143"/>
    <x v="1"/>
    <x v="10"/>
    <s v="Astroparche Fine Business Paper"/>
    <n v="10.56"/>
    <n v="2"/>
    <n v="0"/>
    <n v="5.0688000000000004"/>
  </r>
  <r>
    <n v="5005"/>
    <s v="CA-2011-156006"/>
    <x v="2"/>
    <x v="1013"/>
    <d v="2011-05-02T00:00:00"/>
    <s v="Second Class"/>
    <x v="612"/>
    <s v="Tamara Manning"/>
    <x v="0"/>
    <s v="United States"/>
    <s v="Jackson"/>
    <x v="35"/>
    <n v="39212"/>
    <x v="0"/>
    <s v="TEC-AC-10002550"/>
    <x v="2"/>
    <x v="11"/>
    <s v="Maxell 4.7GB DVD-RW 3/Pack"/>
    <n v="47.79"/>
    <n v="3"/>
    <n v="0"/>
    <n v="16.2486"/>
  </r>
  <r>
    <n v="5006"/>
    <s v="CA-2012-158659"/>
    <x v="1"/>
    <x v="113"/>
    <d v="2012-11-14T00:00:00"/>
    <s v="Second Class"/>
    <x v="281"/>
    <s v="Steve Chapman"/>
    <x v="1"/>
    <s v="United States"/>
    <s v="Richmond"/>
    <x v="14"/>
    <n v="47374"/>
    <x v="2"/>
    <s v="OFF-ST-10003306"/>
    <x v="1"/>
    <x v="4"/>
    <s v="Letter Size Cart"/>
    <n v="714.30000000000007"/>
    <n v="5"/>
    <n v="0"/>
    <n v="207.14699999999993"/>
  </r>
  <r>
    <n v="5007"/>
    <s v="CA-2012-169796"/>
    <x v="1"/>
    <x v="529"/>
    <d v="2012-11-14T00:00:00"/>
    <s v="Standard Class"/>
    <x v="656"/>
    <s v="Dean percer"/>
    <x v="2"/>
    <s v="United States"/>
    <s v="New York City"/>
    <x v="15"/>
    <n v="10035"/>
    <x v="3"/>
    <s v="TEC-MA-10000045"/>
    <x v="2"/>
    <x v="15"/>
    <s v="Zebra ZM400 Thermal Label Printer"/>
    <n v="2321.9"/>
    <n v="2"/>
    <n v="0"/>
    <n v="1114.5119999999999"/>
  </r>
  <r>
    <n v="5008"/>
    <s v="CA-2012-169796"/>
    <x v="1"/>
    <x v="529"/>
    <d v="2012-11-14T00:00:00"/>
    <s v="Standard Class"/>
    <x v="656"/>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x v="756"/>
    <s v="Lisa Ryan"/>
    <x v="1"/>
    <s v="United States"/>
    <s v="Philadelphia"/>
    <x v="9"/>
    <n v="19134"/>
    <x v="3"/>
    <s v="OFF-BI-10004781"/>
    <x v="1"/>
    <x v="8"/>
    <s v="GBC Wire Binding Strips"/>
    <n v="9.5220000000000002"/>
    <n v="1"/>
    <n v="0.7"/>
    <n v="-6.9827999999999975"/>
  </r>
  <r>
    <n v="5010"/>
    <s v="CA-2012-102876"/>
    <x v="1"/>
    <x v="67"/>
    <d v="2012-09-14T00:00:00"/>
    <s v="Standard Class"/>
    <x v="756"/>
    <s v="Lisa Ryan"/>
    <x v="1"/>
    <s v="United States"/>
    <s v="Philadelphia"/>
    <x v="9"/>
    <n v="19134"/>
    <x v="3"/>
    <s v="TEC-PH-10002680"/>
    <x v="2"/>
    <x v="7"/>
    <s v="Samsung Galaxy Note 3"/>
    <n v="791.96399999999994"/>
    <n v="6"/>
    <n v="0.4"/>
    <n v="-131.9940000000002"/>
  </r>
  <r>
    <n v="5011"/>
    <s v="CA-2012-102876"/>
    <x v="1"/>
    <x v="67"/>
    <d v="2012-09-14T00:00:00"/>
    <s v="Standard Class"/>
    <x v="756"/>
    <s v="Lisa Ryan"/>
    <x v="1"/>
    <s v="United States"/>
    <s v="Philadelphia"/>
    <x v="9"/>
    <n v="19134"/>
    <x v="3"/>
    <s v="OFF-BI-10000848"/>
    <x v="1"/>
    <x v="8"/>
    <s v="Angle-D Ring Binders"/>
    <n v="4.9230000000000009"/>
    <n v="3"/>
    <n v="0.7"/>
    <n v="-3.9383999999999997"/>
  </r>
  <r>
    <n v="5012"/>
    <s v="US-2014-139647"/>
    <x v="3"/>
    <x v="943"/>
    <d v="2014-05-14T00:00:00"/>
    <s v="First Class"/>
    <x v="477"/>
    <s v="Todd Sumrall"/>
    <x v="1"/>
    <s v="United States"/>
    <s v="Phoenix"/>
    <x v="16"/>
    <n v="85023"/>
    <x v="1"/>
    <s v="FUR-BO-10004467"/>
    <x v="0"/>
    <x v="0"/>
    <s v="Bestar Classic Bookcase"/>
    <n v="209.97900000000001"/>
    <n v="7"/>
    <n v="0.7"/>
    <n v="-356.96429999999998"/>
  </r>
  <r>
    <n v="5013"/>
    <s v="US-2014-160465"/>
    <x v="3"/>
    <x v="246"/>
    <d v="2014-07-27T00:00:00"/>
    <s v="Standard Class"/>
    <x v="680"/>
    <s v="Sean Wendt"/>
    <x v="2"/>
    <s v="United States"/>
    <s v="Cleveland"/>
    <x v="24"/>
    <n v="44105"/>
    <x v="3"/>
    <s v="OFF-BI-10001670"/>
    <x v="1"/>
    <x v="8"/>
    <s v="Vinyl Sectional Post Binders"/>
    <n v="33.930000000000007"/>
    <n v="3"/>
    <n v="0.7"/>
    <n v="-22.619999999999997"/>
  </r>
  <r>
    <n v="5014"/>
    <s v="US-2014-160465"/>
    <x v="3"/>
    <x v="246"/>
    <d v="2014-07-27T00:00:00"/>
    <s v="Standard Class"/>
    <x v="680"/>
    <s v="Sean Wendt"/>
    <x v="2"/>
    <s v="United States"/>
    <s v="Cleveland"/>
    <x v="24"/>
    <n v="44105"/>
    <x v="3"/>
    <s v="OFF-ST-10000136"/>
    <x v="1"/>
    <x v="4"/>
    <s v="Letter Size File"/>
    <n v="222.32000000000005"/>
    <n v="7"/>
    <n v="0.2"/>
    <n v="25.010999999999967"/>
  </r>
  <r>
    <n v="5015"/>
    <s v="US-2014-160465"/>
    <x v="3"/>
    <x v="246"/>
    <d v="2014-07-27T00:00:00"/>
    <s v="Standard Class"/>
    <x v="68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x v="513"/>
    <s v="Thea Hendricks"/>
    <x v="0"/>
    <s v="United States"/>
    <s v="Toledo"/>
    <x v="24"/>
    <n v="43615"/>
    <x v="3"/>
    <s v="FUR-FU-10002960"/>
    <x v="0"/>
    <x v="5"/>
    <s v="Eldon 200 Class Desk Accessories, Burgundy"/>
    <n v="35.168000000000006"/>
    <n v="7"/>
    <n v="0.2"/>
    <n v="9.6712000000000025"/>
  </r>
  <r>
    <n v="5017"/>
    <s v="CA-2011-153850"/>
    <x v="2"/>
    <x v="156"/>
    <d v="2011-11-29T00:00:00"/>
    <s v="Standard Class"/>
    <x v="513"/>
    <s v="Thea Hendricks"/>
    <x v="0"/>
    <s v="United States"/>
    <s v="Toledo"/>
    <x v="24"/>
    <n v="43615"/>
    <x v="3"/>
    <s v="TEC-PH-10002584"/>
    <x v="2"/>
    <x v="7"/>
    <s v="Samsung Galaxy S4"/>
    <n v="1502.376"/>
    <n v="4"/>
    <n v="0.4"/>
    <n v="-250.39600000000019"/>
  </r>
  <r>
    <n v="5018"/>
    <s v="CA-2011-127558"/>
    <x v="2"/>
    <x v="647"/>
    <d v="2011-11-18T00:00:00"/>
    <s v="First Class"/>
    <x v="757"/>
    <s v="Shahid Shariari"/>
    <x v="0"/>
    <s v="United States"/>
    <s v="Los Angeles"/>
    <x v="1"/>
    <n v="90008"/>
    <x v="1"/>
    <s v="FUR-FU-10002505"/>
    <x v="0"/>
    <x v="5"/>
    <s v="Eldon 100 Class Desk Accessories"/>
    <n v="10.11"/>
    <n v="3"/>
    <n v="0"/>
    <n v="3.2351999999999994"/>
  </r>
  <r>
    <n v="5019"/>
    <s v="CA-2011-127558"/>
    <x v="2"/>
    <x v="647"/>
    <d v="2011-11-18T00:00:00"/>
    <s v="First Class"/>
    <x v="757"/>
    <s v="Shahid Shariari"/>
    <x v="0"/>
    <s v="United States"/>
    <s v="Los Angeles"/>
    <x v="1"/>
    <n v="90008"/>
    <x v="1"/>
    <s v="TEC-AC-10003832"/>
    <x v="2"/>
    <x v="11"/>
    <s v="Logitech P710e Mobile Speakerphone"/>
    <n v="772.47"/>
    <n v="3"/>
    <n v="0"/>
    <n v="146.76929999999993"/>
  </r>
  <r>
    <n v="5020"/>
    <s v="CA-2011-127558"/>
    <x v="2"/>
    <x v="647"/>
    <d v="2011-11-18T00:00:00"/>
    <s v="First Class"/>
    <x v="757"/>
    <s v="Shahid Shariari"/>
    <x v="0"/>
    <s v="United States"/>
    <s v="Los Angeles"/>
    <x v="1"/>
    <n v="90008"/>
    <x v="1"/>
    <s v="OFF-SU-10002537"/>
    <x v="1"/>
    <x v="14"/>
    <s v="Acme Box Cutter Scissors"/>
    <n v="20.46"/>
    <n v="2"/>
    <n v="0"/>
    <n v="5.3196000000000012"/>
  </r>
  <r>
    <n v="5021"/>
    <s v="CA-2014-136511"/>
    <x v="3"/>
    <x v="721"/>
    <d v="2014-03-26T00:00:00"/>
    <s v="Second Class"/>
    <x v="89"/>
    <s v="Mary Zewe"/>
    <x v="1"/>
    <s v="United States"/>
    <s v="New York City"/>
    <x v="15"/>
    <n v="10011"/>
    <x v="3"/>
    <s v="OFF-SU-10003505"/>
    <x v="1"/>
    <x v="14"/>
    <s v="Premier Electric Letter Opener"/>
    <n v="347.58"/>
    <n v="3"/>
    <n v="0"/>
    <n v="17.378999999999976"/>
  </r>
  <r>
    <n v="5022"/>
    <s v="CA-2013-133795"/>
    <x v="0"/>
    <x v="122"/>
    <d v="2013-12-25T00:00:00"/>
    <s v="Standard Class"/>
    <x v="188"/>
    <s v="Jeremy Ellison"/>
    <x v="0"/>
    <s v="United States"/>
    <s v="San Diego"/>
    <x v="1"/>
    <n v="92037"/>
    <x v="1"/>
    <s v="TEC-AC-10001465"/>
    <x v="2"/>
    <x v="11"/>
    <s v="SanDisk Cruzer 64 GB USB Flash Drive"/>
    <n v="72.64"/>
    <n v="2"/>
    <n v="0"/>
    <n v="21.791999999999994"/>
  </r>
  <r>
    <n v="5023"/>
    <s v="CA-2013-133795"/>
    <x v="0"/>
    <x v="122"/>
    <d v="2013-12-25T00:00:00"/>
    <s v="Standard Class"/>
    <x v="188"/>
    <s v="Jeremy Ellison"/>
    <x v="0"/>
    <s v="United States"/>
    <s v="San Diego"/>
    <x v="1"/>
    <n v="92037"/>
    <x v="1"/>
    <s v="TEC-AC-10003832"/>
    <x v="2"/>
    <x v="11"/>
    <s v="Logitech P710e Mobile Speakerphone"/>
    <n v="772.47"/>
    <n v="3"/>
    <n v="0"/>
    <n v="146.76929999999993"/>
  </r>
  <r>
    <n v="5024"/>
    <s v="CA-2013-133795"/>
    <x v="0"/>
    <x v="122"/>
    <d v="2013-12-25T00:00:00"/>
    <s v="Standard Class"/>
    <x v="188"/>
    <s v="Jeremy Ellison"/>
    <x v="0"/>
    <s v="United States"/>
    <s v="San Diego"/>
    <x v="1"/>
    <n v="92037"/>
    <x v="1"/>
    <s v="FUR-FU-10003731"/>
    <x v="0"/>
    <x v="5"/>
    <s v="Eldon Expressions Wood and Plastic Desk Accessories, Oak"/>
    <n v="39.92"/>
    <n v="4"/>
    <n v="0"/>
    <n v="11.177600000000002"/>
  </r>
  <r>
    <n v="5025"/>
    <s v="US-2014-130953"/>
    <x v="3"/>
    <x v="570"/>
    <d v="2014-08-04T00:00:00"/>
    <s v="Standard Class"/>
    <x v="288"/>
    <s v="Roland Fjeld"/>
    <x v="0"/>
    <s v="United States"/>
    <s v="Oklahoma City"/>
    <x v="26"/>
    <n v="73120"/>
    <x v="2"/>
    <s v="OFF-BI-10004828"/>
    <x v="1"/>
    <x v="8"/>
    <s v="GBC Poly Designer Binding Covers"/>
    <n v="33.479999999999997"/>
    <n v="2"/>
    <n v="0"/>
    <n v="16.405199999999997"/>
  </r>
  <r>
    <n v="5026"/>
    <s v="US-2014-130953"/>
    <x v="3"/>
    <x v="570"/>
    <d v="2014-08-04T00:00:00"/>
    <s v="Standard Class"/>
    <x v="288"/>
    <s v="Roland Fjeld"/>
    <x v="0"/>
    <s v="United States"/>
    <s v="Oklahoma City"/>
    <x v="26"/>
    <n v="73120"/>
    <x v="2"/>
    <s v="TEC-PH-10003012"/>
    <x v="2"/>
    <x v="7"/>
    <s v="Nortel Meridian M3904 Professional Digital phone"/>
    <n v="461.97"/>
    <n v="3"/>
    <n v="0"/>
    <n v="133.97129999999996"/>
  </r>
  <r>
    <n v="5027"/>
    <s v="US-2014-130953"/>
    <x v="3"/>
    <x v="570"/>
    <d v="2014-08-04T00:00:00"/>
    <s v="Standard Class"/>
    <x v="288"/>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x v="288"/>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x v="610"/>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x v="364"/>
    <s v="Vivek Gonzalez"/>
    <x v="0"/>
    <s v="United States"/>
    <s v="San Francisco"/>
    <x v="1"/>
    <n v="94109"/>
    <x v="1"/>
    <s v="OFF-AR-10001216"/>
    <x v="1"/>
    <x v="6"/>
    <s v="Newell 339"/>
    <n v="8.34"/>
    <n v="3"/>
    <n v="0"/>
    <n v="2.1683999999999997"/>
  </r>
  <r>
    <n v="5031"/>
    <s v="CA-2014-139304"/>
    <x v="3"/>
    <x v="926"/>
    <d v="2014-02-03T00:00:00"/>
    <s v="Standard Class"/>
    <x v="364"/>
    <s v="Vivek Gonzalez"/>
    <x v="0"/>
    <s v="United States"/>
    <s v="San Francisco"/>
    <x v="1"/>
    <n v="94109"/>
    <x v="1"/>
    <s v="OFF-SU-10001664"/>
    <x v="1"/>
    <x v="14"/>
    <s v="Acme Office Executive Series Stainless Steel Trimmers"/>
    <n v="8.57"/>
    <n v="1"/>
    <n v="0"/>
    <n v="2.2282000000000002"/>
  </r>
  <r>
    <n v="5032"/>
    <s v="CA-2014-139304"/>
    <x v="3"/>
    <x v="926"/>
    <d v="2014-02-03T00:00:00"/>
    <s v="Standard Class"/>
    <x v="364"/>
    <s v="Vivek Gonzalez"/>
    <x v="0"/>
    <s v="United States"/>
    <s v="San Francisco"/>
    <x v="1"/>
    <n v="94109"/>
    <x v="1"/>
    <s v="OFF-BI-10002498"/>
    <x v="1"/>
    <x v="8"/>
    <s v="Clear Mylar Reinforcing Strips"/>
    <n v="119.61600000000001"/>
    <n v="8"/>
    <n v="0.2"/>
    <n v="40.370399999999997"/>
  </r>
  <r>
    <n v="5033"/>
    <s v="CA-2013-155166"/>
    <x v="0"/>
    <x v="482"/>
    <d v="2014-01-03T00:00:00"/>
    <s v="Standard Class"/>
    <x v="179"/>
    <s v="Brenda Bowman"/>
    <x v="1"/>
    <s v="United States"/>
    <s v="Vineland"/>
    <x v="30"/>
    <n v="8360"/>
    <x v="3"/>
    <s v="FUR-CH-10003968"/>
    <x v="0"/>
    <x v="1"/>
    <s v="Novimex Turbo Task Chair"/>
    <n v="212.94"/>
    <n v="3"/>
    <n v="0"/>
    <n v="25.552800000000005"/>
  </r>
  <r>
    <n v="5034"/>
    <s v="CA-2013-155166"/>
    <x v="0"/>
    <x v="482"/>
    <d v="2014-01-03T00:00:00"/>
    <s v="Standard Class"/>
    <x v="179"/>
    <s v="Brenda Bowman"/>
    <x v="1"/>
    <s v="United States"/>
    <s v="Vineland"/>
    <x v="30"/>
    <n v="8360"/>
    <x v="3"/>
    <s v="OFF-AP-10002765"/>
    <x v="1"/>
    <x v="9"/>
    <s v="Fellowes Advanced Computer Series Surge Protectors"/>
    <n v="26.49"/>
    <n v="1"/>
    <n v="0"/>
    <n v="7.4172000000000011"/>
  </r>
  <r>
    <n v="5035"/>
    <s v="CA-2012-103954"/>
    <x v="1"/>
    <x v="101"/>
    <d v="2012-08-13T00:00:00"/>
    <s v="Second Class"/>
    <x v="367"/>
    <s v="Hallie Redmond"/>
    <x v="2"/>
    <s v="United States"/>
    <s v="Milwaukee"/>
    <x v="6"/>
    <n v="53209"/>
    <x v="2"/>
    <s v="FUR-BO-10004690"/>
    <x v="0"/>
    <x v="0"/>
    <s v="O'Sullivan Cherrywood Estates Traditional Barrister Bookcase"/>
    <n v="687.4"/>
    <n v="5"/>
    <n v="0"/>
    <n v="48.117999999999981"/>
  </r>
  <r>
    <n v="5036"/>
    <s v="CA-2011-169803"/>
    <x v="2"/>
    <x v="322"/>
    <d v="2011-04-12T00:00:00"/>
    <s v="Standard Class"/>
    <x v="609"/>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x v="609"/>
    <s v="Scott Cohen"/>
    <x v="1"/>
    <s v="United States"/>
    <s v="Seattle"/>
    <x v="4"/>
    <n v="98115"/>
    <x v="1"/>
    <s v="TEC-AC-10003441"/>
    <x v="2"/>
    <x v="11"/>
    <s v="Kingston Digital DataTraveler 32GB USB 2.0"/>
    <n v="33.9"/>
    <n v="2"/>
    <n v="0"/>
    <n v="2.0339999999999989"/>
  </r>
  <r>
    <n v="5038"/>
    <s v="CA-2014-141719"/>
    <x v="3"/>
    <x v="701"/>
    <d v="2014-11-22T00:00:00"/>
    <s v="Second Class"/>
    <x v="283"/>
    <s v="Emily Grady"/>
    <x v="0"/>
    <s v="United States"/>
    <s v="Naperville"/>
    <x v="10"/>
    <n v="60540"/>
    <x v="2"/>
    <s v="TEC-AC-10003610"/>
    <x v="2"/>
    <x v="11"/>
    <s v="Logitech Illuminated - Keyboard"/>
    <n v="239.96000000000004"/>
    <n v="5"/>
    <n v="0.2"/>
    <n v="83.98599999999999"/>
  </r>
  <r>
    <n v="5039"/>
    <s v="CA-2012-136469"/>
    <x v="1"/>
    <x v="655"/>
    <d v="2012-07-12T00:00:00"/>
    <s v="First Class"/>
    <x v="477"/>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x v="477"/>
    <s v="Todd Sumrall"/>
    <x v="1"/>
    <s v="United States"/>
    <s v="Wilmington"/>
    <x v="13"/>
    <n v="19805"/>
    <x v="3"/>
    <s v="TEC-PH-10001817"/>
    <x v="2"/>
    <x v="7"/>
    <s v="Wilson Electronics DB Pro Signal Booster"/>
    <n v="716"/>
    <n v="2"/>
    <n v="0"/>
    <n v="193.32000000000005"/>
  </r>
  <r>
    <n v="5041"/>
    <s v="CA-2012-136469"/>
    <x v="1"/>
    <x v="655"/>
    <d v="2012-07-12T00:00:00"/>
    <s v="First Class"/>
    <x v="477"/>
    <s v="Todd Sumrall"/>
    <x v="1"/>
    <s v="United States"/>
    <s v="Wilmington"/>
    <x v="13"/>
    <n v="19805"/>
    <x v="3"/>
    <s v="OFF-BI-10004492"/>
    <x v="1"/>
    <x v="8"/>
    <s v="Tuf-Vin Binders"/>
    <n v="221.06"/>
    <n v="7"/>
    <n v="0"/>
    <n v="103.89819999999997"/>
  </r>
  <r>
    <n v="5042"/>
    <s v="CA-2013-158694"/>
    <x v="0"/>
    <x v="338"/>
    <d v="2013-11-14T00:00:00"/>
    <s v="Second Class"/>
    <x v="482"/>
    <s v="Arianne Irving"/>
    <x v="0"/>
    <s v="United States"/>
    <s v="Los Angeles"/>
    <x v="1"/>
    <n v="90036"/>
    <x v="1"/>
    <s v="OFF-PA-10002421"/>
    <x v="1"/>
    <x v="10"/>
    <s v="Embossed Ink Jet Note Cards"/>
    <n v="67.710000000000008"/>
    <n v="3"/>
    <n v="0"/>
    <n v="32.500799999999998"/>
  </r>
  <r>
    <n v="5043"/>
    <s v="CA-2013-158694"/>
    <x v="0"/>
    <x v="338"/>
    <d v="2013-11-14T00:00:00"/>
    <s v="Second Class"/>
    <x v="482"/>
    <s v="Arianne Irving"/>
    <x v="0"/>
    <s v="United States"/>
    <s v="Los Angeles"/>
    <x v="1"/>
    <n v="90036"/>
    <x v="1"/>
    <s v="OFF-AP-10000055"/>
    <x v="1"/>
    <x v="9"/>
    <s v="Belkin F9S820V06 8 Outlet Surge"/>
    <n v="129.91999999999999"/>
    <n v="4"/>
    <n v="0"/>
    <n v="38.975999999999985"/>
  </r>
  <r>
    <n v="5044"/>
    <s v="CA-2013-158694"/>
    <x v="0"/>
    <x v="338"/>
    <d v="2013-11-14T00:00:00"/>
    <s v="Second Class"/>
    <x v="482"/>
    <s v="Arianne Irving"/>
    <x v="0"/>
    <s v="United States"/>
    <s v="Los Angeles"/>
    <x v="1"/>
    <n v="90036"/>
    <x v="1"/>
    <s v="FUR-FU-10000965"/>
    <x v="0"/>
    <x v="5"/>
    <s v="Howard Miller 11-1/2&quot; Diameter Ridgewood Wall Clock"/>
    <n v="467.46"/>
    <n v="9"/>
    <n v="0"/>
    <n v="191.65860000000001"/>
  </r>
  <r>
    <n v="5045"/>
    <s v="CA-2013-158694"/>
    <x v="0"/>
    <x v="338"/>
    <d v="2013-11-14T00:00:00"/>
    <s v="Second Class"/>
    <x v="482"/>
    <s v="Arianne Irving"/>
    <x v="0"/>
    <s v="United States"/>
    <s v="Los Angeles"/>
    <x v="1"/>
    <n v="90036"/>
    <x v="1"/>
    <s v="OFF-PA-10001363"/>
    <x v="1"/>
    <x v="10"/>
    <s v="Xerox 1933"/>
    <n v="61.4"/>
    <n v="5"/>
    <n v="0"/>
    <n v="28.857999999999997"/>
  </r>
  <r>
    <n v="5046"/>
    <s v="CA-2013-158694"/>
    <x v="0"/>
    <x v="338"/>
    <d v="2013-11-14T00:00:00"/>
    <s v="Second Class"/>
    <x v="482"/>
    <s v="Arianne Irving"/>
    <x v="0"/>
    <s v="United States"/>
    <s v="Los Angeles"/>
    <x v="1"/>
    <n v="90036"/>
    <x v="1"/>
    <s v="OFF-ST-10001496"/>
    <x v="1"/>
    <x v="4"/>
    <s v="Standard Rollaway File with Lock"/>
    <n v="720.76"/>
    <n v="4"/>
    <n v="0"/>
    <n v="187.39760000000001"/>
  </r>
  <r>
    <n v="5047"/>
    <s v="CA-2013-158694"/>
    <x v="0"/>
    <x v="338"/>
    <d v="2013-11-14T00:00:00"/>
    <s v="Second Class"/>
    <x v="482"/>
    <s v="Arianne Irving"/>
    <x v="0"/>
    <s v="United States"/>
    <s v="Los Angeles"/>
    <x v="1"/>
    <n v="90036"/>
    <x v="1"/>
    <s v="OFF-BI-10004656"/>
    <x v="1"/>
    <x v="8"/>
    <s v="Peel &amp; Stick Add-On Corner Pockets"/>
    <n v="5.1840000000000011"/>
    <n v="3"/>
    <n v="0.2"/>
    <n v="1.8143999999999996"/>
  </r>
  <r>
    <n v="5048"/>
    <s v="CA-2013-158694"/>
    <x v="0"/>
    <x v="338"/>
    <d v="2013-11-14T00:00:00"/>
    <s v="Second Class"/>
    <x v="482"/>
    <s v="Arianne Irving"/>
    <x v="0"/>
    <s v="United States"/>
    <s v="Los Angeles"/>
    <x v="1"/>
    <n v="90036"/>
    <x v="1"/>
    <s v="OFF-AR-10001227"/>
    <x v="1"/>
    <x v="6"/>
    <s v="Newell 338"/>
    <n v="14.7"/>
    <n v="5"/>
    <n v="0"/>
    <n v="3.9690000000000003"/>
  </r>
  <r>
    <n v="5049"/>
    <s v="US-2011-104759"/>
    <x v="2"/>
    <x v="691"/>
    <d v="2011-04-04T00:00:00"/>
    <s v="Standard Class"/>
    <x v="732"/>
    <s v="Dorothy Dickinson"/>
    <x v="0"/>
    <s v="United States"/>
    <s v="Chicago"/>
    <x v="10"/>
    <n v="60610"/>
    <x v="2"/>
    <s v="OFF-BI-10002071"/>
    <x v="1"/>
    <x v="8"/>
    <s v="Fellowes Black Plastic Comb Bindings"/>
    <n v="8.1339999999999986"/>
    <n v="7"/>
    <n v="0.8"/>
    <n v="-13.827800000000003"/>
  </r>
  <r>
    <n v="5050"/>
    <s v="US-2011-104759"/>
    <x v="2"/>
    <x v="691"/>
    <d v="2011-04-04T00:00:00"/>
    <s v="Standard Class"/>
    <x v="732"/>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x v="144"/>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x v="208"/>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x v="547"/>
    <s v="John Castell"/>
    <x v="0"/>
    <s v="United States"/>
    <s v="Atlanta"/>
    <x v="32"/>
    <n v="30318"/>
    <x v="0"/>
    <s v="OFF-PA-10003129"/>
    <x v="1"/>
    <x v="10"/>
    <s v="Tops White Computer Printout Paper"/>
    <n v="195.64"/>
    <n v="4"/>
    <n v="0"/>
    <n v="91.950799999999987"/>
  </r>
  <r>
    <n v="5054"/>
    <s v="CA-2012-141243"/>
    <x v="1"/>
    <x v="928"/>
    <d v="2012-01-08T00:00:00"/>
    <s v="Second Class"/>
    <x v="733"/>
    <s v="Amy Hunt"/>
    <x v="0"/>
    <s v="United States"/>
    <s v="Dallas"/>
    <x v="5"/>
    <n v="75217"/>
    <x v="2"/>
    <s v="TEC-AC-10003198"/>
    <x v="2"/>
    <x v="11"/>
    <s v="Enermax Acrylux Wireless Keyboard"/>
    <n v="398.40000000000003"/>
    <n v="5"/>
    <n v="0.2"/>
    <n v="84.659999999999982"/>
  </r>
  <r>
    <n v="5055"/>
    <s v="CA-2012-141243"/>
    <x v="1"/>
    <x v="928"/>
    <d v="2012-01-08T00:00:00"/>
    <s v="Second Class"/>
    <x v="733"/>
    <s v="Amy Hunt"/>
    <x v="0"/>
    <s v="United States"/>
    <s v="Dallas"/>
    <x v="5"/>
    <n v="75217"/>
    <x v="2"/>
    <s v="OFF-AR-10001246"/>
    <x v="1"/>
    <x v="6"/>
    <s v="Newell 317"/>
    <n v="7.0559999999999992"/>
    <n v="3"/>
    <n v="0.2"/>
    <n v="0.79379999999999962"/>
  </r>
  <r>
    <n v="5056"/>
    <s v="CA-2012-141243"/>
    <x v="1"/>
    <x v="928"/>
    <d v="2012-01-08T00:00:00"/>
    <s v="Second Class"/>
    <x v="733"/>
    <s v="Amy Hunt"/>
    <x v="0"/>
    <s v="United States"/>
    <s v="Dallas"/>
    <x v="5"/>
    <n v="75217"/>
    <x v="2"/>
    <s v="FUR-BO-10003272"/>
    <x v="0"/>
    <x v="0"/>
    <s v="O'Sullivan Living Dimensions 5-Shelf Bookcases"/>
    <n v="1352.3975999999998"/>
    <n v="9"/>
    <n v="0.32"/>
    <n v="-437.5404000000002"/>
  </r>
  <r>
    <n v="5057"/>
    <s v="CA-2012-162166"/>
    <x v="1"/>
    <x v="1014"/>
    <d v="2012-09-11T00:00:00"/>
    <s v="First Class"/>
    <x v="392"/>
    <s v="Neoma Murray"/>
    <x v="0"/>
    <s v="United States"/>
    <s v="Moreno Valley"/>
    <x v="1"/>
    <n v="92553"/>
    <x v="1"/>
    <s v="OFF-PA-10002606"/>
    <x v="1"/>
    <x v="10"/>
    <s v="Xerox 1928"/>
    <n v="26.400000000000002"/>
    <n v="5"/>
    <n v="0"/>
    <n v="11.879999999999999"/>
  </r>
  <r>
    <n v="5058"/>
    <s v="CA-2012-162166"/>
    <x v="1"/>
    <x v="1014"/>
    <d v="2012-09-11T00:00:00"/>
    <s v="First Class"/>
    <x v="392"/>
    <s v="Neoma Murray"/>
    <x v="0"/>
    <s v="United States"/>
    <s v="Moreno Valley"/>
    <x v="1"/>
    <n v="92553"/>
    <x v="1"/>
    <s v="OFF-ST-10002486"/>
    <x v="1"/>
    <x v="4"/>
    <s v="Eldon Shelf Savers Cubes and Bins"/>
    <n v="41.88"/>
    <n v="6"/>
    <n v="0"/>
    <n v="0.83759999999999835"/>
  </r>
  <r>
    <n v="5059"/>
    <s v="CA-2013-120796"/>
    <x v="0"/>
    <x v="1015"/>
    <d v="2013-04-08T00:00:00"/>
    <s v="Standard Class"/>
    <x v="229"/>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x v="236"/>
    <s v="Theone Pippenger"/>
    <x v="0"/>
    <s v="United States"/>
    <s v="Georgetown"/>
    <x v="0"/>
    <n v="40324"/>
    <x v="0"/>
    <s v="TEC-PH-10000560"/>
    <x v="2"/>
    <x v="7"/>
    <s v="Samsung Galaxy S III - 16GB - pebble blue (T-Mobile)"/>
    <n v="699.98"/>
    <n v="2"/>
    <n v="0"/>
    <n v="195.99440000000004"/>
  </r>
  <r>
    <n v="5061"/>
    <s v="CA-2013-109722"/>
    <x v="0"/>
    <x v="5"/>
    <d v="2013-12-08T00:00:00"/>
    <s v="Second Class"/>
    <x v="236"/>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x v="351"/>
    <s v="Daniel Lacy"/>
    <x v="0"/>
    <s v="United States"/>
    <s v="Minneapolis"/>
    <x v="11"/>
    <n v="55407"/>
    <x v="2"/>
    <s v="OFF-BI-10003684"/>
    <x v="1"/>
    <x v="8"/>
    <s v="Wilson Jones Legal Size Ring Binders"/>
    <n v="43.98"/>
    <n v="2"/>
    <n v="0"/>
    <n v="21.99"/>
  </r>
  <r>
    <n v="5063"/>
    <s v="CA-2012-136798"/>
    <x v="1"/>
    <x v="412"/>
    <d v="2012-05-12T00:00:00"/>
    <s v="Standard Class"/>
    <x v="351"/>
    <s v="Daniel Lacy"/>
    <x v="0"/>
    <s v="United States"/>
    <s v="Minneapolis"/>
    <x v="11"/>
    <n v="55407"/>
    <x v="2"/>
    <s v="TEC-PH-10000441"/>
    <x v="2"/>
    <x v="7"/>
    <s v="VTech DS6151"/>
    <n v="377.96999999999997"/>
    <n v="3"/>
    <n v="0"/>
    <n v="105.83160000000002"/>
  </r>
  <r>
    <n v="5064"/>
    <s v="CA-2012-136798"/>
    <x v="1"/>
    <x v="412"/>
    <d v="2012-05-12T00:00:00"/>
    <s v="Standard Class"/>
    <x v="351"/>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x v="244"/>
    <s v="Christina Anderson"/>
    <x v="0"/>
    <s v="United States"/>
    <s v="Wilmington"/>
    <x v="13"/>
    <n v="19805"/>
    <x v="3"/>
    <s v="TEC-PH-10004977"/>
    <x v="2"/>
    <x v="7"/>
    <s v="GE 30524EE4"/>
    <n v="391.98"/>
    <n v="2"/>
    <n v="0"/>
    <n v="113.67419999999998"/>
  </r>
  <r>
    <n v="5066"/>
    <s v="CA-2014-142090"/>
    <x v="3"/>
    <x v="329"/>
    <d v="2014-12-08T00:00:00"/>
    <s v="Standard Class"/>
    <x v="618"/>
    <s v="Shahid Collister"/>
    <x v="0"/>
    <s v="United States"/>
    <s v="Burlington"/>
    <x v="3"/>
    <n v="27217"/>
    <x v="0"/>
    <s v="TEC-AC-10002001"/>
    <x v="2"/>
    <x v="11"/>
    <s v="Logitech Wireless Gaming Headset G930"/>
    <n v="383.97600000000006"/>
    <n v="3"/>
    <n v="0.2"/>
    <n v="81.59490000000001"/>
  </r>
  <r>
    <n v="5067"/>
    <s v="CA-2014-142090"/>
    <x v="3"/>
    <x v="329"/>
    <d v="2014-12-08T00:00:00"/>
    <s v="Standard Class"/>
    <x v="618"/>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x v="499"/>
    <s v="Tonja Turnell"/>
    <x v="2"/>
    <s v="United States"/>
    <s v="Los Angeles"/>
    <x v="1"/>
    <n v="90008"/>
    <x v="1"/>
    <s v="OFF-AR-10003504"/>
    <x v="1"/>
    <x v="6"/>
    <s v="Newell 347"/>
    <n v="21.400000000000002"/>
    <n v="5"/>
    <n v="0"/>
    <n v="6.2059999999999977"/>
  </r>
  <r>
    <n v="5069"/>
    <s v="CA-2011-124478"/>
    <x v="2"/>
    <x v="233"/>
    <d v="2011-08-12T00:00:00"/>
    <s v="Standard Class"/>
    <x v="15"/>
    <s v="Matt Abelman"/>
    <x v="2"/>
    <s v="United States"/>
    <s v="Trenton"/>
    <x v="12"/>
    <n v="48183"/>
    <x v="2"/>
    <s v="TEC-CO-10001571"/>
    <x v="2"/>
    <x v="16"/>
    <s v="Sharp 1540cs Digital Laser Copier"/>
    <n v="549.99"/>
    <n v="1"/>
    <n v="0"/>
    <n v="274.995"/>
  </r>
  <r>
    <n v="5070"/>
    <s v="CA-2011-124478"/>
    <x v="2"/>
    <x v="233"/>
    <d v="2011-08-12T00:00:00"/>
    <s v="Standard Class"/>
    <x v="15"/>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x v="15"/>
    <s v="Matt Abelman"/>
    <x v="2"/>
    <s v="United States"/>
    <s v="Trenton"/>
    <x v="12"/>
    <n v="48183"/>
    <x v="2"/>
    <s v="OFF-EN-10002500"/>
    <x v="1"/>
    <x v="12"/>
    <s v="Globe Weis Peel &amp; Seel First Class Envelopes"/>
    <n v="38.339999999999996"/>
    <n v="3"/>
    <n v="0"/>
    <n v="17.253"/>
  </r>
  <r>
    <n v="5072"/>
    <s v="CA-2011-124478"/>
    <x v="2"/>
    <x v="233"/>
    <d v="2011-08-12T00:00:00"/>
    <s v="Standard Class"/>
    <x v="15"/>
    <s v="Matt Abelman"/>
    <x v="2"/>
    <s v="United States"/>
    <s v="Trenton"/>
    <x v="12"/>
    <n v="48183"/>
    <x v="2"/>
    <s v="FUR-FU-10002088"/>
    <x v="0"/>
    <x v="5"/>
    <s v="Nu-Dell Float Frame 11 x 14 1/2"/>
    <n v="53.88"/>
    <n v="6"/>
    <n v="0"/>
    <n v="22.629600000000003"/>
  </r>
  <r>
    <n v="5073"/>
    <s v="CA-2011-124478"/>
    <x v="2"/>
    <x v="233"/>
    <d v="2011-08-12T00:00:00"/>
    <s v="Standard Class"/>
    <x v="15"/>
    <s v="Matt Abelman"/>
    <x v="2"/>
    <s v="United States"/>
    <s v="Trenton"/>
    <x v="12"/>
    <n v="48183"/>
    <x v="2"/>
    <s v="TEC-PH-10001128"/>
    <x v="2"/>
    <x v="7"/>
    <s v="Motorola Droid Maxx"/>
    <n v="299.98"/>
    <n v="2"/>
    <n v="0"/>
    <n v="83.994400000000013"/>
  </r>
  <r>
    <n v="5074"/>
    <s v="CA-2012-145485"/>
    <x v="1"/>
    <x v="599"/>
    <d v="2012-11-05T00:00:00"/>
    <s v="Same Day"/>
    <x v="594"/>
    <s v="Justin MacKendrick"/>
    <x v="0"/>
    <s v="United States"/>
    <s v="San Francisco"/>
    <x v="1"/>
    <n v="94109"/>
    <x v="1"/>
    <s v="OFF-ST-10000649"/>
    <x v="1"/>
    <x v="4"/>
    <s v="Hanging Personal Folder File"/>
    <n v="62.8"/>
    <n v="4"/>
    <n v="0"/>
    <n v="15.700000000000003"/>
  </r>
  <r>
    <n v="5075"/>
    <s v="CA-2014-151071"/>
    <x v="3"/>
    <x v="1016"/>
    <d v="2014-04-30T00:00:00"/>
    <s v="Second Class"/>
    <x v="469"/>
    <s v="Mick Brown"/>
    <x v="0"/>
    <s v="United States"/>
    <s v="Los Angeles"/>
    <x v="1"/>
    <n v="90049"/>
    <x v="1"/>
    <s v="OFF-BI-10002103"/>
    <x v="1"/>
    <x v="8"/>
    <s v="Cardinal Slant-D Ring Binder, Heavy Gauge Vinyl"/>
    <n v="13.904"/>
    <n v="2"/>
    <n v="0.2"/>
    <n v="4.5187999999999997"/>
  </r>
  <r>
    <n v="5076"/>
    <s v="CA-2011-134572"/>
    <x v="2"/>
    <x v="1017"/>
    <d v="2011-04-22T00:00:00"/>
    <s v="Second Class"/>
    <x v="277"/>
    <s v="Seth Vernon"/>
    <x v="0"/>
    <s v="United States"/>
    <s v="Houston"/>
    <x v="5"/>
    <n v="77070"/>
    <x v="2"/>
    <s v="FUR-TA-10001705"/>
    <x v="0"/>
    <x v="3"/>
    <s v="Bush Advantage Collection Round Conference Table"/>
    <n v="744.09999999999991"/>
    <n v="5"/>
    <n v="0.3"/>
    <n v="-95.670000000000044"/>
  </r>
  <r>
    <n v="5077"/>
    <s v="CA-2011-134572"/>
    <x v="2"/>
    <x v="1017"/>
    <d v="2011-04-22T00:00:00"/>
    <s v="Second Class"/>
    <x v="277"/>
    <s v="Seth Vernon"/>
    <x v="0"/>
    <s v="United States"/>
    <s v="Houston"/>
    <x v="5"/>
    <n v="77070"/>
    <x v="2"/>
    <s v="OFF-ST-10004634"/>
    <x v="1"/>
    <x v="4"/>
    <s v="Personal Folder Holder, Ebony"/>
    <n v="44.840000000000011"/>
    <n v="5"/>
    <n v="0.2"/>
    <n v="5.6049999999999951"/>
  </r>
  <r>
    <n v="5078"/>
    <s v="CA-2011-134572"/>
    <x v="2"/>
    <x v="1017"/>
    <d v="2011-04-22T00:00:00"/>
    <s v="Second Class"/>
    <x v="277"/>
    <s v="Seth Vernon"/>
    <x v="0"/>
    <s v="United States"/>
    <s v="Houston"/>
    <x v="5"/>
    <n v="77070"/>
    <x v="2"/>
    <s v="FUR-TA-10004442"/>
    <x v="0"/>
    <x v="3"/>
    <s v="Riverside Furniture Stanwyck Manor Table Series"/>
    <n v="401.59000000000003"/>
    <n v="2"/>
    <n v="0.3"/>
    <n v="-131.95100000000002"/>
  </r>
  <r>
    <n v="5079"/>
    <s v="CA-2014-143217"/>
    <x v="3"/>
    <x v="343"/>
    <d v="2014-11-18T00:00:00"/>
    <s v="Standard Class"/>
    <x v="344"/>
    <s v="Catherine Glotzbach"/>
    <x v="2"/>
    <s v="United States"/>
    <s v="Milwaukee"/>
    <x v="6"/>
    <n v="53209"/>
    <x v="2"/>
    <s v="OFF-BI-10002949"/>
    <x v="1"/>
    <x v="8"/>
    <s v="Prestige Round Ring Binders"/>
    <n v="18.240000000000002"/>
    <n v="3"/>
    <n v="0"/>
    <n v="8.5727999999999991"/>
  </r>
  <r>
    <n v="5080"/>
    <s v="US-2014-133312"/>
    <x v="3"/>
    <x v="920"/>
    <d v="2014-11-30T00:00:00"/>
    <s v="Standard Class"/>
    <x v="214"/>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x v="214"/>
    <s v="Bradley Drucker"/>
    <x v="0"/>
    <s v="United States"/>
    <s v="San Francisco"/>
    <x v="1"/>
    <n v="94122"/>
    <x v="1"/>
    <s v="OFF-ST-10001325"/>
    <x v="1"/>
    <x v="4"/>
    <s v="Sterilite Officeware Hinged File Box"/>
    <n v="10.48"/>
    <n v="1"/>
    <n v="0"/>
    <n v="2.8296000000000001"/>
  </r>
  <r>
    <n v="5082"/>
    <s v="US-2012-137533"/>
    <x v="1"/>
    <x v="217"/>
    <d v="2012-12-18T00:00:00"/>
    <s v="Same Day"/>
    <x v="82"/>
    <s v="Jim Kriz"/>
    <x v="2"/>
    <s v="United States"/>
    <s v="Cleveland"/>
    <x v="24"/>
    <n v="44105"/>
    <x v="3"/>
    <s v="OFF-PA-10003441"/>
    <x v="1"/>
    <x v="10"/>
    <s v="Xerox 226"/>
    <n v="20.736000000000004"/>
    <n v="4"/>
    <n v="0.2"/>
    <n v="7.2576000000000001"/>
  </r>
  <r>
    <n v="5083"/>
    <s v="CA-2013-155138"/>
    <x v="0"/>
    <x v="162"/>
    <d v="2013-09-13T00:00:00"/>
    <s v="Standard Class"/>
    <x v="758"/>
    <s v="Jill Matthias"/>
    <x v="0"/>
    <s v="United States"/>
    <s v="Monroe"/>
    <x v="3"/>
    <n v="28110"/>
    <x v="0"/>
    <s v="TEC-AC-10004209"/>
    <x v="2"/>
    <x v="11"/>
    <s v="Memorex Froggy Flash Drive 4 GB"/>
    <n v="35.167999999999999"/>
    <n v="4"/>
    <n v="0.2"/>
    <n v="8.3524000000000012"/>
  </r>
  <r>
    <n v="5084"/>
    <s v="CA-2013-155138"/>
    <x v="0"/>
    <x v="162"/>
    <d v="2013-09-13T00:00:00"/>
    <s v="Standard Class"/>
    <x v="758"/>
    <s v="Jill Matthias"/>
    <x v="0"/>
    <s v="United States"/>
    <s v="Monroe"/>
    <x v="3"/>
    <n v="28110"/>
    <x v="0"/>
    <s v="OFF-PA-10000501"/>
    <x v="1"/>
    <x v="10"/>
    <s v="Petty Cash Envelope"/>
    <n v="64.704000000000008"/>
    <n v="3"/>
    <n v="0.2"/>
    <n v="23.455199999999998"/>
  </r>
  <r>
    <n v="5085"/>
    <s v="CA-2013-108350"/>
    <x v="0"/>
    <x v="112"/>
    <d v="2013-06-10T00:00:00"/>
    <s v="Second Class"/>
    <x v="554"/>
    <s v="Scot Coram"/>
    <x v="1"/>
    <s v="United States"/>
    <s v="Lowell"/>
    <x v="31"/>
    <n v="1852"/>
    <x v="3"/>
    <s v="OFF-PA-10003656"/>
    <x v="1"/>
    <x v="10"/>
    <s v="Xerox 1935"/>
    <n v="105.52"/>
    <n v="4"/>
    <n v="0"/>
    <n v="48.539199999999994"/>
  </r>
  <r>
    <n v="5086"/>
    <s v="CA-2012-144302"/>
    <x v="1"/>
    <x v="974"/>
    <d v="2012-06-23T00:00:00"/>
    <s v="Standard Class"/>
    <x v="467"/>
    <s v="Maria Etezadi"/>
    <x v="2"/>
    <s v="United States"/>
    <s v="Dallas"/>
    <x v="5"/>
    <n v="75081"/>
    <x v="2"/>
    <s v="OFF-BI-10001107"/>
    <x v="1"/>
    <x v="8"/>
    <s v="GBC White Gloss Covers, Plain Front"/>
    <n v="5.7919999999999989"/>
    <n v="2"/>
    <n v="0.8"/>
    <n v="-9.5568000000000026"/>
  </r>
  <r>
    <n v="5087"/>
    <s v="CA-2012-109001"/>
    <x v="1"/>
    <x v="616"/>
    <d v="2012-03-09T00:00:00"/>
    <s v="Standard Class"/>
    <x v="471"/>
    <s v="Katherine Nockton"/>
    <x v="1"/>
    <s v="United States"/>
    <s v="Philadelphia"/>
    <x v="9"/>
    <n v="19120"/>
    <x v="3"/>
    <s v="TEC-PH-10000562"/>
    <x v="2"/>
    <x v="7"/>
    <s v="Samsung Convoy 3"/>
    <n v="466.15799999999996"/>
    <n v="7"/>
    <n v="0.4"/>
    <n v="-93.231599999999958"/>
  </r>
  <r>
    <n v="5088"/>
    <s v="CA-2012-109001"/>
    <x v="1"/>
    <x v="616"/>
    <d v="2012-03-09T00:00:00"/>
    <s v="Standard Class"/>
    <x v="471"/>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x v="471"/>
    <s v="Katherine Nockton"/>
    <x v="1"/>
    <s v="United States"/>
    <s v="Philadelphia"/>
    <x v="9"/>
    <n v="19120"/>
    <x v="3"/>
    <s v="OFF-BI-10003529"/>
    <x v="1"/>
    <x v="8"/>
    <s v="Avery Round Ring Poly Binders"/>
    <n v="2.556"/>
    <n v="3"/>
    <n v="0.7"/>
    <n v="-1.7892000000000001"/>
  </r>
  <r>
    <n v="5090"/>
    <s v="CA-2014-132738"/>
    <x v="3"/>
    <x v="1018"/>
    <d v="2014-08-08T00:00:00"/>
    <s v="First Class"/>
    <x v="447"/>
    <s v="Harry Marie"/>
    <x v="1"/>
    <s v="United States"/>
    <s v="Loveland"/>
    <x v="22"/>
    <n v="80538"/>
    <x v="1"/>
    <s v="OFF-PA-10001752"/>
    <x v="1"/>
    <x v="10"/>
    <s v="Hammermill CopyPlus Copy Paper (20Lb. and 84 Bright)"/>
    <n v="7.9680000000000009"/>
    <n v="2"/>
    <n v="0.2"/>
    <n v="2.8884000000000007"/>
  </r>
  <r>
    <n v="5091"/>
    <s v="CA-2014-132738"/>
    <x v="3"/>
    <x v="1018"/>
    <d v="2014-08-08T00:00:00"/>
    <s v="First Class"/>
    <x v="447"/>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x v="758"/>
    <s v="Jill Matthias"/>
    <x v="0"/>
    <s v="United States"/>
    <s v="Loveland"/>
    <x v="22"/>
    <n v="80538"/>
    <x v="1"/>
    <s v="OFF-FA-10003472"/>
    <x v="1"/>
    <x v="13"/>
    <s v="Bagged Rubber Bands"/>
    <n v="3.024"/>
    <n v="3"/>
    <n v="0.2"/>
    <n v="-0.6048"/>
  </r>
  <r>
    <n v="5093"/>
    <s v="CA-2012-119102"/>
    <x v="1"/>
    <x v="293"/>
    <d v="2012-05-27T00:00:00"/>
    <s v="Standard Class"/>
    <x v="120"/>
    <s v="Kristen Hastings"/>
    <x v="1"/>
    <s v="United States"/>
    <s v="Woonsocket"/>
    <x v="34"/>
    <n v="2895"/>
    <x v="3"/>
    <s v="OFF-ST-10004507"/>
    <x v="1"/>
    <x v="4"/>
    <s v="Advantus Rolling Storage Box"/>
    <n v="51.449999999999996"/>
    <n v="3"/>
    <n v="0"/>
    <n v="13.891499999999999"/>
  </r>
  <r>
    <n v="5094"/>
    <s v="US-2011-140452"/>
    <x v="2"/>
    <x v="776"/>
    <d v="2011-12-10T00:00:00"/>
    <s v="Standard Class"/>
    <x v="318"/>
    <s v="Berenike Kampe"/>
    <x v="0"/>
    <s v="United States"/>
    <s v="Chicago"/>
    <x v="10"/>
    <n v="60610"/>
    <x v="2"/>
    <s v="OFF-AP-10004036"/>
    <x v="1"/>
    <x v="9"/>
    <s v="Bionaire 99.97% HEPA Air Cleaner"/>
    <n v="14.015999999999996"/>
    <n v="4"/>
    <n v="0.8"/>
    <n v="-31.536000000000001"/>
  </r>
  <r>
    <n v="5095"/>
    <s v="US-2011-140452"/>
    <x v="2"/>
    <x v="776"/>
    <d v="2011-12-10T00:00:00"/>
    <s v="Standard Class"/>
    <x v="318"/>
    <s v="Berenike Kampe"/>
    <x v="0"/>
    <s v="United States"/>
    <s v="Chicago"/>
    <x v="10"/>
    <n v="60610"/>
    <x v="2"/>
    <s v="FUR-TA-10004086"/>
    <x v="0"/>
    <x v="3"/>
    <s v="KI Adjustable-Height Table"/>
    <n v="214.95000000000002"/>
    <n v="5"/>
    <n v="0.5"/>
    <n v="-120.37200000000003"/>
  </r>
  <r>
    <n v="5096"/>
    <s v="US-2011-140452"/>
    <x v="2"/>
    <x v="776"/>
    <d v="2011-12-10T00:00:00"/>
    <s v="Standard Class"/>
    <x v="318"/>
    <s v="Berenike Kampe"/>
    <x v="0"/>
    <s v="United States"/>
    <s v="Chicago"/>
    <x v="10"/>
    <n v="60610"/>
    <x v="2"/>
    <s v="TEC-PH-10000307"/>
    <x v="2"/>
    <x v="7"/>
    <s v="Shocksock Galaxy S4 Armband"/>
    <n v="35.04"/>
    <n v="4"/>
    <n v="0.2"/>
    <n v="-7.0080000000000044"/>
  </r>
  <r>
    <n v="5097"/>
    <s v="US-2011-140452"/>
    <x v="2"/>
    <x v="776"/>
    <d v="2011-12-10T00:00:00"/>
    <s v="Standard Class"/>
    <x v="318"/>
    <s v="Berenike Kampe"/>
    <x v="0"/>
    <s v="United States"/>
    <s v="Chicago"/>
    <x v="10"/>
    <n v="60610"/>
    <x v="2"/>
    <s v="FUR-FU-10002088"/>
    <x v="0"/>
    <x v="5"/>
    <s v="Nu-Dell Float Frame 11 x 14 1/2"/>
    <n v="10.776000000000002"/>
    <n v="3"/>
    <n v="0.6"/>
    <n v="-4.8491999999999997"/>
  </r>
  <r>
    <n v="5098"/>
    <s v="US-2011-140452"/>
    <x v="2"/>
    <x v="776"/>
    <d v="2011-12-10T00:00:00"/>
    <s v="Standard Class"/>
    <x v="318"/>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x v="318"/>
    <s v="Berenike Kampe"/>
    <x v="0"/>
    <s v="United States"/>
    <s v="Chicago"/>
    <x v="10"/>
    <n v="60610"/>
    <x v="2"/>
    <s v="OFF-ST-10002485"/>
    <x v="1"/>
    <x v="4"/>
    <s v="Rogers Deluxe File Chest"/>
    <n v="35.167999999999999"/>
    <n v="2"/>
    <n v="0.2"/>
    <n v="-8.3524000000000012"/>
  </r>
  <r>
    <n v="5100"/>
    <s v="CA-2012-141936"/>
    <x v="1"/>
    <x v="976"/>
    <d v="2012-08-12T00:00:00"/>
    <s v="Standard Class"/>
    <x v="43"/>
    <s v="Parhena Norris"/>
    <x v="2"/>
    <s v="United States"/>
    <s v="Bakersfield"/>
    <x v="1"/>
    <n v="93309"/>
    <x v="1"/>
    <s v="OFF-BI-10002194"/>
    <x v="1"/>
    <x v="8"/>
    <s v="Cardinal Hold-It CD Pocket"/>
    <n v="19.152000000000001"/>
    <n v="3"/>
    <n v="0.2"/>
    <n v="6.4638000000000009"/>
  </r>
  <r>
    <n v="5101"/>
    <s v="CA-2011-158442"/>
    <x v="2"/>
    <x v="461"/>
    <d v="2011-03-17T00:00:00"/>
    <s v="Same Day"/>
    <x v="616"/>
    <s v="Annie Zypern"/>
    <x v="0"/>
    <s v="United States"/>
    <s v="Dallas"/>
    <x v="5"/>
    <n v="75217"/>
    <x v="2"/>
    <s v="OFF-AR-10003732"/>
    <x v="1"/>
    <x v="6"/>
    <s v="Newell 333"/>
    <n v="4.4479999999999995"/>
    <n v="2"/>
    <n v="0.2"/>
    <n v="0.3335999999999999"/>
  </r>
  <r>
    <n v="5102"/>
    <s v="CA-2011-158442"/>
    <x v="2"/>
    <x v="461"/>
    <d v="2011-03-17T00:00:00"/>
    <s v="Same Day"/>
    <x v="616"/>
    <s v="Annie Zypern"/>
    <x v="0"/>
    <s v="United States"/>
    <s v="Dallas"/>
    <x v="5"/>
    <n v="75217"/>
    <x v="2"/>
    <s v="OFF-PA-10002195"/>
    <x v="1"/>
    <x v="10"/>
    <s v="Xerox 1966"/>
    <n v="5.1840000000000011"/>
    <n v="1"/>
    <n v="0.2"/>
    <n v="1.8792"/>
  </r>
  <r>
    <n v="5103"/>
    <s v="CA-2011-158442"/>
    <x v="2"/>
    <x v="461"/>
    <d v="2011-03-17T00:00:00"/>
    <s v="Same Day"/>
    <x v="616"/>
    <s v="Annie Zypern"/>
    <x v="0"/>
    <s v="United States"/>
    <s v="Dallas"/>
    <x v="5"/>
    <n v="75217"/>
    <x v="2"/>
    <s v="OFF-PA-10002365"/>
    <x v="1"/>
    <x v="10"/>
    <s v="Xerox 1967"/>
    <n v="15.552000000000003"/>
    <n v="3"/>
    <n v="0.2"/>
    <n v="5.4432"/>
  </r>
  <r>
    <n v="5104"/>
    <s v="CA-2012-167374"/>
    <x v="1"/>
    <x v="514"/>
    <d v="2012-03-30T00:00:00"/>
    <s v="Second Class"/>
    <x v="421"/>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x v="421"/>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x v="298"/>
    <s v="Bryan Mills"/>
    <x v="0"/>
    <s v="United States"/>
    <s v="Deltona"/>
    <x v="2"/>
    <n v="32725"/>
    <x v="0"/>
    <s v="FUR-CH-10002439"/>
    <x v="0"/>
    <x v="1"/>
    <s v="Iceberg Nesting Folding Chair, 19w x 6d x 43h"/>
    <n v="186.304"/>
    <n v="4"/>
    <n v="0.2"/>
    <n v="13.972799999999999"/>
  </r>
  <r>
    <n v="5107"/>
    <s v="CA-2012-147102"/>
    <x v="1"/>
    <x v="444"/>
    <d v="2012-09-26T00:00:00"/>
    <s v="Standard Class"/>
    <x v="468"/>
    <s v="Nicole Hansen"/>
    <x v="1"/>
    <s v="United States"/>
    <s v="Columbus"/>
    <x v="32"/>
    <n v="31907"/>
    <x v="0"/>
    <s v="TEC-AC-10000682"/>
    <x v="2"/>
    <x v="11"/>
    <s v="Kensington K72356US Mouse-in-a-Box USB Desktop Mouse"/>
    <n v="66.36"/>
    <n v="4"/>
    <n v="0"/>
    <n v="23.225999999999999"/>
  </r>
  <r>
    <n v="5108"/>
    <s v="CA-2014-132213"/>
    <x v="3"/>
    <x v="1016"/>
    <d v="2014-04-27T00:00:00"/>
    <s v="First Class"/>
    <x v="43"/>
    <s v="Parhena Norris"/>
    <x v="2"/>
    <s v="United States"/>
    <s v="Nashville"/>
    <x v="18"/>
    <n v="37211"/>
    <x v="0"/>
    <s v="OFF-AR-10004078"/>
    <x v="1"/>
    <x v="6"/>
    <s v="Newell 312"/>
    <n v="42.047999999999995"/>
    <n v="9"/>
    <n v="0.2"/>
    <n v="5.2559999999999985"/>
  </r>
  <r>
    <n v="5109"/>
    <s v="CA-2014-132213"/>
    <x v="3"/>
    <x v="1016"/>
    <d v="2014-04-27T00:00:00"/>
    <s v="First Class"/>
    <x v="43"/>
    <s v="Parhena Norris"/>
    <x v="2"/>
    <s v="United States"/>
    <s v="Nashville"/>
    <x v="18"/>
    <n v="37211"/>
    <x v="0"/>
    <s v="OFF-AR-10001958"/>
    <x v="1"/>
    <x v="6"/>
    <s v="Stanley Bostitch Contemporary Electric Pencil Sharpeners"/>
    <n v="67.92"/>
    <n v="5"/>
    <n v="0.2"/>
    <n v="6.7920000000000016"/>
  </r>
  <r>
    <n v="5110"/>
    <s v="CA-2011-138450"/>
    <x v="2"/>
    <x v="638"/>
    <d v="2011-10-22T00:00:00"/>
    <s v="Standard Class"/>
    <x v="553"/>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x v="553"/>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x v="553"/>
    <s v="Edward Hooks"/>
    <x v="1"/>
    <s v="United States"/>
    <s v="Philadelphia"/>
    <x v="9"/>
    <n v="19134"/>
    <x v="3"/>
    <s v="OFF-PA-10003016"/>
    <x v="1"/>
    <x v="10"/>
    <s v="Adams &quot;While You Were Out&quot; Message Pads"/>
    <n v="10.048000000000002"/>
    <n v="4"/>
    <n v="0.2"/>
    <n v="3.1399999999999988"/>
  </r>
  <r>
    <n v="5113"/>
    <s v="CA-2012-153073"/>
    <x v="1"/>
    <x v="50"/>
    <d v="2012-11-13T00:00:00"/>
    <s v="Same Day"/>
    <x v="456"/>
    <s v="Helen Abelman"/>
    <x v="0"/>
    <s v="United States"/>
    <s v="Chicago"/>
    <x v="10"/>
    <n v="60610"/>
    <x v="2"/>
    <s v="FUR-FU-10001025"/>
    <x v="0"/>
    <x v="5"/>
    <s v="Eldon Imàge Series Desk Accessories, Clear"/>
    <n v="17.496000000000002"/>
    <n v="9"/>
    <n v="0.6"/>
    <n v="-7.4357999999999969"/>
  </r>
  <r>
    <n v="5114"/>
    <s v="CA-2013-147970"/>
    <x v="0"/>
    <x v="1011"/>
    <d v="2013-02-02T00:00:00"/>
    <s v="Second Class"/>
    <x v="492"/>
    <s v="Aimee Bixby"/>
    <x v="0"/>
    <s v="United States"/>
    <s v="Dallas"/>
    <x v="5"/>
    <n v="75220"/>
    <x v="2"/>
    <s v="OFF-PA-10003936"/>
    <x v="1"/>
    <x v="10"/>
    <s v="Xerox 1994"/>
    <n v="15.552000000000003"/>
    <n v="3"/>
    <n v="0.2"/>
    <n v="5.4432"/>
  </r>
  <r>
    <n v="5115"/>
    <s v="CA-2013-150658"/>
    <x v="0"/>
    <x v="1019"/>
    <d v="2013-11-23T00:00:00"/>
    <s v="Standard Class"/>
    <x v="333"/>
    <s v="Maribeth Schnelling"/>
    <x v="0"/>
    <s v="United States"/>
    <s v="Carlsbad"/>
    <x v="27"/>
    <n v="88220"/>
    <x v="1"/>
    <s v="OFF-BI-10004140"/>
    <x v="1"/>
    <x v="8"/>
    <s v="Avery Non-Stick Binders"/>
    <n v="10.776000000000002"/>
    <n v="3"/>
    <n v="0.2"/>
    <n v="3.3674999999999984"/>
  </r>
  <r>
    <n v="5116"/>
    <s v="CA-2014-125640"/>
    <x v="3"/>
    <x v="800"/>
    <d v="2014-07-30T00:00:00"/>
    <s v="Standard Class"/>
    <x v="732"/>
    <s v="Dorothy Dickinson"/>
    <x v="0"/>
    <s v="United States"/>
    <s v="Philadelphia"/>
    <x v="9"/>
    <n v="19134"/>
    <x v="3"/>
    <s v="OFF-LA-10004178"/>
    <x v="1"/>
    <x v="2"/>
    <s v="Avery 491"/>
    <n v="3.3040000000000003"/>
    <n v="1"/>
    <n v="0.2"/>
    <n v="1.0737999999999999"/>
  </r>
  <r>
    <n v="5117"/>
    <s v="CA-2014-154137"/>
    <x v="3"/>
    <x v="343"/>
    <d v="2014-11-18T00:00:00"/>
    <s v="Standard Class"/>
    <x v="363"/>
    <s v="Meg Tillman"/>
    <x v="0"/>
    <s v="United States"/>
    <s v="New York City"/>
    <x v="15"/>
    <n v="10009"/>
    <x v="3"/>
    <s v="OFF-ST-10003324"/>
    <x v="1"/>
    <x v="4"/>
    <s v="Belkin OmniView SE Rackmount Kit"/>
    <n v="35.479999999999997"/>
    <n v="1"/>
    <n v="0"/>
    <n v="0"/>
  </r>
  <r>
    <n v="5118"/>
    <s v="CA-2012-127173"/>
    <x v="1"/>
    <x v="120"/>
    <d v="2012-10-03T00:00:00"/>
    <s v="Standard Class"/>
    <x v="421"/>
    <s v="Gene McClure"/>
    <x v="0"/>
    <s v="United States"/>
    <s v="Oceanside"/>
    <x v="15"/>
    <n v="11572"/>
    <x v="3"/>
    <s v="OFF-FA-10004854"/>
    <x v="1"/>
    <x v="13"/>
    <s v="Vinyl Coated Wire Paper Clips in Organizer Box, 800/Box"/>
    <n v="34.44"/>
    <n v="3"/>
    <n v="0"/>
    <n v="16.186799999999998"/>
  </r>
  <r>
    <n v="5119"/>
    <s v="CA-2012-127173"/>
    <x v="1"/>
    <x v="120"/>
    <d v="2012-10-03T00:00:00"/>
    <s v="Standard Class"/>
    <x v="421"/>
    <s v="Gene McClure"/>
    <x v="0"/>
    <s v="United States"/>
    <s v="Oceanside"/>
    <x v="15"/>
    <n v="11572"/>
    <x v="3"/>
    <s v="TEC-MA-10002859"/>
    <x v="2"/>
    <x v="15"/>
    <s v="Ativa MDM8000 8-Sheet Micro-Cut Shredder"/>
    <n v="629.92999999999995"/>
    <n v="7"/>
    <n v="0"/>
    <n v="296.06709999999998"/>
  </r>
  <r>
    <n v="5120"/>
    <s v="CA-2012-127173"/>
    <x v="1"/>
    <x v="120"/>
    <d v="2012-10-03T00:00:00"/>
    <s v="Standard Class"/>
    <x v="421"/>
    <s v="Gene McClure"/>
    <x v="0"/>
    <s v="United States"/>
    <s v="Oceanside"/>
    <x v="15"/>
    <n v="11572"/>
    <x v="3"/>
    <s v="OFF-BI-10000088"/>
    <x v="1"/>
    <x v="8"/>
    <s v="GBC Imprintable Covers"/>
    <n v="79.056000000000012"/>
    <n v="9"/>
    <n v="0.2"/>
    <n v="28.657800000000002"/>
  </r>
  <r>
    <n v="5121"/>
    <s v="CA-2011-149538"/>
    <x v="2"/>
    <x v="527"/>
    <d v="2011-04-08T00:00:00"/>
    <s v="Standard Class"/>
    <x v="10"/>
    <s v="Ken Black"/>
    <x v="1"/>
    <s v="United States"/>
    <s v="Lafayette"/>
    <x v="28"/>
    <n v="70506"/>
    <x v="0"/>
    <s v="OFF-ST-10004180"/>
    <x v="1"/>
    <x v="4"/>
    <s v="Safco Commercial Shelving"/>
    <n v="232.54999999999998"/>
    <n v="5"/>
    <n v="0"/>
    <n v="9.3019999999999925"/>
  </r>
  <r>
    <n v="5122"/>
    <s v="CA-2011-149538"/>
    <x v="2"/>
    <x v="527"/>
    <d v="2011-04-08T00:00:00"/>
    <s v="Standard Class"/>
    <x v="10"/>
    <s v="Ken Black"/>
    <x v="1"/>
    <s v="United States"/>
    <s v="Lafayette"/>
    <x v="28"/>
    <n v="70506"/>
    <x v="0"/>
    <s v="TEC-AC-10002926"/>
    <x v="2"/>
    <x v="11"/>
    <s v="Logitech Wireless Marathon Mouse M705"/>
    <n v="99.98"/>
    <n v="2"/>
    <n v="0"/>
    <n v="42.991400000000006"/>
  </r>
  <r>
    <n v="5123"/>
    <s v="CA-2011-149538"/>
    <x v="2"/>
    <x v="527"/>
    <d v="2011-04-08T00:00:00"/>
    <s v="Standard Class"/>
    <x v="10"/>
    <s v="Ken Black"/>
    <x v="1"/>
    <s v="United States"/>
    <s v="Lafayette"/>
    <x v="28"/>
    <n v="70506"/>
    <x v="0"/>
    <s v="OFF-PA-10003797"/>
    <x v="1"/>
    <x v="10"/>
    <s v="Xerox 209"/>
    <n v="19.440000000000001"/>
    <n v="3"/>
    <n v="0"/>
    <n v="9.3312000000000008"/>
  </r>
  <r>
    <n v="5124"/>
    <s v="CA-2011-149538"/>
    <x v="2"/>
    <x v="527"/>
    <d v="2011-04-08T00:00:00"/>
    <s v="Standard Class"/>
    <x v="10"/>
    <s v="Ken Black"/>
    <x v="1"/>
    <s v="United States"/>
    <s v="Lafayette"/>
    <x v="28"/>
    <n v="70506"/>
    <x v="0"/>
    <s v="OFF-PA-10002195"/>
    <x v="1"/>
    <x v="10"/>
    <s v="Xerox 1966"/>
    <n v="12.96"/>
    <n v="2"/>
    <n v="0"/>
    <n v="6.3504000000000005"/>
  </r>
  <r>
    <n v="5125"/>
    <s v="CA-2011-160766"/>
    <x v="2"/>
    <x v="80"/>
    <d v="2011-09-14T00:00:00"/>
    <s v="Same Day"/>
    <x v="661"/>
    <s v="Darrin Martin"/>
    <x v="0"/>
    <s v="United States"/>
    <s v="New York City"/>
    <x v="15"/>
    <n v="10009"/>
    <x v="3"/>
    <s v="FUR-TA-10001039"/>
    <x v="0"/>
    <x v="3"/>
    <s v="KI Adjustable-Height Table"/>
    <n v="464.29200000000003"/>
    <n v="9"/>
    <n v="0.4"/>
    <n v="-108.33479999999997"/>
  </r>
  <r>
    <n v="5126"/>
    <s v="CA-2011-160766"/>
    <x v="2"/>
    <x v="80"/>
    <d v="2011-09-14T00:00:00"/>
    <s v="Same Day"/>
    <x v="661"/>
    <s v="Darrin Martin"/>
    <x v="0"/>
    <s v="United States"/>
    <s v="New York City"/>
    <x v="15"/>
    <n v="10009"/>
    <x v="3"/>
    <s v="OFF-EN-10001099"/>
    <x v="1"/>
    <x v="12"/>
    <s v="Staples"/>
    <n v="68.459999999999994"/>
    <n v="7"/>
    <n v="0"/>
    <n v="31.491599999999995"/>
  </r>
  <r>
    <n v="5127"/>
    <s v="CA-2011-160766"/>
    <x v="2"/>
    <x v="80"/>
    <d v="2011-09-14T00:00:00"/>
    <s v="Same Day"/>
    <x v="661"/>
    <s v="Darrin Martin"/>
    <x v="0"/>
    <s v="United States"/>
    <s v="New York City"/>
    <x v="15"/>
    <n v="10009"/>
    <x v="3"/>
    <s v="TEC-MA-10003979"/>
    <x v="2"/>
    <x v="15"/>
    <s v="Ativa V4110MDD Micro-Cut Shredder"/>
    <n v="2799.96"/>
    <n v="4"/>
    <n v="0"/>
    <n v="1371.9803999999999"/>
  </r>
  <r>
    <n v="5128"/>
    <s v="CA-2011-160766"/>
    <x v="2"/>
    <x v="80"/>
    <d v="2011-09-14T00:00:00"/>
    <s v="Same Day"/>
    <x v="661"/>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x v="661"/>
    <s v="Darrin Martin"/>
    <x v="0"/>
    <s v="United States"/>
    <s v="New York City"/>
    <x v="15"/>
    <n v="10009"/>
    <x v="3"/>
    <s v="TEC-PH-10001536"/>
    <x v="2"/>
    <x v="7"/>
    <s v="Spigen Samsung Galaxy S5 Case Wallet"/>
    <n v="16.989999999999998"/>
    <n v="1"/>
    <n v="0"/>
    <n v="4.4173999999999989"/>
  </r>
  <r>
    <n v="5130"/>
    <s v="CA-2011-160766"/>
    <x v="2"/>
    <x v="80"/>
    <d v="2011-09-14T00:00:00"/>
    <s v="Same Day"/>
    <x v="661"/>
    <s v="Darrin Martin"/>
    <x v="0"/>
    <s v="United States"/>
    <s v="New York City"/>
    <x v="15"/>
    <n v="10009"/>
    <x v="3"/>
    <s v="TEC-PH-10000526"/>
    <x v="2"/>
    <x v="7"/>
    <s v="Vtech CS6719"/>
    <n v="287.96999999999997"/>
    <n v="3"/>
    <n v="0"/>
    <n v="80.631600000000006"/>
  </r>
  <r>
    <n v="5131"/>
    <s v="CA-2011-160766"/>
    <x v="2"/>
    <x v="80"/>
    <d v="2011-09-14T00:00:00"/>
    <s v="Same Day"/>
    <x v="661"/>
    <s v="Darrin Martin"/>
    <x v="0"/>
    <s v="United States"/>
    <s v="New York City"/>
    <x v="15"/>
    <n v="10009"/>
    <x v="3"/>
    <s v="OFF-PA-10000213"/>
    <x v="1"/>
    <x v="10"/>
    <s v="Xerox 198"/>
    <n v="44.820000000000007"/>
    <n v="9"/>
    <n v="0"/>
    <n v="21.065400000000004"/>
  </r>
  <r>
    <n v="5132"/>
    <s v="CA-2014-146626"/>
    <x v="3"/>
    <x v="614"/>
    <d v="2015-01-06T00:00:00"/>
    <s v="Standard Class"/>
    <x v="130"/>
    <s v="Ben Peterman"/>
    <x v="1"/>
    <s v="United States"/>
    <s v="Anaheim"/>
    <x v="1"/>
    <n v="92804"/>
    <x v="1"/>
    <s v="FUR-FU-10002501"/>
    <x v="0"/>
    <x v="5"/>
    <s v="Nu-Dell Executive Frame"/>
    <n v="101.12"/>
    <n v="8"/>
    <n v="0"/>
    <n v="37.414400000000001"/>
  </r>
  <r>
    <n v="5133"/>
    <s v="CA-2012-123330"/>
    <x v="1"/>
    <x v="1020"/>
    <d v="2012-06-27T00:00:00"/>
    <s v="Standard Class"/>
    <x v="212"/>
    <s v="Emily Phan"/>
    <x v="0"/>
    <s v="United States"/>
    <s v="Deltona"/>
    <x v="2"/>
    <n v="32725"/>
    <x v="0"/>
    <s v="TEC-PH-10001819"/>
    <x v="2"/>
    <x v="7"/>
    <s v="Innergie mMini Combo Duo USB Travel Charging Kit"/>
    <n v="107.97600000000001"/>
    <n v="3"/>
    <n v="0.2"/>
    <n v="37.791599999999988"/>
  </r>
  <r>
    <n v="5134"/>
    <s v="CA-2014-155607"/>
    <x v="3"/>
    <x v="200"/>
    <d v="2014-12-01T00:00:00"/>
    <s v="Standard Class"/>
    <x v="435"/>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x v="435"/>
    <s v="Frank Gastineau"/>
    <x v="2"/>
    <s v="United States"/>
    <s v="New York City"/>
    <x v="15"/>
    <n v="10009"/>
    <x v="3"/>
    <s v="OFF-BI-10003364"/>
    <x v="1"/>
    <x v="8"/>
    <s v="Binding Machine Supplies"/>
    <n v="93.344000000000008"/>
    <n v="4"/>
    <n v="0.2"/>
    <n v="32.670400000000001"/>
  </r>
  <r>
    <n v="5136"/>
    <s v="CA-2013-151323"/>
    <x v="0"/>
    <x v="248"/>
    <d v="2013-10-29T00:00:00"/>
    <s v="Standard Class"/>
    <x v="437"/>
    <s v="Alejandro Ballentine"/>
    <x v="2"/>
    <s v="United States"/>
    <s v="Seattle"/>
    <x v="4"/>
    <n v="98103"/>
    <x v="1"/>
    <s v="OFF-FA-10002983"/>
    <x v="1"/>
    <x v="13"/>
    <s v="Advantus SlideClip Paper Clips"/>
    <n v="17.05"/>
    <n v="5"/>
    <n v="0"/>
    <n v="8.1840000000000011"/>
  </r>
  <r>
    <n v="5137"/>
    <s v="CA-2012-146696"/>
    <x v="1"/>
    <x v="639"/>
    <d v="2012-12-19T00:00:00"/>
    <s v="Standard Class"/>
    <x v="502"/>
    <s v="Rick Duston"/>
    <x v="0"/>
    <s v="United States"/>
    <s v="San Diego"/>
    <x v="1"/>
    <n v="92105"/>
    <x v="1"/>
    <s v="OFF-BI-10002432"/>
    <x v="1"/>
    <x v="8"/>
    <s v="Wilson Jones Standard D-Ring Binders"/>
    <n v="8.0960000000000001"/>
    <n v="2"/>
    <n v="0.2"/>
    <n v="2.7323999999999993"/>
  </r>
  <r>
    <n v="5138"/>
    <s v="CA-2013-128972"/>
    <x v="0"/>
    <x v="373"/>
    <d v="2013-11-18T00:00:00"/>
    <s v="Standard Class"/>
    <x v="747"/>
    <s v="Tom Stivers"/>
    <x v="1"/>
    <s v="United States"/>
    <s v="Oklahoma City"/>
    <x v="26"/>
    <n v="73120"/>
    <x v="2"/>
    <s v="FUR-FU-10003096"/>
    <x v="0"/>
    <x v="5"/>
    <s v="Master Giant Foot Doorstop, Safety Yellow"/>
    <n v="30.36"/>
    <n v="4"/>
    <n v="0"/>
    <n v="13.0548"/>
  </r>
  <r>
    <n v="5139"/>
    <s v="CA-2014-128335"/>
    <x v="3"/>
    <x v="365"/>
    <d v="2014-10-06T00:00:00"/>
    <s v="Standard Class"/>
    <x v="350"/>
    <s v="Joseph Airdo"/>
    <x v="0"/>
    <s v="United States"/>
    <s v="Mount Vernon"/>
    <x v="15"/>
    <n v="10550"/>
    <x v="3"/>
    <s v="OFF-EN-10001539"/>
    <x v="1"/>
    <x v="12"/>
    <s v="Staples"/>
    <n v="23.34"/>
    <n v="3"/>
    <n v="0"/>
    <n v="10.969799999999999"/>
  </r>
  <r>
    <n v="5140"/>
    <s v="CA-2014-128335"/>
    <x v="3"/>
    <x v="365"/>
    <d v="2014-10-06T00:00:00"/>
    <s v="Standard Class"/>
    <x v="350"/>
    <s v="Joseph Airdo"/>
    <x v="0"/>
    <s v="United States"/>
    <s v="Mount Vernon"/>
    <x v="15"/>
    <n v="10550"/>
    <x v="3"/>
    <s v="OFF-PA-10004996"/>
    <x v="1"/>
    <x v="10"/>
    <s v="Speediset Carbonless Redi-Letter 7&quot; x 8 1/2&quot;"/>
    <n v="51.550000000000004"/>
    <n v="5"/>
    <n v="0"/>
    <n v="24.2285"/>
  </r>
  <r>
    <n v="5141"/>
    <s v="CA-2012-154886"/>
    <x v="1"/>
    <x v="627"/>
    <d v="2012-11-12T00:00:00"/>
    <s v="Standard Class"/>
    <x v="517"/>
    <s v="Shaun Weien"/>
    <x v="0"/>
    <s v="United States"/>
    <s v="San Francisco"/>
    <x v="1"/>
    <n v="94109"/>
    <x v="1"/>
    <s v="TEC-AC-10001956"/>
    <x v="2"/>
    <x v="11"/>
    <s v="Microsoft Arc Touch Mouse"/>
    <n v="119.9"/>
    <n v="2"/>
    <n v="0"/>
    <n v="43.164000000000001"/>
  </r>
  <r>
    <n v="5142"/>
    <s v="CA-2013-111213"/>
    <x v="0"/>
    <x v="178"/>
    <d v="2013-04-06T00:00:00"/>
    <s v="Standard Class"/>
    <x v="224"/>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x v="224"/>
    <s v="Frank Preis"/>
    <x v="0"/>
    <s v="United States"/>
    <s v="New York City"/>
    <x v="15"/>
    <n v="10009"/>
    <x v="3"/>
    <s v="OFF-SU-10000946"/>
    <x v="1"/>
    <x v="14"/>
    <s v="Staples"/>
    <n v="63.84"/>
    <n v="8"/>
    <n v="0"/>
    <n v="18.513599999999997"/>
  </r>
  <r>
    <n v="5144"/>
    <s v="CA-2013-111213"/>
    <x v="0"/>
    <x v="178"/>
    <d v="2013-04-06T00:00:00"/>
    <s v="Standard Class"/>
    <x v="224"/>
    <s v="Frank Preis"/>
    <x v="0"/>
    <s v="United States"/>
    <s v="New York City"/>
    <x v="15"/>
    <n v="10009"/>
    <x v="3"/>
    <s v="OFF-BI-10004140"/>
    <x v="1"/>
    <x v="8"/>
    <s v="Avery Non-Stick Binders"/>
    <n v="3.5920000000000005"/>
    <n v="1"/>
    <n v="0.2"/>
    <n v="1.1224999999999996"/>
  </r>
  <r>
    <n v="5145"/>
    <s v="CA-2014-161333"/>
    <x v="3"/>
    <x v="62"/>
    <d v="2014-02-08T00:00:00"/>
    <s v="Standard Class"/>
    <x v="252"/>
    <s v="John Lee"/>
    <x v="0"/>
    <s v="United States"/>
    <s v="Los Angeles"/>
    <x v="1"/>
    <n v="90045"/>
    <x v="1"/>
    <s v="FUR-FU-10003039"/>
    <x v="0"/>
    <x v="5"/>
    <s v="Howard Miller 11-1/2&quot; Diameter Grantwood Wall Clock"/>
    <n v="86.26"/>
    <n v="2"/>
    <n v="0"/>
    <n v="29.328400000000002"/>
  </r>
  <r>
    <n v="5146"/>
    <s v="CA-2014-161333"/>
    <x v="3"/>
    <x v="62"/>
    <d v="2014-02-08T00:00:00"/>
    <s v="Standard Class"/>
    <x v="252"/>
    <s v="John Lee"/>
    <x v="0"/>
    <s v="United States"/>
    <s v="Los Angeles"/>
    <x v="1"/>
    <n v="90045"/>
    <x v="1"/>
    <s v="OFF-ST-10000464"/>
    <x v="1"/>
    <x v="4"/>
    <s v="Multi-Use Personal File Cart and Caster Set, Three Stacking Bins"/>
    <n v="139.04"/>
    <n v="4"/>
    <n v="0"/>
    <n v="38.931200000000004"/>
  </r>
  <r>
    <n v="5147"/>
    <s v="CA-2014-161333"/>
    <x v="3"/>
    <x v="62"/>
    <d v="2014-02-08T00:00:00"/>
    <s v="Standard Class"/>
    <x v="252"/>
    <s v="John Lee"/>
    <x v="0"/>
    <s v="United States"/>
    <s v="Los Angeles"/>
    <x v="1"/>
    <n v="90045"/>
    <x v="1"/>
    <s v="OFF-AP-10000252"/>
    <x v="1"/>
    <x v="9"/>
    <s v="Harmony HEPA Quiet Air Purifiers"/>
    <n v="46.8"/>
    <n v="4"/>
    <n v="0"/>
    <n v="16.38"/>
  </r>
  <r>
    <n v="5148"/>
    <s v="CA-2014-128734"/>
    <x v="3"/>
    <x v="165"/>
    <d v="2015-01-01T00:00:00"/>
    <s v="Standard Class"/>
    <x v="311"/>
    <s v="James Lanier"/>
    <x v="2"/>
    <s v="United States"/>
    <s v="Chandler"/>
    <x v="16"/>
    <n v="85224"/>
    <x v="1"/>
    <s v="FUR-FU-10001731"/>
    <x v="0"/>
    <x v="5"/>
    <s v="Acrylic Self-Standing Desk Frames"/>
    <n v="8.5440000000000005"/>
    <n v="4"/>
    <n v="0.2"/>
    <n v="1.9223999999999997"/>
  </r>
  <r>
    <n v="5149"/>
    <s v="CA-2014-128734"/>
    <x v="3"/>
    <x v="165"/>
    <d v="2015-01-01T00:00:00"/>
    <s v="Standard Class"/>
    <x v="311"/>
    <s v="James Lanier"/>
    <x v="2"/>
    <s v="United States"/>
    <s v="Chandler"/>
    <x v="16"/>
    <n v="85224"/>
    <x v="1"/>
    <s v="FUR-CH-10001394"/>
    <x v="0"/>
    <x v="1"/>
    <s v="Global Leather Executive Chair"/>
    <n v="842.37600000000009"/>
    <n v="3"/>
    <n v="0.2"/>
    <n v="105.29699999999988"/>
  </r>
  <r>
    <n v="5150"/>
    <s v="CA-2011-141796"/>
    <x v="2"/>
    <x v="261"/>
    <d v="2011-06-21T00:00:00"/>
    <s v="Same Day"/>
    <x v="506"/>
    <s v="James Galang"/>
    <x v="0"/>
    <s v="United States"/>
    <s v="Long Beach"/>
    <x v="15"/>
    <n v="11561"/>
    <x v="3"/>
    <s v="TEC-PH-10001578"/>
    <x v="2"/>
    <x v="7"/>
    <s v="Polycom SoundStation2 EX Conference phone"/>
    <n v="1214.8499999999999"/>
    <n v="3"/>
    <n v="0"/>
    <n v="352.30649999999997"/>
  </r>
  <r>
    <n v="5151"/>
    <s v="CA-2014-125101"/>
    <x v="3"/>
    <x v="904"/>
    <d v="2014-03-11T00:00:00"/>
    <s v="Second Class"/>
    <x v="64"/>
    <s v="Sally Hughsby"/>
    <x v="1"/>
    <s v="United States"/>
    <s v="San Francisco"/>
    <x v="1"/>
    <n v="94109"/>
    <x v="1"/>
    <s v="OFF-ST-10000675"/>
    <x v="1"/>
    <x v="4"/>
    <s v="File Shuttle II and Handi-File, Black"/>
    <n v="67.78"/>
    <n v="2"/>
    <n v="0"/>
    <n v="16.945"/>
  </r>
  <r>
    <n v="5152"/>
    <s v="CA-2014-169929"/>
    <x v="3"/>
    <x v="145"/>
    <d v="2014-09-29T00:00:00"/>
    <s v="First Class"/>
    <x v="624"/>
    <s v="Luke Schmidt"/>
    <x v="1"/>
    <s v="United States"/>
    <s v="Helena"/>
    <x v="37"/>
    <n v="59601"/>
    <x v="1"/>
    <s v="OFF-ST-10002352"/>
    <x v="1"/>
    <x v="4"/>
    <s v="Iris Project Case"/>
    <n v="39.900000000000006"/>
    <n v="5"/>
    <n v="0"/>
    <n v="10.373999999999999"/>
  </r>
  <r>
    <n v="5153"/>
    <s v="US-2011-121566"/>
    <x v="2"/>
    <x v="479"/>
    <d v="2011-07-06T00:00:00"/>
    <s v="Standard Class"/>
    <x v="75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x v="75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x v="608"/>
    <s v="Kelly Williams"/>
    <x v="0"/>
    <s v="United States"/>
    <s v="Kirkwood"/>
    <x v="25"/>
    <n v="63122"/>
    <x v="2"/>
    <s v="OFF-BI-10002215"/>
    <x v="1"/>
    <x v="8"/>
    <s v="Wilson Jones Hanging View Binder, White, 1&quot;"/>
    <n v="28.4"/>
    <n v="4"/>
    <n v="0"/>
    <n v="13.063999999999998"/>
  </r>
  <r>
    <n v="5156"/>
    <s v="US-2012-124219"/>
    <x v="1"/>
    <x v="976"/>
    <d v="2012-08-08T00:00:00"/>
    <s v="First Class"/>
    <x v="608"/>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x v="689"/>
    <s v="Gary Hansen"/>
    <x v="2"/>
    <s v="United States"/>
    <s v="Chicago"/>
    <x v="10"/>
    <n v="60653"/>
    <x v="2"/>
    <s v="TEC-PH-10002584"/>
    <x v="2"/>
    <x v="7"/>
    <s v="Samsung Galaxy S4"/>
    <n v="1001.5840000000001"/>
    <n v="2"/>
    <n v="0.2"/>
    <n v="125.19799999999992"/>
  </r>
  <r>
    <n v="5158"/>
    <s v="CA-2014-163006"/>
    <x v="3"/>
    <x v="160"/>
    <d v="2014-07-05T00:00:00"/>
    <s v="Second Class"/>
    <x v="689"/>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x v="689"/>
    <s v="Gary Hansen"/>
    <x v="2"/>
    <s v="United States"/>
    <s v="Chicago"/>
    <x v="10"/>
    <n v="60653"/>
    <x v="2"/>
    <s v="FUR-FU-10003799"/>
    <x v="0"/>
    <x v="5"/>
    <s v="Seth Thomas 13 1/2&quot; Wall Clock"/>
    <n v="14.224000000000002"/>
    <n v="2"/>
    <n v="0.6"/>
    <n v="-10.312400000000004"/>
  </r>
  <r>
    <n v="5160"/>
    <s v="CA-2012-156146"/>
    <x v="1"/>
    <x v="662"/>
    <d v="2012-10-30T00:00:00"/>
    <s v="Second Class"/>
    <x v="122"/>
    <s v="Andrew Gjertsen"/>
    <x v="1"/>
    <s v="United States"/>
    <s v="Peoria"/>
    <x v="16"/>
    <n v="85345"/>
    <x v="1"/>
    <s v="TEC-PH-10001700"/>
    <x v="2"/>
    <x v="7"/>
    <s v="Panasonic KX-TG6844B Expandable Digital Cordless Telephone"/>
    <n v="105.584"/>
    <n v="2"/>
    <n v="0.2"/>
    <n v="9.2386000000000053"/>
  </r>
  <r>
    <n v="5161"/>
    <s v="CA-2012-156146"/>
    <x v="1"/>
    <x v="662"/>
    <d v="2012-10-30T00:00:00"/>
    <s v="Second Class"/>
    <x v="122"/>
    <s v="Andrew Gjertsen"/>
    <x v="1"/>
    <s v="United States"/>
    <s v="Peoria"/>
    <x v="16"/>
    <n v="85345"/>
    <x v="1"/>
    <s v="TEC-PH-10001527"/>
    <x v="2"/>
    <x v="7"/>
    <s v="Plantronics MX500i Earset"/>
    <n v="68.720000000000013"/>
    <n v="2"/>
    <n v="0.2"/>
    <n v="-14.603000000000005"/>
  </r>
  <r>
    <n v="5162"/>
    <s v="CA-2011-111192"/>
    <x v="2"/>
    <x v="1021"/>
    <d v="2011-08-05T00:00:00"/>
    <s v="Standard Class"/>
    <x v="747"/>
    <s v="Tom Stivers"/>
    <x v="1"/>
    <s v="United States"/>
    <s v="Seattle"/>
    <x v="4"/>
    <n v="98103"/>
    <x v="1"/>
    <s v="FUR-BO-10002916"/>
    <x v="0"/>
    <x v="0"/>
    <s v="Rush Hierlooms Collection 1&quot; Thick Stackable Bookcases"/>
    <n v="1367.84"/>
    <n v="8"/>
    <n v="0"/>
    <n v="259.88959999999997"/>
  </r>
  <r>
    <n v="5163"/>
    <s v="CA-2013-115378"/>
    <x v="0"/>
    <x v="741"/>
    <d v="2013-11-24T00:00:00"/>
    <s v="Second Class"/>
    <x v="219"/>
    <s v="Ashley Jarboe"/>
    <x v="0"/>
    <s v="United States"/>
    <s v="Taylor"/>
    <x v="12"/>
    <n v="48180"/>
    <x v="2"/>
    <s v="FUR-CH-10000863"/>
    <x v="0"/>
    <x v="1"/>
    <s v="Novimex Swivel Fabric Task Chair"/>
    <n v="301.95999999999998"/>
    <n v="2"/>
    <n v="0"/>
    <n v="33.215599999999995"/>
  </r>
  <r>
    <n v="5164"/>
    <s v="CA-2012-161627"/>
    <x v="1"/>
    <x v="380"/>
    <d v="2012-07-11T00:00:00"/>
    <s v="Standard Class"/>
    <x v="695"/>
    <s v="Sarah Jordon"/>
    <x v="0"/>
    <s v="United States"/>
    <s v="Pasadena"/>
    <x v="1"/>
    <n v="91104"/>
    <x v="1"/>
    <s v="FUR-CH-10003968"/>
    <x v="0"/>
    <x v="1"/>
    <s v="Novimex Turbo Task Chair"/>
    <n v="170.35200000000003"/>
    <n v="3"/>
    <n v="0.2"/>
    <n v="-17.035200000000003"/>
  </r>
  <r>
    <n v="5165"/>
    <s v="CA-2011-121006"/>
    <x v="2"/>
    <x v="849"/>
    <d v="2011-11-16T00:00:00"/>
    <s v="Standard Class"/>
    <x v="710"/>
    <s v="Sam Craven"/>
    <x v="0"/>
    <s v="United States"/>
    <s v="Midland"/>
    <x v="12"/>
    <n v="48640"/>
    <x v="2"/>
    <s v="OFF-AR-10001149"/>
    <x v="1"/>
    <x v="6"/>
    <s v="Avery Hi-Liter Comfort Grip Fluorescent Highlighter, Yellow Ink"/>
    <n v="3.9"/>
    <n v="2"/>
    <n v="0"/>
    <n v="1.5209999999999999"/>
  </r>
  <r>
    <n v="5166"/>
    <s v="CA-2011-121006"/>
    <x v="2"/>
    <x v="849"/>
    <d v="2011-11-16T00:00:00"/>
    <s v="Standard Class"/>
    <x v="710"/>
    <s v="Sam Craven"/>
    <x v="0"/>
    <s v="United States"/>
    <s v="Midland"/>
    <x v="12"/>
    <n v="48640"/>
    <x v="2"/>
    <s v="OFF-PA-10000130"/>
    <x v="1"/>
    <x v="10"/>
    <s v="Xerox 199"/>
    <n v="12.84"/>
    <n v="3"/>
    <n v="0"/>
    <n v="5.7779999999999987"/>
  </r>
  <r>
    <n v="5167"/>
    <s v="CA-2011-121006"/>
    <x v="2"/>
    <x v="849"/>
    <d v="2011-11-16T00:00:00"/>
    <s v="Standard Class"/>
    <x v="71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x v="710"/>
    <s v="Sam Craven"/>
    <x v="0"/>
    <s v="United States"/>
    <s v="Midland"/>
    <x v="12"/>
    <n v="48640"/>
    <x v="2"/>
    <s v="FUR-CH-10004997"/>
    <x v="0"/>
    <x v="1"/>
    <s v="Hon Every-Day Series Multi-Task Chairs"/>
    <n v="563.93999999999994"/>
    <n v="3"/>
    <n v="0"/>
    <n v="112.78800000000001"/>
  </r>
  <r>
    <n v="5169"/>
    <s v="CA-2011-121006"/>
    <x v="2"/>
    <x v="849"/>
    <d v="2011-11-16T00:00:00"/>
    <s v="Standard Class"/>
    <x v="710"/>
    <s v="Sam Craven"/>
    <x v="0"/>
    <s v="United States"/>
    <s v="Midland"/>
    <x v="12"/>
    <n v="48640"/>
    <x v="2"/>
    <s v="OFF-ST-10004950"/>
    <x v="1"/>
    <x v="4"/>
    <s v="Acco Perma 3000 Stacking Storage Drawers"/>
    <n v="62.94"/>
    <n v="3"/>
    <n v="0"/>
    <n v="11.958600000000001"/>
  </r>
  <r>
    <n v="5170"/>
    <s v="CA-2011-121006"/>
    <x v="2"/>
    <x v="849"/>
    <d v="2011-11-16T00:00:00"/>
    <s v="Standard Class"/>
    <x v="710"/>
    <s v="Sam Craven"/>
    <x v="0"/>
    <s v="United States"/>
    <s v="Midland"/>
    <x v="12"/>
    <n v="48640"/>
    <x v="2"/>
    <s v="OFF-ST-10001490"/>
    <x v="1"/>
    <x v="4"/>
    <s v="Hot File 7-Pocket, Floor Stand"/>
    <n v="535.41"/>
    <n v="3"/>
    <n v="0"/>
    <n v="160.62299999999993"/>
  </r>
  <r>
    <n v="5171"/>
    <s v="CA-2013-122903"/>
    <x v="0"/>
    <x v="1022"/>
    <d v="2013-05-30T00:00:00"/>
    <s v="Second Class"/>
    <x v="156"/>
    <s v="Laura Armstrong"/>
    <x v="1"/>
    <s v="United States"/>
    <s v="Detroit"/>
    <x v="12"/>
    <n v="48205"/>
    <x v="2"/>
    <s v="FUR-CH-10002024"/>
    <x v="0"/>
    <x v="1"/>
    <s v="HON 5400 Series Task Chairs for Big and Tall"/>
    <n v="3504.9"/>
    <n v="5"/>
    <n v="0"/>
    <n v="700.98000000000013"/>
  </r>
  <r>
    <n v="5172"/>
    <s v="CA-2013-122903"/>
    <x v="0"/>
    <x v="1022"/>
    <d v="2013-05-30T00:00:00"/>
    <s v="Second Class"/>
    <x v="156"/>
    <s v="Laura Armstrong"/>
    <x v="1"/>
    <s v="United States"/>
    <s v="Detroit"/>
    <x v="12"/>
    <n v="48205"/>
    <x v="2"/>
    <s v="OFF-PA-10001790"/>
    <x v="1"/>
    <x v="10"/>
    <s v="Xerox 1910"/>
    <n v="144.12"/>
    <n v="3"/>
    <n v="0"/>
    <n v="69.177599999999984"/>
  </r>
  <r>
    <n v="5173"/>
    <s v="CA-2013-122903"/>
    <x v="0"/>
    <x v="1022"/>
    <d v="2013-05-30T00:00:00"/>
    <s v="Second Class"/>
    <x v="156"/>
    <s v="Laura Armstrong"/>
    <x v="1"/>
    <s v="United States"/>
    <s v="Detroit"/>
    <x v="12"/>
    <n v="48205"/>
    <x v="2"/>
    <s v="OFF-PA-10000994"/>
    <x v="1"/>
    <x v="10"/>
    <s v="Xerox 1915"/>
    <n v="314.54999999999995"/>
    <n v="3"/>
    <n v="0"/>
    <n v="150.98399999999998"/>
  </r>
  <r>
    <n v="5174"/>
    <s v="CA-2012-107741"/>
    <x v="1"/>
    <x v="936"/>
    <d v="2012-03-10T00:00:00"/>
    <s v="First Class"/>
    <x v="712"/>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x v="244"/>
    <s v="Christina Anderson"/>
    <x v="0"/>
    <s v="United States"/>
    <s v="Waco"/>
    <x v="5"/>
    <n v="76706"/>
    <x v="2"/>
    <s v="OFF-BI-10002799"/>
    <x v="1"/>
    <x v="8"/>
    <s v="SlimView Poly Binder, 3/8&quot;"/>
    <n v="2.0719999999999996"/>
    <n v="2"/>
    <n v="0.8"/>
    <n v="-3.5224000000000011"/>
  </r>
  <r>
    <n v="5176"/>
    <s v="CA-2014-106432"/>
    <x v="3"/>
    <x v="15"/>
    <d v="2014-10-25T00:00:00"/>
    <s v="Standard Class"/>
    <x v="244"/>
    <s v="Christina Anderson"/>
    <x v="0"/>
    <s v="United States"/>
    <s v="Waco"/>
    <x v="5"/>
    <n v="76706"/>
    <x v="2"/>
    <s v="FUR-BO-10004360"/>
    <x v="0"/>
    <x v="0"/>
    <s v="Rush Hierlooms Collection Rich Wood Bookcases"/>
    <n v="328.39919999999995"/>
    <n v="3"/>
    <n v="0.32"/>
    <n v="-91.758599999999973"/>
  </r>
  <r>
    <n v="5177"/>
    <s v="CA-2013-148908"/>
    <x v="0"/>
    <x v="732"/>
    <d v="2013-11-09T00:00:00"/>
    <s v="First Class"/>
    <x v="98"/>
    <s v="Joseph Holt"/>
    <x v="0"/>
    <s v="United States"/>
    <s v="San Francisco"/>
    <x v="1"/>
    <n v="94109"/>
    <x v="1"/>
    <s v="OFF-BI-10002082"/>
    <x v="1"/>
    <x v="8"/>
    <s v="GBC Twin Loop Wire Binding Elements"/>
    <n v="53.248000000000005"/>
    <n v="2"/>
    <n v="0.2"/>
    <n v="19.968"/>
  </r>
  <r>
    <n v="5178"/>
    <s v="CA-2013-123015"/>
    <x v="0"/>
    <x v="482"/>
    <d v="2013-12-31T00:00:00"/>
    <s v="Standard Class"/>
    <x v="295"/>
    <s v="Anthony Johnson"/>
    <x v="1"/>
    <s v="United States"/>
    <s v="New York City"/>
    <x v="15"/>
    <n v="10024"/>
    <x v="3"/>
    <s v="OFF-BI-10004967"/>
    <x v="1"/>
    <x v="8"/>
    <s v="Round Ring Binders"/>
    <n v="4.9920000000000009"/>
    <n v="3"/>
    <n v="0.2"/>
    <n v="1.6848000000000001"/>
  </r>
  <r>
    <n v="5179"/>
    <s v="US-2012-120502"/>
    <x v="1"/>
    <x v="657"/>
    <d v="2012-04-19T00:00:00"/>
    <s v="Standard Class"/>
    <x v="387"/>
    <s v="Bill Tyler"/>
    <x v="1"/>
    <s v="United States"/>
    <s v="Los Angeles"/>
    <x v="1"/>
    <n v="90036"/>
    <x v="1"/>
    <s v="FUR-FU-10004973"/>
    <x v="0"/>
    <x v="5"/>
    <s v="Flat Face Poster Frame"/>
    <n v="37.68"/>
    <n v="2"/>
    <n v="0"/>
    <n v="15.825600000000001"/>
  </r>
  <r>
    <n v="5180"/>
    <s v="US-2012-120502"/>
    <x v="1"/>
    <x v="657"/>
    <d v="2012-04-19T00:00:00"/>
    <s v="Standard Class"/>
    <x v="387"/>
    <s v="Bill Tyler"/>
    <x v="1"/>
    <s v="United States"/>
    <s v="Los Angeles"/>
    <x v="1"/>
    <n v="90036"/>
    <x v="1"/>
    <s v="TEC-PH-10003645"/>
    <x v="2"/>
    <x v="7"/>
    <s v="Aastra 57i VoIP phone"/>
    <n v="258.57600000000002"/>
    <n v="2"/>
    <n v="0.2"/>
    <n v="19.393200000000007"/>
  </r>
  <r>
    <n v="5181"/>
    <s v="US-2012-120502"/>
    <x v="1"/>
    <x v="657"/>
    <d v="2012-04-19T00:00:00"/>
    <s v="Standard Class"/>
    <x v="387"/>
    <s v="Bill Tyler"/>
    <x v="1"/>
    <s v="United States"/>
    <s v="Los Angeles"/>
    <x v="1"/>
    <n v="90036"/>
    <x v="1"/>
    <s v="OFF-AP-10004980"/>
    <x v="1"/>
    <x v="9"/>
    <s v="3M Replacement Filter for Office Air Cleaner for 20' x 33' Room"/>
    <n v="75.84"/>
    <n v="2"/>
    <n v="0"/>
    <n v="29.577600000000004"/>
  </r>
  <r>
    <n v="5182"/>
    <s v="CA-2014-108749"/>
    <x v="3"/>
    <x v="510"/>
    <d v="2014-09-16T00:00:00"/>
    <s v="First Class"/>
    <x v="137"/>
    <s v="Don Jones"/>
    <x v="1"/>
    <s v="United States"/>
    <s v="Woonsocket"/>
    <x v="34"/>
    <n v="2895"/>
    <x v="3"/>
    <s v="OFF-PA-10003797"/>
    <x v="1"/>
    <x v="10"/>
    <s v="Xerox 209"/>
    <n v="45.36"/>
    <n v="7"/>
    <n v="0"/>
    <n v="21.772800000000004"/>
  </r>
  <r>
    <n v="5183"/>
    <s v="CA-2014-108749"/>
    <x v="3"/>
    <x v="510"/>
    <d v="2014-09-16T00:00:00"/>
    <s v="First Class"/>
    <x v="137"/>
    <s v="Don Jones"/>
    <x v="1"/>
    <s v="United States"/>
    <s v="Woonsocket"/>
    <x v="34"/>
    <n v="2895"/>
    <x v="3"/>
    <s v="OFF-BI-10003707"/>
    <x v="1"/>
    <x v="8"/>
    <s v="Aluminum Screw Posts"/>
    <n v="45.78"/>
    <n v="3"/>
    <n v="0"/>
    <n v="22.89"/>
  </r>
  <r>
    <n v="5184"/>
    <s v="CA-2014-163335"/>
    <x v="3"/>
    <x v="241"/>
    <d v="2014-09-28T00:00:00"/>
    <s v="First Class"/>
    <x v="165"/>
    <s v="Anna Gayman"/>
    <x v="0"/>
    <s v="United States"/>
    <s v="Columbus"/>
    <x v="32"/>
    <n v="31907"/>
    <x v="0"/>
    <s v="OFF-ST-10000885"/>
    <x v="1"/>
    <x v="4"/>
    <s v="Fellowes Desktop Hanging File Manager"/>
    <n v="40.29"/>
    <n v="3"/>
    <n v="0"/>
    <n v="10.0725"/>
  </r>
  <r>
    <n v="5185"/>
    <s v="CA-2014-163335"/>
    <x v="3"/>
    <x v="241"/>
    <d v="2014-09-28T00:00:00"/>
    <s v="First Class"/>
    <x v="165"/>
    <s v="Anna Gayman"/>
    <x v="0"/>
    <s v="United States"/>
    <s v="Columbus"/>
    <x v="32"/>
    <n v="31907"/>
    <x v="0"/>
    <s v="OFF-BI-10002827"/>
    <x v="1"/>
    <x v="8"/>
    <s v="Avery Durable Poly Binders"/>
    <n v="38.71"/>
    <n v="7"/>
    <n v="0"/>
    <n v="17.8066"/>
  </r>
  <r>
    <n v="5186"/>
    <s v="CA-2012-134719"/>
    <x v="1"/>
    <x v="998"/>
    <d v="2012-10-15T00:00:00"/>
    <s v="Standard Class"/>
    <x v="479"/>
    <s v="John Dryer"/>
    <x v="0"/>
    <s v="United States"/>
    <s v="Jacksonville"/>
    <x v="2"/>
    <n v="32216"/>
    <x v="0"/>
    <s v="OFF-ST-10004459"/>
    <x v="1"/>
    <x v="4"/>
    <s v="Tennsco Single-Tier Lockers"/>
    <n v="1801.6320000000001"/>
    <n v="6"/>
    <n v="0.2"/>
    <n v="-337.80600000000004"/>
  </r>
  <r>
    <n v="5187"/>
    <s v="US-2012-154389"/>
    <x v="1"/>
    <x v="154"/>
    <d v="2012-12-03T00:00:00"/>
    <s v="Standard Class"/>
    <x v="258"/>
    <s v="Eugene Hildebrand"/>
    <x v="2"/>
    <s v="United States"/>
    <s v="Philadelphia"/>
    <x v="9"/>
    <n v="19140"/>
    <x v="3"/>
    <s v="TEC-PH-10002789"/>
    <x v="2"/>
    <x v="7"/>
    <s v="LG Exalt"/>
    <n v="748.75200000000007"/>
    <n v="8"/>
    <n v="0.4"/>
    <n v="-162.22960000000006"/>
  </r>
  <r>
    <n v="5188"/>
    <s v="CA-2012-115567"/>
    <x v="1"/>
    <x v="1023"/>
    <d v="2012-09-18T00:00:00"/>
    <s v="Standard Class"/>
    <x v="233"/>
    <s v="Zuschuss Carroll"/>
    <x v="0"/>
    <s v="United States"/>
    <s v="Columbus"/>
    <x v="14"/>
    <n v="47201"/>
    <x v="2"/>
    <s v="TEC-AC-10001314"/>
    <x v="2"/>
    <x v="11"/>
    <s v="Case Logic 2.4GHz Wireless Keyboard"/>
    <n v="199.96"/>
    <n v="4"/>
    <n v="0"/>
    <n v="15.996799999999979"/>
  </r>
  <r>
    <n v="5189"/>
    <s v="CA-2012-115567"/>
    <x v="1"/>
    <x v="1023"/>
    <d v="2012-09-18T00:00:00"/>
    <s v="Standard Class"/>
    <x v="233"/>
    <s v="Zuschuss Carroll"/>
    <x v="0"/>
    <s v="United States"/>
    <s v="Columbus"/>
    <x v="14"/>
    <n v="47201"/>
    <x v="2"/>
    <s v="FUR-CH-10000015"/>
    <x v="0"/>
    <x v="1"/>
    <s v="Hon Multipurpose Stacking Arm Chairs"/>
    <n v="1516.2"/>
    <n v="7"/>
    <n v="0"/>
    <n v="394.21199999999999"/>
  </r>
  <r>
    <n v="5190"/>
    <s v="US-2014-136679"/>
    <x v="3"/>
    <x v="237"/>
    <d v="2014-11-19T00:00:00"/>
    <s v="Standard Class"/>
    <x v="190"/>
    <s v="Xylona Preis"/>
    <x v="0"/>
    <s v="United States"/>
    <s v="Pasadena"/>
    <x v="5"/>
    <n v="77506"/>
    <x v="2"/>
    <s v="TEC-AC-10004855"/>
    <x v="2"/>
    <x v="11"/>
    <s v="V7 USB Numeric Keypad"/>
    <n v="167.95200000000003"/>
    <n v="6"/>
    <n v="0.2"/>
    <n v="-27.292200000000001"/>
  </r>
  <r>
    <n v="5191"/>
    <s v="US-2014-136679"/>
    <x v="3"/>
    <x v="237"/>
    <d v="2014-11-19T00:00:00"/>
    <s v="Standard Class"/>
    <x v="190"/>
    <s v="Xylona Preis"/>
    <x v="0"/>
    <s v="United States"/>
    <s v="Pasadena"/>
    <x v="5"/>
    <n v="77506"/>
    <x v="2"/>
    <s v="OFF-AR-10003582"/>
    <x v="1"/>
    <x v="6"/>
    <s v="Boston Electric Pencil Sharpener, Model 1818, Charcoal Black"/>
    <n v="45.04"/>
    <n v="2"/>
    <n v="0.2"/>
    <n v="4.5040000000000031"/>
  </r>
  <r>
    <n v="5192"/>
    <s v="US-2014-141943"/>
    <x v="3"/>
    <x v="1024"/>
    <d v="2014-05-10T00:00:00"/>
    <s v="Standard Class"/>
    <x v="213"/>
    <s v="Darren Koutras"/>
    <x v="0"/>
    <s v="United States"/>
    <s v="San Francisco"/>
    <x v="1"/>
    <n v="94122"/>
    <x v="1"/>
    <s v="OFF-EN-10003448"/>
    <x v="1"/>
    <x v="12"/>
    <s v="Peel &amp; Seel Recycled Catalog Envelopes, Brown"/>
    <n v="23.16"/>
    <n v="2"/>
    <n v="0"/>
    <n v="11.58"/>
  </r>
  <r>
    <n v="5193"/>
    <s v="CA-2011-101560"/>
    <x v="2"/>
    <x v="683"/>
    <d v="2011-12-01T00:00:00"/>
    <s v="Second Class"/>
    <x v="294"/>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x v="294"/>
    <s v="Chris Selesnick"/>
    <x v="1"/>
    <s v="United States"/>
    <s v="Columbia"/>
    <x v="20"/>
    <n v="29203"/>
    <x v="0"/>
    <s v="OFF-PA-10001363"/>
    <x v="1"/>
    <x v="10"/>
    <s v="Xerox 1933"/>
    <n v="85.96"/>
    <n v="7"/>
    <n v="0"/>
    <n v="40.401199999999996"/>
  </r>
  <r>
    <n v="5195"/>
    <s v="CA-2011-101560"/>
    <x v="2"/>
    <x v="683"/>
    <d v="2011-12-01T00:00:00"/>
    <s v="Second Class"/>
    <x v="294"/>
    <s v="Chris Selesnick"/>
    <x v="1"/>
    <s v="United States"/>
    <s v="Columbia"/>
    <x v="20"/>
    <n v="29203"/>
    <x v="0"/>
    <s v="OFF-AR-10004757"/>
    <x v="1"/>
    <x v="6"/>
    <s v="Crayola Colored Pencils"/>
    <n v="13.12"/>
    <n v="4"/>
    <n v="0"/>
    <n v="4.3295999999999992"/>
  </r>
  <r>
    <n v="5196"/>
    <s v="CA-2011-101560"/>
    <x v="2"/>
    <x v="683"/>
    <d v="2011-12-01T00:00:00"/>
    <s v="Second Class"/>
    <x v="294"/>
    <s v="Chris Selesnick"/>
    <x v="1"/>
    <s v="United States"/>
    <s v="Columbia"/>
    <x v="20"/>
    <n v="29203"/>
    <x v="0"/>
    <s v="OFF-BI-10000309"/>
    <x v="1"/>
    <x v="8"/>
    <s v="GBC Twin Loop Wire Binding Elements, 9/16&quot; Spine, Black"/>
    <n v="45.660000000000004"/>
    <n v="3"/>
    <n v="0"/>
    <n v="22.3734"/>
  </r>
  <r>
    <n v="5197"/>
    <s v="CA-2011-159709"/>
    <x v="2"/>
    <x v="1025"/>
    <d v="2011-05-15T00:00:00"/>
    <s v="Standard Class"/>
    <x v="482"/>
    <s v="Arianne Irving"/>
    <x v="0"/>
    <s v="United States"/>
    <s v="Kent"/>
    <x v="4"/>
    <n v="98031"/>
    <x v="1"/>
    <s v="OFF-EN-10001434"/>
    <x v="1"/>
    <x v="12"/>
    <s v="Strathmore #10 Envelopes, Ultimate White"/>
    <n v="158.13"/>
    <n v="3"/>
    <n v="0"/>
    <n v="77.483699999999999"/>
  </r>
  <r>
    <n v="5198"/>
    <s v="CA-2011-159709"/>
    <x v="2"/>
    <x v="1025"/>
    <d v="2011-05-15T00:00:00"/>
    <s v="Standard Class"/>
    <x v="482"/>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x v="397"/>
    <s v="Alex Avila"/>
    <x v="0"/>
    <s v="United States"/>
    <s v="Round Rock"/>
    <x v="5"/>
    <n v="78664"/>
    <x v="2"/>
    <s v="OFF-SU-10000151"/>
    <x v="1"/>
    <x v="14"/>
    <s v="High Speed Automatic Electric Letter Opener"/>
    <n v="3930.0720000000001"/>
    <n v="3"/>
    <n v="0.2"/>
    <n v="-786.01440000000025"/>
  </r>
  <r>
    <n v="5200"/>
    <s v="CA-2013-103982"/>
    <x v="0"/>
    <x v="840"/>
    <d v="2013-03-09T00:00:00"/>
    <s v="Standard Class"/>
    <x v="397"/>
    <s v="Alex Avila"/>
    <x v="0"/>
    <s v="United States"/>
    <s v="Round Rock"/>
    <x v="5"/>
    <n v="78664"/>
    <x v="2"/>
    <s v="OFF-FA-10001332"/>
    <x v="1"/>
    <x v="13"/>
    <s v="Acco Banker's Clasps, 5 3/4&quot;-Long"/>
    <n v="2.3039999999999998"/>
    <n v="1"/>
    <n v="0.2"/>
    <n v="0.77759999999999996"/>
  </r>
  <r>
    <n v="5201"/>
    <s v="CA-2013-103982"/>
    <x v="0"/>
    <x v="840"/>
    <d v="2013-03-09T00:00:00"/>
    <s v="Standard Class"/>
    <x v="397"/>
    <s v="Alex Avila"/>
    <x v="0"/>
    <s v="United States"/>
    <s v="Round Rock"/>
    <x v="5"/>
    <n v="78664"/>
    <x v="2"/>
    <s v="TEC-PH-10000895"/>
    <x v="2"/>
    <x v="7"/>
    <s v="Polycom VVX 310 VoIP phone"/>
    <n v="431.97600000000006"/>
    <n v="3"/>
    <n v="0.2"/>
    <n v="32.398200000000017"/>
  </r>
  <r>
    <n v="5202"/>
    <s v="CA-2013-103982"/>
    <x v="0"/>
    <x v="840"/>
    <d v="2013-03-09T00:00:00"/>
    <s v="Standard Class"/>
    <x v="397"/>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x v="681"/>
    <s v="Richard Eichhorn"/>
    <x v="0"/>
    <s v="United States"/>
    <s v="Oakland"/>
    <x v="1"/>
    <n v="94601"/>
    <x v="1"/>
    <s v="FUR-FU-10004018"/>
    <x v="0"/>
    <x v="5"/>
    <s v="Tensor Computer Mounted Lamp"/>
    <n v="104.23"/>
    <n v="7"/>
    <n v="0"/>
    <n v="28.142100000000006"/>
  </r>
  <r>
    <n v="5204"/>
    <s v="CA-2012-142454"/>
    <x v="1"/>
    <x v="762"/>
    <d v="2012-08-19T00:00:00"/>
    <s v="Standard Class"/>
    <x v="681"/>
    <s v="Richard Eichhorn"/>
    <x v="0"/>
    <s v="United States"/>
    <s v="Oakland"/>
    <x v="1"/>
    <n v="94601"/>
    <x v="1"/>
    <s v="OFF-ST-10003638"/>
    <x v="1"/>
    <x v="4"/>
    <s v="Mobile Personal File Cube"/>
    <n v="70.260000000000005"/>
    <n v="3"/>
    <n v="0"/>
    <n v="18.970199999999998"/>
  </r>
  <r>
    <n v="5205"/>
    <s v="CA-2012-102015"/>
    <x v="1"/>
    <x v="811"/>
    <d v="2012-09-18T00:00:00"/>
    <s v="Standard Class"/>
    <x v="612"/>
    <s v="Tamara Manning"/>
    <x v="0"/>
    <s v="United States"/>
    <s v="Auburn"/>
    <x v="15"/>
    <n v="13021"/>
    <x v="3"/>
    <s v="OFF-AR-10004685"/>
    <x v="1"/>
    <x v="6"/>
    <s v="Binney &amp; Smith Crayola Metallic Colored Pencils, 8-Color Set"/>
    <n v="9.26"/>
    <n v="2"/>
    <n v="0"/>
    <n v="3.0557999999999996"/>
  </r>
  <r>
    <n v="5206"/>
    <s v="CA-2012-102015"/>
    <x v="1"/>
    <x v="811"/>
    <d v="2012-09-18T00:00:00"/>
    <s v="Standard Class"/>
    <x v="612"/>
    <s v="Tamara Manning"/>
    <x v="0"/>
    <s v="United States"/>
    <s v="Auburn"/>
    <x v="15"/>
    <n v="13021"/>
    <x v="3"/>
    <s v="OFF-ST-10001713"/>
    <x v="1"/>
    <x v="4"/>
    <s v="Gould Plastics 9-Pocket Panel Bin, 18-3/8w x 5-1/4d x 20-1/2h, Black"/>
    <n v="105.98"/>
    <n v="2"/>
    <n v="0"/>
    <n v="4.2391999999999967"/>
  </r>
  <r>
    <n v="5207"/>
    <s v="CA-2012-102015"/>
    <x v="1"/>
    <x v="811"/>
    <d v="2012-09-18T00:00:00"/>
    <s v="Standard Class"/>
    <x v="612"/>
    <s v="Tamara Manning"/>
    <x v="0"/>
    <s v="United States"/>
    <s v="Auburn"/>
    <x v="15"/>
    <n v="13021"/>
    <x v="3"/>
    <s v="OFF-FA-10000490"/>
    <x v="1"/>
    <x v="13"/>
    <s v="OIC Binder Clips, Mini, 1/4&quot; Capacity, Black"/>
    <n v="1.24"/>
    <n v="1"/>
    <n v="0"/>
    <n v="0.58279999999999998"/>
  </r>
  <r>
    <n v="5208"/>
    <s v="CA-2012-102015"/>
    <x v="1"/>
    <x v="811"/>
    <d v="2012-09-18T00:00:00"/>
    <s v="Standard Class"/>
    <x v="612"/>
    <s v="Tamara Manning"/>
    <x v="0"/>
    <s v="United States"/>
    <s v="Auburn"/>
    <x v="15"/>
    <n v="13021"/>
    <x v="3"/>
    <s v="OFF-LA-10002043"/>
    <x v="1"/>
    <x v="2"/>
    <s v="Avery 489"/>
    <n v="20.7"/>
    <n v="2"/>
    <n v="0"/>
    <n v="9.9359999999999999"/>
  </r>
  <r>
    <n v="5209"/>
    <s v="CA-2012-102015"/>
    <x v="1"/>
    <x v="811"/>
    <d v="2012-09-18T00:00:00"/>
    <s v="Standard Class"/>
    <x v="612"/>
    <s v="Tamara Manning"/>
    <x v="0"/>
    <s v="United States"/>
    <s v="Auburn"/>
    <x v="15"/>
    <n v="13021"/>
    <x v="3"/>
    <s v="OFF-PA-10002464"/>
    <x v="1"/>
    <x v="10"/>
    <s v="HP Office Recycled Paper (20Lb. and 87 Bright)"/>
    <n v="28.900000000000002"/>
    <n v="5"/>
    <n v="0"/>
    <n v="14.161000000000001"/>
  </r>
  <r>
    <n v="5210"/>
    <s v="CA-2012-102015"/>
    <x v="1"/>
    <x v="811"/>
    <d v="2012-09-18T00:00:00"/>
    <s v="Standard Class"/>
    <x v="612"/>
    <s v="Tamara Manning"/>
    <x v="0"/>
    <s v="United States"/>
    <s v="Auburn"/>
    <x v="15"/>
    <n v="13021"/>
    <x v="3"/>
    <s v="OFF-EN-10002504"/>
    <x v="1"/>
    <x v="12"/>
    <s v="Tyvek  Top-Opening Peel &amp; Seel Envelopes, Plain White"/>
    <n v="27.18"/>
    <n v="1"/>
    <n v="0"/>
    <n v="12.7746"/>
  </r>
  <r>
    <n v="5211"/>
    <s v="CA-2012-156755"/>
    <x v="1"/>
    <x v="1026"/>
    <d v="2012-01-18T00:00:00"/>
    <s v="Standard Class"/>
    <x v="453"/>
    <s v="Yana Sorensen"/>
    <x v="1"/>
    <s v="United States"/>
    <s v="Newark"/>
    <x v="13"/>
    <n v="19711"/>
    <x v="3"/>
    <s v="OFF-ST-10002615"/>
    <x v="1"/>
    <x v="4"/>
    <s v="Dual Level, Single-Width Filing Carts"/>
    <n v="465.18"/>
    <n v="3"/>
    <n v="0"/>
    <n v="120.94680000000001"/>
  </r>
  <r>
    <n v="5212"/>
    <s v="CA-2012-130876"/>
    <x v="1"/>
    <x v="793"/>
    <d v="2012-05-16T00:00:00"/>
    <s v="Second Class"/>
    <x v="616"/>
    <s v="Annie Zypern"/>
    <x v="0"/>
    <s v="United States"/>
    <s v="New York City"/>
    <x v="15"/>
    <n v="10024"/>
    <x v="3"/>
    <s v="OFF-ST-10004258"/>
    <x v="1"/>
    <x v="4"/>
    <s v="Portable Personal File Box"/>
    <n v="36.630000000000003"/>
    <n v="3"/>
    <n v="0"/>
    <n v="9.8901000000000039"/>
  </r>
  <r>
    <n v="5213"/>
    <s v="CA-2013-145898"/>
    <x v="0"/>
    <x v="182"/>
    <d v="2013-09-27T00:00:00"/>
    <s v="Same Day"/>
    <x v="320"/>
    <s v="Chuck Magee"/>
    <x v="0"/>
    <s v="United States"/>
    <s v="Redlands"/>
    <x v="1"/>
    <n v="92374"/>
    <x v="1"/>
    <s v="OFF-ST-10004507"/>
    <x v="1"/>
    <x v="4"/>
    <s v="Advantus Rolling Storage Box"/>
    <n v="51.449999999999996"/>
    <n v="3"/>
    <n v="0"/>
    <n v="13.891499999999999"/>
  </r>
  <r>
    <n v="5214"/>
    <s v="CA-2013-145898"/>
    <x v="0"/>
    <x v="182"/>
    <d v="2013-09-27T00:00:00"/>
    <s v="Same Day"/>
    <x v="320"/>
    <s v="Chuck Magee"/>
    <x v="0"/>
    <s v="United States"/>
    <s v="Redlands"/>
    <x v="1"/>
    <n v="92374"/>
    <x v="1"/>
    <s v="OFF-LA-10000262"/>
    <x v="1"/>
    <x v="2"/>
    <s v="Avery 494"/>
    <n v="7.83"/>
    <n v="3"/>
    <n v="0"/>
    <n v="3.6017999999999999"/>
  </r>
  <r>
    <n v="5215"/>
    <s v="CA-2013-145898"/>
    <x v="0"/>
    <x v="182"/>
    <d v="2013-09-27T00:00:00"/>
    <s v="Same Day"/>
    <x v="320"/>
    <s v="Chuck Magee"/>
    <x v="0"/>
    <s v="United States"/>
    <s v="Redlands"/>
    <x v="1"/>
    <n v="92374"/>
    <x v="1"/>
    <s v="OFF-AR-10002445"/>
    <x v="1"/>
    <x v="6"/>
    <s v="SANFORD Major Accent Highlighters"/>
    <n v="35.4"/>
    <n v="5"/>
    <n v="0"/>
    <n v="13.452000000000002"/>
  </r>
  <r>
    <n v="5216"/>
    <s v="CA-2013-145898"/>
    <x v="0"/>
    <x v="182"/>
    <d v="2013-09-27T00:00:00"/>
    <s v="Same Day"/>
    <x v="320"/>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x v="677"/>
    <s v="Joy Bell-"/>
    <x v="0"/>
    <s v="United States"/>
    <s v="Roseville"/>
    <x v="12"/>
    <n v="48066"/>
    <x v="2"/>
    <s v="OFF-EN-10000461"/>
    <x v="1"/>
    <x v="12"/>
    <s v="#10- 4 1/8&quot; x 9 1/2&quot; Recycled Envelopes"/>
    <n v="17.48"/>
    <n v="2"/>
    <n v="0"/>
    <n v="8.2156000000000002"/>
  </r>
  <r>
    <n v="5218"/>
    <s v="CA-2014-134635"/>
    <x v="3"/>
    <x v="4"/>
    <d v="2014-04-18T00:00:00"/>
    <s v="Second Class"/>
    <x v="374"/>
    <s v="Noel Staavos"/>
    <x v="1"/>
    <s v="United States"/>
    <s v="Los Angeles"/>
    <x v="1"/>
    <n v="90049"/>
    <x v="1"/>
    <s v="OFF-PA-10002254"/>
    <x v="1"/>
    <x v="10"/>
    <s v="Xerox 1883"/>
    <n v="79.14"/>
    <n v="3"/>
    <n v="0"/>
    <n v="36.404399999999995"/>
  </r>
  <r>
    <n v="5219"/>
    <s v="CA-2014-167080"/>
    <x v="3"/>
    <x v="193"/>
    <d v="2014-06-15T00:00:00"/>
    <s v="Standard Class"/>
    <x v="18"/>
    <s v="Linda Cazamias"/>
    <x v="1"/>
    <s v="United States"/>
    <s v="New York City"/>
    <x v="15"/>
    <n v="10011"/>
    <x v="3"/>
    <s v="OFF-AR-10001868"/>
    <x v="1"/>
    <x v="6"/>
    <s v="Prang Dustless Chalk Sticks"/>
    <n v="8.4"/>
    <n v="5"/>
    <n v="0"/>
    <n v="4.2"/>
  </r>
  <r>
    <n v="5220"/>
    <s v="CA-2014-145653"/>
    <x v="3"/>
    <x v="853"/>
    <d v="2014-09-02T00:00:00"/>
    <s v="Same Day"/>
    <x v="222"/>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x v="676"/>
    <s v="Sharelle Roach"/>
    <x v="2"/>
    <s v="United States"/>
    <s v="Detroit"/>
    <x v="12"/>
    <n v="48234"/>
    <x v="2"/>
    <s v="FUR-BO-10000711"/>
    <x v="0"/>
    <x v="0"/>
    <s v="Hon Metal Bookcases, Gray"/>
    <n v="212.94"/>
    <n v="3"/>
    <n v="0"/>
    <n v="57.4938"/>
  </r>
  <r>
    <n v="5222"/>
    <s v="CA-2014-117401"/>
    <x v="3"/>
    <x v="796"/>
    <d v="2014-05-23T00:00:00"/>
    <s v="Second Class"/>
    <x v="452"/>
    <s v="Paul Prost"/>
    <x v="2"/>
    <s v="United States"/>
    <s v="Springfield"/>
    <x v="25"/>
    <n v="65807"/>
    <x v="2"/>
    <s v="OFF-AP-10000938"/>
    <x v="1"/>
    <x v="9"/>
    <s v="Avanti 1.7 Cu. Ft. Refrigerator"/>
    <n v="706.86"/>
    <n v="7"/>
    <n v="0"/>
    <n v="197.92079999999999"/>
  </r>
  <r>
    <n v="5223"/>
    <s v="CA-2014-117401"/>
    <x v="3"/>
    <x v="796"/>
    <d v="2014-05-23T00:00:00"/>
    <s v="Second Class"/>
    <x v="452"/>
    <s v="Paul Prost"/>
    <x v="2"/>
    <s v="United States"/>
    <s v="Springfield"/>
    <x v="25"/>
    <n v="65807"/>
    <x v="2"/>
    <s v="TEC-PH-10003555"/>
    <x v="2"/>
    <x v="7"/>
    <s v="Motorola HK250 Universal Bluetooth Headset"/>
    <n v="114.94999999999999"/>
    <n v="5"/>
    <n v="0"/>
    <n v="2.2990000000000066"/>
  </r>
  <r>
    <n v="5224"/>
    <s v="CA-2014-117401"/>
    <x v="3"/>
    <x v="796"/>
    <d v="2014-05-23T00:00:00"/>
    <s v="Second Class"/>
    <x v="452"/>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x v="622"/>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x v="548"/>
    <s v="Adam Shillingsburg"/>
    <x v="0"/>
    <s v="United States"/>
    <s v="New York City"/>
    <x v="15"/>
    <n v="10011"/>
    <x v="3"/>
    <s v="OFF-BI-10001553"/>
    <x v="1"/>
    <x v="8"/>
    <s v="SpineVue Locking Slant-D Ring Binders by Cardinal"/>
    <n v="36.56"/>
    <n v="5"/>
    <n v="0.2"/>
    <n v="12.795999999999999"/>
  </r>
  <r>
    <n v="5227"/>
    <s v="CA-2013-119865"/>
    <x v="0"/>
    <x v="1028"/>
    <d v="2013-06-27T00:00:00"/>
    <s v="Standard Class"/>
    <x v="548"/>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x v="548"/>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x v="60"/>
    <s v="Lindsay Shagiari"/>
    <x v="2"/>
    <s v="United States"/>
    <s v="San Francisco"/>
    <x v="1"/>
    <n v="94109"/>
    <x v="1"/>
    <s v="OFF-PA-10001033"/>
    <x v="1"/>
    <x v="10"/>
    <s v="Xerox 1893"/>
    <n v="81.98"/>
    <n v="2"/>
    <n v="0"/>
    <n v="40.170200000000001"/>
  </r>
  <r>
    <n v="5230"/>
    <s v="CA-2014-124436"/>
    <x v="3"/>
    <x v="498"/>
    <d v="2014-03-23T00:00:00"/>
    <s v="Second Class"/>
    <x v="193"/>
    <s v="Sue Ann Reed"/>
    <x v="0"/>
    <s v="United States"/>
    <s v="Fresno"/>
    <x v="1"/>
    <n v="93727"/>
    <x v="1"/>
    <s v="OFF-BI-10001553"/>
    <x v="1"/>
    <x v="8"/>
    <s v="SpineVue Locking Slant-D Ring Binders by Cardinal"/>
    <n v="14.624000000000002"/>
    <n v="2"/>
    <n v="0.2"/>
    <n v="5.1183999999999994"/>
  </r>
  <r>
    <n v="5231"/>
    <s v="CA-2014-124436"/>
    <x v="3"/>
    <x v="498"/>
    <d v="2014-03-23T00:00:00"/>
    <s v="Second Class"/>
    <x v="193"/>
    <s v="Sue Ann Reed"/>
    <x v="0"/>
    <s v="United States"/>
    <s v="Fresno"/>
    <x v="1"/>
    <n v="93727"/>
    <x v="1"/>
    <s v="FUR-TA-10001095"/>
    <x v="0"/>
    <x v="3"/>
    <s v="Chromcraft Round Conference Tables"/>
    <n v="697.16"/>
    <n v="5"/>
    <n v="0.2"/>
    <n v="8.7144999999999868"/>
  </r>
  <r>
    <n v="5232"/>
    <s v="CA-2014-124436"/>
    <x v="3"/>
    <x v="498"/>
    <d v="2014-03-23T00:00:00"/>
    <s v="Second Class"/>
    <x v="193"/>
    <s v="Sue Ann Reed"/>
    <x v="0"/>
    <s v="United States"/>
    <s v="Fresno"/>
    <x v="1"/>
    <n v="93727"/>
    <x v="1"/>
    <s v="FUR-FU-10001185"/>
    <x v="0"/>
    <x v="5"/>
    <s v="Advantus Employee of the Month Certificate Frame, 11 x 13-1/2"/>
    <n v="30.93"/>
    <n v="1"/>
    <n v="0"/>
    <n v="12.6813"/>
  </r>
  <r>
    <n v="5233"/>
    <s v="CA-2014-124436"/>
    <x v="3"/>
    <x v="498"/>
    <d v="2014-03-23T00:00:00"/>
    <s v="Second Class"/>
    <x v="193"/>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x v="624"/>
    <s v="Luke Schmidt"/>
    <x v="1"/>
    <s v="United States"/>
    <s v="Texarkana"/>
    <x v="36"/>
    <n v="71854"/>
    <x v="0"/>
    <s v="FUR-CH-10004626"/>
    <x v="0"/>
    <x v="1"/>
    <s v="Office Star Flex Back Scooter Chair with Aluminum Finish Frame"/>
    <n v="605.34"/>
    <n v="6"/>
    <n v="0"/>
    <n v="145.2816"/>
  </r>
  <r>
    <n v="5235"/>
    <s v="CA-2014-131037"/>
    <x v="3"/>
    <x v="1029"/>
    <d v="2014-08-24T00:00:00"/>
    <s v="First Class"/>
    <x v="746"/>
    <s v="Tony Molinari"/>
    <x v="0"/>
    <s v="United States"/>
    <s v="San Francisco"/>
    <x v="1"/>
    <n v="94110"/>
    <x v="1"/>
    <s v="FUR-TA-10001768"/>
    <x v="0"/>
    <x v="3"/>
    <s v="Hon Racetrack Conference Tables"/>
    <n v="210.00800000000001"/>
    <n v="1"/>
    <n v="0.2"/>
    <n v="2.625099999999982"/>
  </r>
  <r>
    <n v="5236"/>
    <s v="CA-2013-111143"/>
    <x v="0"/>
    <x v="258"/>
    <d v="2013-11-23T00:00:00"/>
    <s v="First Class"/>
    <x v="640"/>
    <s v="Tim Taslimi"/>
    <x v="1"/>
    <s v="United States"/>
    <s v="Indianapolis"/>
    <x v="14"/>
    <n v="46203"/>
    <x v="2"/>
    <s v="OFF-AP-10001947"/>
    <x v="1"/>
    <x v="9"/>
    <s v="Acco 6 Outlet Guardian Premium Plus Surge Suppressor"/>
    <n v="54.96"/>
    <n v="3"/>
    <n v="0"/>
    <n v="15.938399999999998"/>
  </r>
  <r>
    <n v="5237"/>
    <s v="CA-2011-166744"/>
    <x v="2"/>
    <x v="59"/>
    <d v="2011-09-24T00:00:00"/>
    <s v="Standard Class"/>
    <x v="35"/>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x v="35"/>
    <s v="Duane Noonan"/>
    <x v="0"/>
    <s v="United States"/>
    <s v="Columbia"/>
    <x v="39"/>
    <n v="21044"/>
    <x v="3"/>
    <s v="FUR-BO-10001337"/>
    <x v="0"/>
    <x v="0"/>
    <s v="O'Sullivan Living Dimensions 2-Shelf Bookcases"/>
    <n v="362.94"/>
    <n v="3"/>
    <n v="0"/>
    <n v="36.293999999999997"/>
  </r>
  <r>
    <n v="5239"/>
    <s v="CA-2011-166744"/>
    <x v="2"/>
    <x v="59"/>
    <d v="2011-09-24T00:00:00"/>
    <s v="Standard Class"/>
    <x v="35"/>
    <s v="Duane Noonan"/>
    <x v="0"/>
    <s v="United States"/>
    <s v="Columbia"/>
    <x v="39"/>
    <n v="21044"/>
    <x v="3"/>
    <s v="TEC-AC-10003628"/>
    <x v="2"/>
    <x v="11"/>
    <s v="Logitech 910-002974 M325 Wireless Mouse for Web Scrolling"/>
    <n v="59.98"/>
    <n v="2"/>
    <n v="0"/>
    <n v="26.391200000000005"/>
  </r>
  <r>
    <n v="5240"/>
    <s v="CA-2013-116561"/>
    <x v="0"/>
    <x v="108"/>
    <d v="2013-09-18T00:00:00"/>
    <s v="Standard Class"/>
    <x v="686"/>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x v="686"/>
    <s v="Eugene Barchas"/>
    <x v="0"/>
    <s v="United States"/>
    <s v="San Jose"/>
    <x v="1"/>
    <n v="95123"/>
    <x v="1"/>
    <s v="OFF-BI-10001658"/>
    <x v="1"/>
    <x v="8"/>
    <s v="GBC Standard Therm-A-Bind Covers"/>
    <n v="39.872000000000007"/>
    <n v="2"/>
    <n v="0.2"/>
    <n v="12.958399999999999"/>
  </r>
  <r>
    <n v="5242"/>
    <s v="CA-2013-110730"/>
    <x v="0"/>
    <x v="713"/>
    <d v="2013-09-27T00:00:00"/>
    <s v="Second Class"/>
    <x v="698"/>
    <s v="Candace McMahon"/>
    <x v="1"/>
    <s v="United States"/>
    <s v="Seattle"/>
    <x v="4"/>
    <n v="98115"/>
    <x v="1"/>
    <s v="OFF-SU-10004737"/>
    <x v="1"/>
    <x v="14"/>
    <s v="Acme Design Stainless Steel Bent Scissors"/>
    <n v="13.68"/>
    <n v="2"/>
    <n v="0"/>
    <n v="3.6936"/>
  </r>
  <r>
    <n v="5243"/>
    <s v="CA-2014-146367"/>
    <x v="3"/>
    <x v="1018"/>
    <d v="2014-08-09T00:00:00"/>
    <s v="Standard Class"/>
    <x v="447"/>
    <s v="Harry Marie"/>
    <x v="1"/>
    <s v="United States"/>
    <s v="Carrollton"/>
    <x v="5"/>
    <n v="75007"/>
    <x v="2"/>
    <s v="OFF-BI-10002827"/>
    <x v="1"/>
    <x v="8"/>
    <s v="Avery Durable Poly Binders"/>
    <n v="3.3179999999999996"/>
    <n v="3"/>
    <n v="0.8"/>
    <n v="-5.6406000000000018"/>
  </r>
  <r>
    <n v="5244"/>
    <s v="CA-2013-149454"/>
    <x v="0"/>
    <x v="197"/>
    <d v="2013-07-27T00:00:00"/>
    <s v="First Class"/>
    <x v="454"/>
    <s v="Katherine Murray"/>
    <x v="2"/>
    <s v="United States"/>
    <s v="Arlington"/>
    <x v="17"/>
    <n v="22204"/>
    <x v="0"/>
    <s v="OFF-BI-10003694"/>
    <x v="1"/>
    <x v="8"/>
    <s v="Avery 3 1/2&quot; Diskette Storage Pages, 10/Pack"/>
    <n v="10.44"/>
    <n v="1"/>
    <n v="0"/>
    <n v="4.8023999999999996"/>
  </r>
  <r>
    <n v="5245"/>
    <s v="CA-2013-156265"/>
    <x v="0"/>
    <x v="1030"/>
    <d v="2013-08-05T00:00:00"/>
    <s v="Second Class"/>
    <x v="292"/>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x v="292"/>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x v="292"/>
    <s v="Barry Französisch"/>
    <x v="1"/>
    <s v="United States"/>
    <s v="Los Angeles"/>
    <x v="1"/>
    <n v="90032"/>
    <x v="1"/>
    <s v="OFF-BI-10000285"/>
    <x v="1"/>
    <x v="8"/>
    <s v="XtraLife ClearVue Slant-D Ring Binders by Cardinal"/>
    <n v="12.544"/>
    <n v="2"/>
    <n v="0.2"/>
    <n v="4.7039999999999997"/>
  </r>
  <r>
    <n v="5248"/>
    <s v="US-2012-168914"/>
    <x v="1"/>
    <x v="1031"/>
    <d v="2012-05-27T00:00:00"/>
    <s v="Standard Class"/>
    <x v="32"/>
    <s v="Joel Eaton"/>
    <x v="0"/>
    <s v="United States"/>
    <s v="Frankfort"/>
    <x v="10"/>
    <n v="60423"/>
    <x v="2"/>
    <s v="OFF-AP-10000358"/>
    <x v="1"/>
    <x v="9"/>
    <s v="Fellowes Basic Home/Office Series Surge Protectors"/>
    <n v="20.767999999999997"/>
    <n v="8"/>
    <n v="0.8"/>
    <n v="-52.958400000000012"/>
  </r>
  <r>
    <n v="5249"/>
    <s v="US-2014-110989"/>
    <x v="3"/>
    <x v="132"/>
    <d v="2014-11-06T00:00:00"/>
    <s v="Second Class"/>
    <x v="412"/>
    <s v="Eva Jacobs"/>
    <x v="0"/>
    <s v="United States"/>
    <s v="Seattle"/>
    <x v="4"/>
    <n v="98105"/>
    <x v="1"/>
    <s v="TEC-AC-10002345"/>
    <x v="2"/>
    <x v="11"/>
    <s v="HP Standard 104 key PS/2 Keyboard"/>
    <n v="43.5"/>
    <n v="3"/>
    <n v="0"/>
    <n v="10.875"/>
  </r>
  <r>
    <n v="5250"/>
    <s v="CA-2012-106215"/>
    <x v="1"/>
    <x v="392"/>
    <d v="2012-04-21T00:00:00"/>
    <s v="Standard Class"/>
    <x v="272"/>
    <s v="Brad Norvell"/>
    <x v="1"/>
    <s v="United States"/>
    <s v="Philadelphia"/>
    <x v="9"/>
    <n v="19143"/>
    <x v="3"/>
    <s v="OFF-FA-10001229"/>
    <x v="1"/>
    <x v="13"/>
    <s v="Staples"/>
    <n v="12.576000000000001"/>
    <n v="4"/>
    <n v="0.2"/>
    <n v="4.0871999999999993"/>
  </r>
  <r>
    <n v="5251"/>
    <s v="US-2013-169369"/>
    <x v="0"/>
    <x v="939"/>
    <d v="2013-12-19T00:00:00"/>
    <s v="Standard Class"/>
    <x v="685"/>
    <s v="Erin Creighton"/>
    <x v="0"/>
    <s v="United States"/>
    <s v="Columbus"/>
    <x v="32"/>
    <n v="31907"/>
    <x v="0"/>
    <s v="TEC-AC-10001314"/>
    <x v="2"/>
    <x v="11"/>
    <s v="Case Logic 2.4GHz Wireless Keyboard"/>
    <n v="249.95000000000002"/>
    <n v="5"/>
    <n v="0"/>
    <n v="19.995999999999974"/>
  </r>
  <r>
    <n v="5252"/>
    <s v="US-2013-169369"/>
    <x v="0"/>
    <x v="939"/>
    <d v="2013-12-19T00:00:00"/>
    <s v="Standard Class"/>
    <x v="685"/>
    <s v="Erin Creighton"/>
    <x v="0"/>
    <s v="United States"/>
    <s v="Columbus"/>
    <x v="32"/>
    <n v="31907"/>
    <x v="0"/>
    <s v="OFF-PA-10004438"/>
    <x v="1"/>
    <x v="10"/>
    <s v="Xerox 1907"/>
    <n v="49.12"/>
    <n v="4"/>
    <n v="0"/>
    <n v="23.086399999999998"/>
  </r>
  <r>
    <n v="5253"/>
    <s v="CA-2012-132318"/>
    <x v="1"/>
    <x v="628"/>
    <d v="2012-11-02T00:00:00"/>
    <s v="First Class"/>
    <x v="627"/>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x v="472"/>
    <s v="Nora Pelletier"/>
    <x v="2"/>
    <s v="United States"/>
    <s v="Des Moines"/>
    <x v="4"/>
    <n v="98198"/>
    <x v="1"/>
    <s v="OFF-BI-10004224"/>
    <x v="1"/>
    <x v="8"/>
    <s v="Catalog Binders with Expanding Posts"/>
    <n v="107.64800000000001"/>
    <n v="2"/>
    <n v="0.2"/>
    <n v="33.639999999999986"/>
  </r>
  <r>
    <n v="5255"/>
    <s v="CA-2012-125185"/>
    <x v="1"/>
    <x v="616"/>
    <d v="2012-03-07T00:00:00"/>
    <s v="Second Class"/>
    <x v="124"/>
    <s v="Alan Haines"/>
    <x v="1"/>
    <s v="United States"/>
    <s v="Bethlehem"/>
    <x v="9"/>
    <n v="18018"/>
    <x v="3"/>
    <s v="FUR-CH-10002647"/>
    <x v="0"/>
    <x v="1"/>
    <s v="Situations Contoured Folding Chairs, 4/Set"/>
    <n v="99.372"/>
    <n v="2"/>
    <n v="0.3"/>
    <n v="-7.0979999999999919"/>
  </r>
  <r>
    <n v="5256"/>
    <s v="CA-2012-125185"/>
    <x v="1"/>
    <x v="616"/>
    <d v="2012-03-07T00:00:00"/>
    <s v="Second Class"/>
    <x v="124"/>
    <s v="Alan Haines"/>
    <x v="1"/>
    <s v="United States"/>
    <s v="Bethlehem"/>
    <x v="9"/>
    <n v="18018"/>
    <x v="3"/>
    <s v="FUR-FU-10003247"/>
    <x v="0"/>
    <x v="5"/>
    <s v="36X48 HARDFLOOR CHAIRMAT"/>
    <n v="33.568000000000005"/>
    <n v="2"/>
    <n v="0.2"/>
    <n v="-5.4548000000000041"/>
  </r>
  <r>
    <n v="5257"/>
    <s v="CA-2013-130078"/>
    <x v="0"/>
    <x v="590"/>
    <d v="2013-08-15T00:00:00"/>
    <s v="Standard Class"/>
    <x v="230"/>
    <s v="Charles Crestani"/>
    <x v="0"/>
    <s v="United States"/>
    <s v="Oklahoma City"/>
    <x v="26"/>
    <n v="73120"/>
    <x v="2"/>
    <s v="OFF-PA-10003270"/>
    <x v="1"/>
    <x v="10"/>
    <s v="Xerox 1954"/>
    <n v="10.56"/>
    <n v="2"/>
    <n v="0"/>
    <n v="4.7519999999999998"/>
  </r>
  <r>
    <n v="5258"/>
    <s v="US-2014-114034"/>
    <x v="3"/>
    <x v="1032"/>
    <d v="2014-01-09T00:00:00"/>
    <s v="Standard Class"/>
    <x v="111"/>
    <s v="Delfina Latchford"/>
    <x v="0"/>
    <s v="United States"/>
    <s v="Rancho Cucamonga"/>
    <x v="1"/>
    <n v="91730"/>
    <x v="1"/>
    <s v="OFF-PA-10004735"/>
    <x v="1"/>
    <x v="10"/>
    <s v="Xerox 1905"/>
    <n v="38.880000000000003"/>
    <n v="6"/>
    <n v="0"/>
    <n v="18.662400000000002"/>
  </r>
  <r>
    <n v="5259"/>
    <s v="US-2014-115595"/>
    <x v="3"/>
    <x v="449"/>
    <d v="2014-10-12T00:00:00"/>
    <s v="First Class"/>
    <x v="190"/>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x v="15"/>
    <s v="Matt Abelman"/>
    <x v="2"/>
    <s v="United States"/>
    <s v="Philadelphia"/>
    <x v="9"/>
    <n v="19120"/>
    <x v="3"/>
    <s v="OFF-PA-10000176"/>
    <x v="1"/>
    <x v="10"/>
    <s v="Xerox 1887"/>
    <n v="45.527999999999999"/>
    <n v="3"/>
    <n v="0.2"/>
    <n v="15.934799999999997"/>
  </r>
  <r>
    <n v="5261"/>
    <s v="CA-2011-105165"/>
    <x v="2"/>
    <x v="557"/>
    <d v="2011-09-10T00:00:00"/>
    <s v="First Class"/>
    <x v="449"/>
    <s v="Sam Zeldin"/>
    <x v="2"/>
    <s v="United States"/>
    <s v="Houston"/>
    <x v="5"/>
    <n v="77036"/>
    <x v="2"/>
    <s v="TEC-PH-10000675"/>
    <x v="2"/>
    <x v="7"/>
    <s v="Panasonic KX TS3282B Corded phone"/>
    <n v="196.77600000000001"/>
    <n v="3"/>
    <n v="0.2"/>
    <n v="14.758199999999995"/>
  </r>
  <r>
    <n v="5262"/>
    <s v="CA-2011-105165"/>
    <x v="2"/>
    <x v="557"/>
    <d v="2011-09-10T00:00:00"/>
    <s v="First Class"/>
    <x v="449"/>
    <s v="Sam Zeldin"/>
    <x v="2"/>
    <s v="United States"/>
    <s v="Houston"/>
    <x v="5"/>
    <n v="77036"/>
    <x v="2"/>
    <s v="OFF-BI-10000050"/>
    <x v="1"/>
    <x v="8"/>
    <s v="Angle-D Binders with Locking Rings, Label Holders"/>
    <n v="2.9199999999999995"/>
    <n v="2"/>
    <n v="0.8"/>
    <n v="-4.8180000000000005"/>
  </r>
  <r>
    <n v="5263"/>
    <s v="CA-2011-105165"/>
    <x v="2"/>
    <x v="557"/>
    <d v="2011-09-10T00:00:00"/>
    <s v="First Class"/>
    <x v="449"/>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x v="449"/>
    <s v="Sam Zeldin"/>
    <x v="2"/>
    <s v="United States"/>
    <s v="Houston"/>
    <x v="5"/>
    <n v="77036"/>
    <x v="2"/>
    <s v="TEC-AC-10002718"/>
    <x v="2"/>
    <x v="11"/>
    <s v="Belkin Standard 104 key USB Keyboard"/>
    <n v="46.688000000000002"/>
    <n v="4"/>
    <n v="0.2"/>
    <n v="-2.9180000000000028"/>
  </r>
  <r>
    <n v="5265"/>
    <s v="CA-2011-105165"/>
    <x v="2"/>
    <x v="557"/>
    <d v="2011-09-10T00:00:00"/>
    <s v="First Class"/>
    <x v="449"/>
    <s v="Sam Zeldin"/>
    <x v="2"/>
    <s v="United States"/>
    <s v="Houston"/>
    <x v="5"/>
    <n v="77036"/>
    <x v="2"/>
    <s v="OFF-AR-10003179"/>
    <x v="1"/>
    <x v="6"/>
    <s v="Dixon Ticonderoga Core-Lock Colored Pencils"/>
    <n v="21.864000000000001"/>
    <n v="3"/>
    <n v="0.2"/>
    <n v="3.5528999999999984"/>
  </r>
  <r>
    <n v="5266"/>
    <s v="CA-2014-147452"/>
    <x v="3"/>
    <x v="1033"/>
    <d v="2014-10-04T00:00:00"/>
    <s v="First Class"/>
    <x v="688"/>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x v="688"/>
    <s v="Cari Sayre"/>
    <x v="1"/>
    <s v="United States"/>
    <s v="Seattle"/>
    <x v="4"/>
    <n v="98103"/>
    <x v="1"/>
    <s v="OFF-PA-10004039"/>
    <x v="1"/>
    <x v="10"/>
    <s v="Xerox 1882"/>
    <n v="167.94"/>
    <n v="3"/>
    <n v="0"/>
    <n v="82.290599999999998"/>
  </r>
  <r>
    <n v="5268"/>
    <s v="CA-2014-147452"/>
    <x v="3"/>
    <x v="1033"/>
    <d v="2014-10-04T00:00:00"/>
    <s v="First Class"/>
    <x v="688"/>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x v="414"/>
    <s v="Mick Hernandez"/>
    <x v="2"/>
    <s v="United States"/>
    <s v="Yonkers"/>
    <x v="15"/>
    <n v="10701"/>
    <x v="3"/>
    <s v="TEC-MA-10003173"/>
    <x v="2"/>
    <x v="15"/>
    <s v="Hewlett-Packard 300S Scientific Calculator"/>
    <n v="52.44"/>
    <n v="4"/>
    <n v="0"/>
    <n v="24.122399999999995"/>
  </r>
  <r>
    <n v="5270"/>
    <s v="CA-2014-144484"/>
    <x v="3"/>
    <x v="220"/>
    <d v="2014-09-12T00:00:00"/>
    <s v="Same Day"/>
    <x v="90"/>
    <s v="Cassandra Brandow"/>
    <x v="0"/>
    <s v="United States"/>
    <s v="San Francisco"/>
    <x v="1"/>
    <n v="94110"/>
    <x v="1"/>
    <s v="FUR-FU-10000260"/>
    <x v="0"/>
    <x v="5"/>
    <s v="6&quot; Cubicle Wall Clock, Black"/>
    <n v="32.36"/>
    <n v="4"/>
    <n v="0"/>
    <n v="11.6496"/>
  </r>
  <r>
    <n v="5271"/>
    <s v="CA-2014-144484"/>
    <x v="3"/>
    <x v="220"/>
    <d v="2014-09-12T00:00:00"/>
    <s v="Same Day"/>
    <x v="90"/>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x v="705"/>
    <s v="Jack O'Briant"/>
    <x v="1"/>
    <s v="United States"/>
    <s v="Los Angeles"/>
    <x v="1"/>
    <n v="90008"/>
    <x v="1"/>
    <s v="FUR-FU-10001487"/>
    <x v="0"/>
    <x v="5"/>
    <s v="Eldon Expressions Wood and Plastic Desk Accessories, Cherry Wood"/>
    <n v="27.92"/>
    <n v="4"/>
    <n v="0"/>
    <n v="8.0967999999999982"/>
  </r>
  <r>
    <n v="5273"/>
    <s v="CA-2014-125913"/>
    <x v="3"/>
    <x v="1034"/>
    <d v="2014-01-17T00:00:00"/>
    <s v="Same Day"/>
    <x v="70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x v="50"/>
    <s v="Pete Armstrong"/>
    <x v="2"/>
    <s v="United States"/>
    <s v="Miami"/>
    <x v="2"/>
    <n v="33142"/>
    <x v="0"/>
    <s v="OFF-BI-10000145"/>
    <x v="1"/>
    <x v="8"/>
    <s v="Zipper Ring Binder Pockets"/>
    <n v="3.7440000000000007"/>
    <n v="4"/>
    <n v="0.7"/>
    <n v="-2.6207999999999991"/>
  </r>
  <r>
    <n v="5275"/>
    <s v="CA-2012-162887"/>
    <x v="1"/>
    <x v="209"/>
    <d v="2012-11-09T00:00:00"/>
    <s v="Second Class"/>
    <x v="647"/>
    <s v="Stewart Visinsky"/>
    <x v="0"/>
    <s v="United States"/>
    <s v="Burlington"/>
    <x v="42"/>
    <s v="05408"/>
    <x v="3"/>
    <s v="FUR-CH-10000595"/>
    <x v="0"/>
    <x v="1"/>
    <s v="Safco Contoured Stacking Chairs"/>
    <n v="715.2"/>
    <n v="3"/>
    <n v="0"/>
    <n v="178.79999999999998"/>
  </r>
  <r>
    <n v="5276"/>
    <s v="CA-2014-147333"/>
    <x v="3"/>
    <x v="817"/>
    <d v="2014-12-21T00:00:00"/>
    <s v="Standard Class"/>
    <x v="126"/>
    <s v="Kelly Lampkin"/>
    <x v="1"/>
    <s v="United States"/>
    <s v="Fayetteville"/>
    <x v="36"/>
    <n v="72701"/>
    <x v="0"/>
    <s v="TEC-AC-10004469"/>
    <x v="2"/>
    <x v="11"/>
    <s v="Microsoft Sculpt Comfort Mouse"/>
    <n v="159.80000000000001"/>
    <n v="4"/>
    <n v="0"/>
    <n v="70.312000000000012"/>
  </r>
  <r>
    <n v="5277"/>
    <s v="CA-2014-147333"/>
    <x v="3"/>
    <x v="817"/>
    <d v="2014-12-21T00:00:00"/>
    <s v="Standard Class"/>
    <x v="126"/>
    <s v="Kelly Lampkin"/>
    <x v="1"/>
    <s v="United States"/>
    <s v="Fayetteville"/>
    <x v="36"/>
    <n v="72701"/>
    <x v="0"/>
    <s v="TEC-AC-10003038"/>
    <x v="2"/>
    <x v="11"/>
    <s v="Kingston Digital DataTraveler 16GB USB 2.0"/>
    <n v="44.75"/>
    <n v="5"/>
    <n v="0"/>
    <n v="8.5024999999999942"/>
  </r>
  <r>
    <n v="5278"/>
    <s v="CA-2011-113859"/>
    <x v="2"/>
    <x v="103"/>
    <d v="2011-09-17T00:00:00"/>
    <s v="Standard Class"/>
    <x v="604"/>
    <s v="Becky Castell"/>
    <x v="2"/>
    <s v="United States"/>
    <s v="Odessa"/>
    <x v="5"/>
    <n v="79762"/>
    <x v="2"/>
    <s v="FUR-CH-10004698"/>
    <x v="0"/>
    <x v="1"/>
    <s v="Padded Folding Chairs, Black, 4/Carton"/>
    <n v="340.11599999999999"/>
    <n v="6"/>
    <n v="0.3"/>
    <n v="-9.717599999999976"/>
  </r>
  <r>
    <n v="5279"/>
    <s v="CA-2011-159681"/>
    <x v="2"/>
    <x v="1035"/>
    <d v="2011-12-13T00:00:00"/>
    <s v="Standard Class"/>
    <x v="138"/>
    <s v="Patrick O'Brill"/>
    <x v="0"/>
    <s v="United States"/>
    <s v="Virginia Beach"/>
    <x v="17"/>
    <n v="23464"/>
    <x v="0"/>
    <s v="OFF-PA-10003641"/>
    <x v="1"/>
    <x v="10"/>
    <s v="Xerox 1909"/>
    <n v="105.52"/>
    <n v="4"/>
    <n v="0"/>
    <n v="48.539199999999994"/>
  </r>
  <r>
    <n v="5280"/>
    <s v="US-2014-104094"/>
    <x v="3"/>
    <x v="210"/>
    <d v="2014-09-12T00:00:00"/>
    <s v="Standard Class"/>
    <x v="165"/>
    <s v="Anna Gayman"/>
    <x v="0"/>
    <s v="United States"/>
    <s v="Milwaukee"/>
    <x v="6"/>
    <n v="53209"/>
    <x v="2"/>
    <s v="TEC-AC-10002134"/>
    <x v="2"/>
    <x v="11"/>
    <s v="Rosewill 107 Normal Keys USB Wired Standard Keyboard"/>
    <n v="13.48"/>
    <n v="1"/>
    <n v="0"/>
    <n v="1.8872"/>
  </r>
  <r>
    <n v="5281"/>
    <s v="CA-2014-152709"/>
    <x v="3"/>
    <x v="566"/>
    <d v="2014-10-13T00:00:00"/>
    <s v="Standard Class"/>
    <x v="203"/>
    <s v="Dean Braden"/>
    <x v="0"/>
    <s v="United States"/>
    <s v="Detroit"/>
    <x v="12"/>
    <n v="48234"/>
    <x v="2"/>
    <s v="OFF-ST-10001837"/>
    <x v="1"/>
    <x v="4"/>
    <s v="SAFCO Mobile Desk Side File, Wire Frame"/>
    <n v="85.52"/>
    <n v="2"/>
    <n v="0"/>
    <n v="22.235199999999999"/>
  </r>
  <r>
    <n v="5282"/>
    <s v="CA-2012-105158"/>
    <x v="1"/>
    <x v="577"/>
    <d v="2012-09-10T00:00:00"/>
    <s v="Standard Class"/>
    <x v="133"/>
    <s v="Sung Pak"/>
    <x v="1"/>
    <s v="United States"/>
    <s v="Rochester"/>
    <x v="11"/>
    <n v="55901"/>
    <x v="2"/>
    <s v="FUR-FU-10001706"/>
    <x v="0"/>
    <x v="5"/>
    <s v="Longer-Life Soft White Bulbs"/>
    <n v="6.16"/>
    <n v="2"/>
    <n v="0"/>
    <n v="2.9567999999999999"/>
  </r>
  <r>
    <n v="5283"/>
    <s v="CA-2012-105158"/>
    <x v="1"/>
    <x v="577"/>
    <d v="2012-09-10T00:00:00"/>
    <s v="Standard Class"/>
    <x v="133"/>
    <s v="Sung Pak"/>
    <x v="1"/>
    <s v="United States"/>
    <s v="Rochester"/>
    <x v="11"/>
    <n v="55901"/>
    <x v="2"/>
    <s v="OFF-PA-10001970"/>
    <x v="1"/>
    <x v="10"/>
    <s v="Xerox 1881"/>
    <n v="36.839999999999996"/>
    <n v="3"/>
    <n v="0"/>
    <n v="17.314799999999998"/>
  </r>
  <r>
    <n v="5284"/>
    <s v="CA-2011-133424"/>
    <x v="2"/>
    <x v="809"/>
    <d v="2011-04-04T00:00:00"/>
    <s v="Standard Class"/>
    <x v="114"/>
    <s v="Dorris liebe"/>
    <x v="1"/>
    <s v="United States"/>
    <s v="Seattle"/>
    <x v="4"/>
    <n v="98105"/>
    <x v="1"/>
    <s v="OFF-ST-10002957"/>
    <x v="1"/>
    <x v="4"/>
    <s v="Sterilite Show Offs Storage Containers"/>
    <n v="15.84"/>
    <n v="3"/>
    <n v="0"/>
    <n v="0"/>
  </r>
  <r>
    <n v="5285"/>
    <s v="CA-2011-133424"/>
    <x v="2"/>
    <x v="809"/>
    <d v="2011-04-04T00:00:00"/>
    <s v="Standard Class"/>
    <x v="114"/>
    <s v="Dorris liebe"/>
    <x v="1"/>
    <s v="United States"/>
    <s v="Seattle"/>
    <x v="4"/>
    <n v="98105"/>
    <x v="1"/>
    <s v="OFF-LA-10002312"/>
    <x v="1"/>
    <x v="2"/>
    <s v="Avery 490"/>
    <n v="44.400000000000006"/>
    <n v="3"/>
    <n v="0"/>
    <n v="22.200000000000003"/>
  </r>
  <r>
    <n v="5286"/>
    <s v="CA-2014-105991"/>
    <x v="3"/>
    <x v="1024"/>
    <d v="2014-05-07T00:00:00"/>
    <s v="First Class"/>
    <x v="293"/>
    <s v="Lisa Hazard"/>
    <x v="0"/>
    <s v="United States"/>
    <s v="Louisville"/>
    <x v="22"/>
    <n v="80027"/>
    <x v="1"/>
    <s v="OFF-EN-10002600"/>
    <x v="1"/>
    <x v="12"/>
    <s v="Redi-Strip #10 Envelopes, 4 1/8 x 9 1/2"/>
    <n v="21.240000000000002"/>
    <n v="9"/>
    <n v="0.2"/>
    <n v="7.4339999999999993"/>
  </r>
  <r>
    <n v="5287"/>
    <s v="CA-2014-105991"/>
    <x v="3"/>
    <x v="1024"/>
    <d v="2014-05-07T00:00:00"/>
    <s v="First Class"/>
    <x v="293"/>
    <s v="Lisa Hazard"/>
    <x v="0"/>
    <s v="United States"/>
    <s v="Louisville"/>
    <x v="22"/>
    <n v="80027"/>
    <x v="1"/>
    <s v="OFF-BI-10003274"/>
    <x v="1"/>
    <x v="8"/>
    <s v="Avery Durable Slant Ring Binders, No Labels"/>
    <n v="9.5520000000000014"/>
    <n v="8"/>
    <n v="0.7"/>
    <n v="-7.3231999999999999"/>
  </r>
  <r>
    <n v="5288"/>
    <s v="CA-2014-105991"/>
    <x v="3"/>
    <x v="1024"/>
    <d v="2014-05-07T00:00:00"/>
    <s v="First Class"/>
    <x v="293"/>
    <s v="Lisa Hazard"/>
    <x v="0"/>
    <s v="United States"/>
    <s v="Louisville"/>
    <x v="22"/>
    <n v="80027"/>
    <x v="1"/>
    <s v="FUR-BO-10004467"/>
    <x v="0"/>
    <x v="0"/>
    <s v="Bestar Classic Bookcase"/>
    <n v="89.991000000000014"/>
    <n v="3"/>
    <n v="0.7"/>
    <n v="-152.9847"/>
  </r>
  <r>
    <n v="5289"/>
    <s v="US-2014-136784"/>
    <x v="3"/>
    <x v="504"/>
    <d v="2014-05-06T00:00:00"/>
    <s v="Standard Class"/>
    <x v="57"/>
    <s v="Alan Dominguez"/>
    <x v="2"/>
    <s v="United States"/>
    <s v="San Francisco"/>
    <x v="1"/>
    <n v="94122"/>
    <x v="1"/>
    <s v="OFF-PA-10000675"/>
    <x v="1"/>
    <x v="10"/>
    <s v="Xerox 1919"/>
    <n v="163.96"/>
    <n v="4"/>
    <n v="0"/>
    <n v="80.340400000000002"/>
  </r>
  <r>
    <n v="5290"/>
    <s v="CA-2011-146283"/>
    <x v="2"/>
    <x v="78"/>
    <d v="2011-09-15T00:00:00"/>
    <s v="Standard Class"/>
    <x v="446"/>
    <s v="Kean Takahito"/>
    <x v="0"/>
    <s v="United States"/>
    <s v="Houston"/>
    <x v="5"/>
    <n v="77036"/>
    <x v="2"/>
    <s v="OFF-PA-10002259"/>
    <x v="1"/>
    <x v="10"/>
    <s v="Geographics Note Cards, Blank, White, 8 1/2&quot; x 11&quot;"/>
    <n v="17.904"/>
    <n v="2"/>
    <n v="0.2"/>
    <n v="6.2664"/>
  </r>
  <r>
    <n v="5291"/>
    <s v="CA-2011-146283"/>
    <x v="2"/>
    <x v="78"/>
    <d v="2011-09-15T00:00:00"/>
    <s v="Standard Class"/>
    <x v="446"/>
    <s v="Kean Takahito"/>
    <x v="0"/>
    <s v="United States"/>
    <s v="Houston"/>
    <x v="5"/>
    <n v="77036"/>
    <x v="2"/>
    <s v="FUR-CH-10004287"/>
    <x v="0"/>
    <x v="1"/>
    <s v="SAFCO Arco Folding Chair"/>
    <n v="966.69999999999982"/>
    <n v="5"/>
    <n v="0.3"/>
    <n v="-13.810000000000116"/>
  </r>
  <r>
    <n v="5292"/>
    <s v="CA-2011-146283"/>
    <x v="2"/>
    <x v="78"/>
    <d v="2011-09-15T00:00:00"/>
    <s v="Standard Class"/>
    <x v="446"/>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x v="307"/>
    <s v="Pauline Johnson"/>
    <x v="0"/>
    <s v="United States"/>
    <s v="Miami"/>
    <x v="2"/>
    <n v="33180"/>
    <x v="0"/>
    <s v="OFF-ST-10004835"/>
    <x v="1"/>
    <x v="4"/>
    <s v="Plastic Stacking Crates &amp; Casters"/>
    <n v="4.4640000000000004"/>
    <n v="1"/>
    <n v="0.2"/>
    <n v="0.33479999999999999"/>
  </r>
  <r>
    <n v="5294"/>
    <s v="CA-2012-111073"/>
    <x v="1"/>
    <x v="207"/>
    <d v="2012-12-30T00:00:00"/>
    <s v="Standard Class"/>
    <x v="498"/>
    <s v="Mick Crebagga"/>
    <x v="0"/>
    <s v="United States"/>
    <s v="Medina"/>
    <x v="24"/>
    <n v="44256"/>
    <x v="3"/>
    <s v="FUR-TA-10004086"/>
    <x v="0"/>
    <x v="3"/>
    <s v="KI Adjustable-Height Table"/>
    <n v="51.588000000000001"/>
    <n v="1"/>
    <n v="0.4"/>
    <n v="-15.476400000000005"/>
  </r>
  <r>
    <n v="5295"/>
    <s v="CA-2014-144883"/>
    <x v="3"/>
    <x v="733"/>
    <d v="2014-08-20T00:00:00"/>
    <s v="Standard Class"/>
    <x v="635"/>
    <s v="Bill Overfelt"/>
    <x v="1"/>
    <s v="United States"/>
    <s v="Roseville"/>
    <x v="11"/>
    <n v="55113"/>
    <x v="2"/>
    <s v="OFF-LA-10000305"/>
    <x v="1"/>
    <x v="2"/>
    <s v="Avery 495"/>
    <n v="50.4"/>
    <n v="8"/>
    <n v="0"/>
    <n v="23.183999999999997"/>
  </r>
  <r>
    <n v="5296"/>
    <s v="CA-2014-142174"/>
    <x v="3"/>
    <x v="168"/>
    <d v="2014-03-10T00:00:00"/>
    <s v="Standard Class"/>
    <x v="24"/>
    <s v="Darren Powers"/>
    <x v="0"/>
    <s v="United States"/>
    <s v="Houston"/>
    <x v="5"/>
    <n v="77041"/>
    <x v="2"/>
    <s v="OFF-PA-10000806"/>
    <x v="1"/>
    <x v="10"/>
    <s v="Xerox 1934"/>
    <n v="89.567999999999998"/>
    <n v="2"/>
    <n v="0.2"/>
    <n v="32.468400000000003"/>
  </r>
  <r>
    <n v="5297"/>
    <s v="CA-2014-108791"/>
    <x v="3"/>
    <x v="944"/>
    <d v="2014-08-01T00:00:00"/>
    <s v="Standard Class"/>
    <x v="746"/>
    <s v="Tony Molinari"/>
    <x v="0"/>
    <s v="United States"/>
    <s v="Yonkers"/>
    <x v="15"/>
    <n v="10701"/>
    <x v="3"/>
    <s v="FUR-FU-10004018"/>
    <x v="0"/>
    <x v="5"/>
    <s v="Tensor Computer Mounted Lamp"/>
    <n v="14.89"/>
    <n v="1"/>
    <n v="0"/>
    <n v="4.0203000000000007"/>
  </r>
  <r>
    <n v="5298"/>
    <s v="CA-2014-108791"/>
    <x v="3"/>
    <x v="944"/>
    <d v="2014-08-01T00:00:00"/>
    <s v="Standard Class"/>
    <x v="746"/>
    <s v="Tony Molinari"/>
    <x v="0"/>
    <s v="United States"/>
    <s v="Yonkers"/>
    <x v="15"/>
    <n v="10701"/>
    <x v="3"/>
    <s v="TEC-PH-10002660"/>
    <x v="2"/>
    <x v="7"/>
    <s v="Nortel Networks T7316 E Nt8 B27"/>
    <n v="543.91999999999996"/>
    <n v="8"/>
    <n v="0"/>
    <n v="135.98000000000002"/>
  </r>
  <r>
    <n v="5299"/>
    <s v="CA-2013-106656"/>
    <x v="0"/>
    <x v="713"/>
    <d v="2013-09-27T00:00:00"/>
    <s v="First Class"/>
    <x v="1"/>
    <s v="Darrin Van Huff"/>
    <x v="1"/>
    <s v="United States"/>
    <s v="San Diego"/>
    <x v="1"/>
    <n v="92037"/>
    <x v="1"/>
    <s v="OFF-EN-10001509"/>
    <x v="1"/>
    <x v="12"/>
    <s v="Poly String Tie Envelopes"/>
    <n v="4.08"/>
    <n v="2"/>
    <n v="0"/>
    <n v="1.9175999999999997"/>
  </r>
  <r>
    <n v="5300"/>
    <s v="CA-2013-106656"/>
    <x v="0"/>
    <x v="713"/>
    <d v="2013-09-27T00:00:00"/>
    <s v="First Class"/>
    <x v="1"/>
    <s v="Darrin Van Huff"/>
    <x v="1"/>
    <s v="United States"/>
    <s v="San Diego"/>
    <x v="1"/>
    <n v="92037"/>
    <x v="1"/>
    <s v="OFF-LA-10003148"/>
    <x v="1"/>
    <x v="2"/>
    <s v="Avery 51"/>
    <n v="18.899999999999999"/>
    <n v="3"/>
    <n v="0"/>
    <n v="8.6939999999999991"/>
  </r>
  <r>
    <n v="5301"/>
    <s v="CA-2013-113831"/>
    <x v="0"/>
    <x v="198"/>
    <d v="2013-06-04T00:00:00"/>
    <s v="Standard Class"/>
    <x v="706"/>
    <s v="Anna Häberlin"/>
    <x v="1"/>
    <s v="United States"/>
    <s v="Springfield"/>
    <x v="17"/>
    <n v="22153"/>
    <x v="0"/>
    <s v="FUR-TA-10002645"/>
    <x v="0"/>
    <x v="3"/>
    <s v="Hon Rectangular Conference Tables"/>
    <n v="2275.5"/>
    <n v="10"/>
    <n v="0"/>
    <n v="386.83499999999981"/>
  </r>
  <r>
    <n v="5302"/>
    <s v="CA-2013-113831"/>
    <x v="0"/>
    <x v="198"/>
    <d v="2013-06-04T00:00:00"/>
    <s v="Standard Class"/>
    <x v="706"/>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x v="706"/>
    <s v="Anna Häberlin"/>
    <x v="1"/>
    <s v="United States"/>
    <s v="Springfield"/>
    <x v="17"/>
    <n v="22153"/>
    <x v="0"/>
    <s v="OFF-LA-10001297"/>
    <x v="1"/>
    <x v="2"/>
    <s v="Avery 473"/>
    <n v="62.099999999999994"/>
    <n v="6"/>
    <n v="0"/>
    <n v="29.808"/>
  </r>
  <r>
    <n v="5304"/>
    <s v="US-2011-139500"/>
    <x v="2"/>
    <x v="912"/>
    <d v="2011-11-20T00:00:00"/>
    <s v="Standard Class"/>
    <x v="269"/>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x v="185"/>
    <s v="Joni Sundaresam"/>
    <x v="2"/>
    <s v="United States"/>
    <s v="Garland"/>
    <x v="5"/>
    <n v="75043"/>
    <x v="2"/>
    <s v="FUR-FU-10001546"/>
    <x v="0"/>
    <x v="5"/>
    <s v="Dana Swing-Arm Lamps"/>
    <n v="8.5440000000000005"/>
    <n v="2"/>
    <n v="0.6"/>
    <n v="-7.4759999999999991"/>
  </r>
  <r>
    <n v="5306"/>
    <s v="US-2013-168410"/>
    <x v="0"/>
    <x v="823"/>
    <d v="2013-02-26T00:00:00"/>
    <s v="Standard Class"/>
    <x v="296"/>
    <s v="Benjamin Venier"/>
    <x v="1"/>
    <s v="United States"/>
    <s v="Oceanside"/>
    <x v="15"/>
    <n v="11572"/>
    <x v="3"/>
    <s v="FUR-FU-10000629"/>
    <x v="0"/>
    <x v="5"/>
    <s v="9-3/4 Diameter Round Wall Clock"/>
    <n v="68.949999999999989"/>
    <n v="5"/>
    <n v="0"/>
    <n v="28.959000000000003"/>
  </r>
  <r>
    <n v="5307"/>
    <s v="US-2013-168410"/>
    <x v="0"/>
    <x v="823"/>
    <d v="2013-02-26T00:00:00"/>
    <s v="Standard Class"/>
    <x v="296"/>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x v="296"/>
    <s v="Benjamin Venier"/>
    <x v="1"/>
    <s v="United States"/>
    <s v="Oceanside"/>
    <x v="15"/>
    <n v="11572"/>
    <x v="3"/>
    <s v="TEC-PH-10002583"/>
    <x v="2"/>
    <x v="7"/>
    <s v="iOttie HLCRIO102 Car Mount"/>
    <n v="39.979999999999997"/>
    <n v="2"/>
    <n v="0"/>
    <n v="1.9989999999999952"/>
  </r>
  <r>
    <n v="5309"/>
    <s v="CA-2014-131254"/>
    <x v="3"/>
    <x v="123"/>
    <d v="2014-11-22T00:00:00"/>
    <s v="First Class"/>
    <x v="720"/>
    <s v="Nathan Cano"/>
    <x v="0"/>
    <s v="United States"/>
    <s v="Houston"/>
    <x v="5"/>
    <n v="77095"/>
    <x v="2"/>
    <s v="FUR-CH-10003774"/>
    <x v="0"/>
    <x v="1"/>
    <s v="Global Wood Trimmed Manager's Task Chair, Khaki"/>
    <n v="191.05799999999999"/>
    <n v="3"/>
    <n v="0.3"/>
    <n v="-46.399800000000013"/>
  </r>
  <r>
    <n v="5310"/>
    <s v="CA-2014-131254"/>
    <x v="3"/>
    <x v="123"/>
    <d v="2014-11-22T00:00:00"/>
    <s v="First Class"/>
    <x v="720"/>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x v="720"/>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x v="711"/>
    <s v="Stephanie Ulpright"/>
    <x v="2"/>
    <s v="United States"/>
    <s v="Greenville"/>
    <x v="3"/>
    <n v="27834"/>
    <x v="0"/>
    <s v="OFF-LA-10004559"/>
    <x v="1"/>
    <x v="2"/>
    <s v="Avery 49"/>
    <n v="9.2159999999999993"/>
    <n v="4"/>
    <n v="0.2"/>
    <n v="3.3408000000000002"/>
  </r>
  <r>
    <n v="5313"/>
    <s v="CA-2013-123414"/>
    <x v="0"/>
    <x v="1036"/>
    <d v="2013-08-28T00:00:00"/>
    <s v="Standard Class"/>
    <x v="711"/>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x v="137"/>
    <s v="Don Jones"/>
    <x v="1"/>
    <s v="United States"/>
    <s v="San Francisco"/>
    <x v="1"/>
    <n v="94110"/>
    <x v="1"/>
    <s v="FUR-FU-10000222"/>
    <x v="0"/>
    <x v="5"/>
    <s v="Seth Thomas 16&quot; Steel Case Clock"/>
    <n v="64.959999999999994"/>
    <n v="2"/>
    <n v="0"/>
    <n v="21.436799999999998"/>
  </r>
  <r>
    <n v="5315"/>
    <s v="CA-2014-137876"/>
    <x v="3"/>
    <x v="504"/>
    <d v="2014-05-06T00:00:00"/>
    <s v="Standard Class"/>
    <x v="137"/>
    <s v="Don Jones"/>
    <x v="1"/>
    <s v="United States"/>
    <s v="San Francisco"/>
    <x v="1"/>
    <n v="94110"/>
    <x v="1"/>
    <s v="OFF-EN-10001219"/>
    <x v="1"/>
    <x v="12"/>
    <s v="#10- 4 1/8&quot; x 9 1/2&quot; Security-Tint Envelopes"/>
    <n v="30.56"/>
    <n v="4"/>
    <n v="0"/>
    <n v="14.974399999999999"/>
  </r>
  <r>
    <n v="5316"/>
    <s v="CA-2013-154060"/>
    <x v="0"/>
    <x v="440"/>
    <d v="2013-05-09T00:00:00"/>
    <s v="Standard Class"/>
    <x v="297"/>
    <s v="Dan Lawera"/>
    <x v="0"/>
    <s v="United States"/>
    <s v="Greensboro"/>
    <x v="3"/>
    <n v="27405"/>
    <x v="0"/>
    <s v="FUR-CH-10002304"/>
    <x v="0"/>
    <x v="1"/>
    <s v="Global Stack Chair without Arms, Black"/>
    <n v="187.05600000000001"/>
    <n v="9"/>
    <n v="0.2"/>
    <n v="11.69100000000001"/>
  </r>
  <r>
    <n v="5317"/>
    <s v="US-2014-162558"/>
    <x v="3"/>
    <x v="280"/>
    <d v="2014-10-06T00:00:00"/>
    <s v="First Class"/>
    <x v="656"/>
    <s v="Dean percer"/>
    <x v="2"/>
    <s v="United States"/>
    <s v="Knoxville"/>
    <x v="18"/>
    <n v="37918"/>
    <x v="0"/>
    <s v="FUR-FU-10002364"/>
    <x v="0"/>
    <x v="5"/>
    <s v="Eldon Expressions Wood Desk Accessories, Oak"/>
    <n v="11.808"/>
    <n v="2"/>
    <n v="0.2"/>
    <n v="1.3283999999999985"/>
  </r>
  <r>
    <n v="5318"/>
    <s v="US-2014-162558"/>
    <x v="3"/>
    <x v="280"/>
    <d v="2014-10-06T00:00:00"/>
    <s v="First Class"/>
    <x v="656"/>
    <s v="Dean percer"/>
    <x v="2"/>
    <s v="United States"/>
    <s v="Knoxville"/>
    <x v="18"/>
    <n v="37918"/>
    <x v="0"/>
    <s v="FUR-FU-10004864"/>
    <x v="0"/>
    <x v="5"/>
    <s v="Eldon 500 Class Desk Accessories"/>
    <n v="9.6560000000000006"/>
    <n v="1"/>
    <n v="0.2"/>
    <n v="1.5691000000000002"/>
  </r>
  <r>
    <n v="5319"/>
    <s v="US-2014-162558"/>
    <x v="3"/>
    <x v="280"/>
    <d v="2014-10-06T00:00:00"/>
    <s v="First Class"/>
    <x v="656"/>
    <s v="Dean percer"/>
    <x v="2"/>
    <s v="United States"/>
    <s v="Knoxville"/>
    <x v="18"/>
    <n v="37918"/>
    <x v="0"/>
    <s v="OFF-PA-10003172"/>
    <x v="1"/>
    <x v="10"/>
    <s v="Xerox 1996"/>
    <n v="20.736000000000004"/>
    <n v="4"/>
    <n v="0.2"/>
    <n v="7.2576000000000001"/>
  </r>
  <r>
    <n v="5320"/>
    <s v="US-2014-162558"/>
    <x v="3"/>
    <x v="280"/>
    <d v="2014-10-06T00:00:00"/>
    <s v="First Class"/>
    <x v="656"/>
    <s v="Dean percer"/>
    <x v="2"/>
    <s v="United States"/>
    <s v="Knoxville"/>
    <x v="18"/>
    <n v="37918"/>
    <x v="0"/>
    <s v="OFF-BI-10000977"/>
    <x v="1"/>
    <x v="8"/>
    <s v="Ibico Plastic Spiral Binding Combs"/>
    <n v="27.360000000000003"/>
    <n v="3"/>
    <n v="0.7"/>
    <n v="-21.887999999999991"/>
  </r>
  <r>
    <n v="5321"/>
    <s v="US-2014-162558"/>
    <x v="3"/>
    <x v="280"/>
    <d v="2014-10-06T00:00:00"/>
    <s v="First Class"/>
    <x v="656"/>
    <s v="Dean percer"/>
    <x v="2"/>
    <s v="United States"/>
    <s v="Knoxville"/>
    <x v="18"/>
    <n v="37918"/>
    <x v="0"/>
    <s v="FUR-TA-10000198"/>
    <x v="0"/>
    <x v="3"/>
    <s v="Chromcraft Bull-Nose Wood Oval Conference Tables &amp; Bases"/>
    <n v="2314.116"/>
    <n v="7"/>
    <n v="0.4"/>
    <n v="-1002.7836000000001"/>
  </r>
  <r>
    <n v="5322"/>
    <s v="US-2014-162558"/>
    <x v="3"/>
    <x v="280"/>
    <d v="2014-10-06T00:00:00"/>
    <s v="First Class"/>
    <x v="656"/>
    <s v="Dean percer"/>
    <x v="2"/>
    <s v="United States"/>
    <s v="Knoxville"/>
    <x v="18"/>
    <n v="37918"/>
    <x v="0"/>
    <s v="OFF-BI-10003984"/>
    <x v="1"/>
    <x v="8"/>
    <s v="Lock-Up Easel 'Spel-Binder'"/>
    <n v="34.236000000000004"/>
    <n v="4"/>
    <n v="0.7"/>
    <n v="-26.247599999999998"/>
  </r>
  <r>
    <n v="5323"/>
    <s v="US-2014-162558"/>
    <x v="3"/>
    <x v="280"/>
    <d v="2014-10-06T00:00:00"/>
    <s v="First Class"/>
    <x v="656"/>
    <s v="Dean percer"/>
    <x v="2"/>
    <s v="United States"/>
    <s v="Knoxville"/>
    <x v="18"/>
    <n v="37918"/>
    <x v="0"/>
    <s v="FUR-FU-10003691"/>
    <x v="0"/>
    <x v="5"/>
    <s v="Eldon Image Series Desk Accessories, Ebony"/>
    <n v="19.760000000000002"/>
    <n v="2"/>
    <n v="0.2"/>
    <n v="5.9279999999999999"/>
  </r>
  <r>
    <n v="5324"/>
    <s v="CA-2014-134439"/>
    <x v="3"/>
    <x v="65"/>
    <d v="2014-09-24T00:00:00"/>
    <s v="Second Class"/>
    <x v="612"/>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x v="356"/>
    <s v="Tracy Zic"/>
    <x v="0"/>
    <s v="United States"/>
    <s v="Lakewood"/>
    <x v="1"/>
    <n v="90712"/>
    <x v="1"/>
    <s v="OFF-AR-10003723"/>
    <x v="1"/>
    <x v="6"/>
    <s v="Avery Hi-Liter Fluorescent Desk Style Markers"/>
    <n v="16.899999999999999"/>
    <n v="5"/>
    <n v="0"/>
    <n v="6.2530000000000001"/>
  </r>
  <r>
    <n v="5326"/>
    <s v="CA-2012-119508"/>
    <x v="1"/>
    <x v="784"/>
    <d v="2012-12-09T00:00:00"/>
    <s v="Standard Class"/>
    <x v="356"/>
    <s v="Tracy Zic"/>
    <x v="0"/>
    <s v="United States"/>
    <s v="Lakewood"/>
    <x v="1"/>
    <n v="90712"/>
    <x v="1"/>
    <s v="FUR-FU-10004270"/>
    <x v="0"/>
    <x v="5"/>
    <s v="Eldon Image Series Desk Accessories, Burgundy"/>
    <n v="25.08"/>
    <n v="6"/>
    <n v="0"/>
    <n v="9.0288000000000004"/>
  </r>
  <r>
    <n v="5327"/>
    <s v="CA-2012-152681"/>
    <x v="1"/>
    <x v="184"/>
    <d v="2012-01-22T00:00:00"/>
    <s v="Standard Class"/>
    <x v="609"/>
    <s v="Scott Cohen"/>
    <x v="1"/>
    <s v="United States"/>
    <s v="Lawrence"/>
    <x v="31"/>
    <n v="1841"/>
    <x v="3"/>
    <s v="OFF-AR-10003183"/>
    <x v="1"/>
    <x v="6"/>
    <s v="Avery Fluorescent Highlighter Four-Color Set"/>
    <n v="6.68"/>
    <n v="2"/>
    <n v="0"/>
    <n v="2.0039999999999996"/>
  </r>
  <r>
    <n v="5328"/>
    <s v="CA-2011-130813"/>
    <x v="2"/>
    <x v="1037"/>
    <d v="2011-01-09T00:00:00"/>
    <s v="Second Class"/>
    <x v="721"/>
    <s v="Lycoris Saunders"/>
    <x v="0"/>
    <s v="United States"/>
    <s v="Los Angeles"/>
    <x v="1"/>
    <n v="90049"/>
    <x v="1"/>
    <s v="OFF-PA-10002005"/>
    <x v="1"/>
    <x v="10"/>
    <s v="Xerox 225"/>
    <n v="19.440000000000001"/>
    <n v="3"/>
    <n v="0"/>
    <n v="9.3312000000000008"/>
  </r>
  <r>
    <n v="5329"/>
    <s v="CA-2012-120320"/>
    <x v="1"/>
    <x v="616"/>
    <d v="2012-03-09T00:00:00"/>
    <s v="Standard Class"/>
    <x v="160"/>
    <s v="Mike Vittorini"/>
    <x v="0"/>
    <s v="United States"/>
    <s v="Houston"/>
    <x v="5"/>
    <n v="77036"/>
    <x v="2"/>
    <s v="TEC-PH-10000149"/>
    <x v="2"/>
    <x v="7"/>
    <s v="Cisco SPA525G2 IP Phone - Wireless"/>
    <n v="31.92"/>
    <n v="2"/>
    <n v="0.2"/>
    <n v="2.3939999999999984"/>
  </r>
  <r>
    <n v="5330"/>
    <s v="CA-2013-111941"/>
    <x v="0"/>
    <x v="591"/>
    <d v="2013-12-29T00:00:00"/>
    <s v="Second Class"/>
    <x v="379"/>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x v="610"/>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x v="610"/>
    <s v="Christina VanderZanden"/>
    <x v="0"/>
    <s v="United States"/>
    <s v="New York City"/>
    <x v="15"/>
    <n v="10011"/>
    <x v="3"/>
    <s v="OFF-BI-10001460"/>
    <x v="1"/>
    <x v="8"/>
    <s v="Plastic Binding Combs"/>
    <n v="60.600000000000009"/>
    <n v="5"/>
    <n v="0.2"/>
    <n v="20.452499999999997"/>
  </r>
  <r>
    <n v="5333"/>
    <s v="CA-2013-123120"/>
    <x v="0"/>
    <x v="913"/>
    <d v="2013-09-09T00:00:00"/>
    <s v="Standard Class"/>
    <x v="610"/>
    <s v="Christina VanderZanden"/>
    <x v="0"/>
    <s v="United States"/>
    <s v="New York City"/>
    <x v="15"/>
    <n v="10011"/>
    <x v="3"/>
    <s v="OFF-SU-10002503"/>
    <x v="1"/>
    <x v="14"/>
    <s v="Acme Preferred Stainless Steel Scissors"/>
    <n v="22.72"/>
    <n v="4"/>
    <n v="0"/>
    <n v="6.5887999999999991"/>
  </r>
  <r>
    <n v="5334"/>
    <s v="CA-2011-103331"/>
    <x v="2"/>
    <x v="86"/>
    <d v="2011-09-01T00:00:00"/>
    <s v="Standard Class"/>
    <x v="41"/>
    <s v="Karl Braun"/>
    <x v="0"/>
    <s v="United States"/>
    <s v="Newark"/>
    <x v="13"/>
    <n v="19711"/>
    <x v="3"/>
    <s v="FUR-FU-10001731"/>
    <x v="0"/>
    <x v="5"/>
    <s v="Acrylic Self-Standing Desk Frames"/>
    <n v="10.68"/>
    <n v="4"/>
    <n v="0"/>
    <n v="4.0583999999999998"/>
  </r>
  <r>
    <n v="5335"/>
    <s v="CA-2011-103331"/>
    <x v="2"/>
    <x v="86"/>
    <d v="2011-09-01T00:00:00"/>
    <s v="Standard Class"/>
    <x v="41"/>
    <s v="Karl Braun"/>
    <x v="0"/>
    <s v="United States"/>
    <s v="Newark"/>
    <x v="13"/>
    <n v="19711"/>
    <x v="3"/>
    <s v="OFF-PA-10002160"/>
    <x v="1"/>
    <x v="10"/>
    <s v="Xerox 1978"/>
    <n v="17.34"/>
    <n v="3"/>
    <n v="0"/>
    <n v="8.4966000000000008"/>
  </r>
  <r>
    <n v="5336"/>
    <s v="CA-2011-103331"/>
    <x v="2"/>
    <x v="86"/>
    <d v="2011-09-01T00:00:00"/>
    <s v="Standard Class"/>
    <x v="41"/>
    <s v="Karl Braun"/>
    <x v="0"/>
    <s v="United States"/>
    <s v="Newark"/>
    <x v="13"/>
    <n v="19711"/>
    <x v="3"/>
    <s v="OFF-PA-10002659"/>
    <x v="1"/>
    <x v="10"/>
    <s v="Avoid Verbal Orders Carbonless Minifold Book"/>
    <n v="3.38"/>
    <n v="1"/>
    <n v="0"/>
    <n v="1.5547999999999997"/>
  </r>
  <r>
    <n v="5337"/>
    <s v="CA-2012-169278"/>
    <x v="1"/>
    <x v="1031"/>
    <d v="2012-05-25T00:00:00"/>
    <s v="Standard Class"/>
    <x v="545"/>
    <s v="Michelle Ellison"/>
    <x v="1"/>
    <s v="United States"/>
    <s v="Seattle"/>
    <x v="4"/>
    <n v="98105"/>
    <x v="1"/>
    <s v="OFF-BI-10001636"/>
    <x v="1"/>
    <x v="8"/>
    <s v="Ibico Plastic and Wire Spiral Binding Combs"/>
    <n v="26.975999999999999"/>
    <n v="4"/>
    <n v="0.2"/>
    <n v="8.767199999999999"/>
  </r>
  <r>
    <n v="5338"/>
    <s v="CA-2014-111577"/>
    <x v="3"/>
    <x v="524"/>
    <d v="2014-10-22T00:00:00"/>
    <s v="Standard Class"/>
    <x v="321"/>
    <s v="Anthony Jacobs"/>
    <x v="1"/>
    <s v="United States"/>
    <s v="Scottsdale"/>
    <x v="16"/>
    <n v="85254"/>
    <x v="1"/>
    <s v="OFF-PA-10000062"/>
    <x v="1"/>
    <x v="10"/>
    <s v="Green Bar Computer Printout Paper"/>
    <n v="307.77600000000001"/>
    <n v="7"/>
    <n v="0.2"/>
    <n v="111.5688"/>
  </r>
  <r>
    <n v="5339"/>
    <s v="CA-2012-146486"/>
    <x v="1"/>
    <x v="529"/>
    <d v="2012-11-14T00:00:00"/>
    <s v="Second Class"/>
    <x v="231"/>
    <s v="Dianna Vittorini"/>
    <x v="0"/>
    <s v="United States"/>
    <s v="Oceanside"/>
    <x v="15"/>
    <n v="11572"/>
    <x v="3"/>
    <s v="OFF-ST-10002554"/>
    <x v="1"/>
    <x v="4"/>
    <s v="Tennsco Industrial Shelving"/>
    <n v="244.54999999999998"/>
    <n v="5"/>
    <n v="0"/>
    <n v="4.8910000000000053"/>
  </r>
  <r>
    <n v="5340"/>
    <s v="CA-2012-146486"/>
    <x v="1"/>
    <x v="529"/>
    <d v="2012-11-14T00:00:00"/>
    <s v="Second Class"/>
    <x v="231"/>
    <s v="Dianna Vittorini"/>
    <x v="0"/>
    <s v="United States"/>
    <s v="Oceanside"/>
    <x v="15"/>
    <n v="11572"/>
    <x v="3"/>
    <s v="OFF-EN-10001509"/>
    <x v="1"/>
    <x v="12"/>
    <s v="Poly String Tie Envelopes"/>
    <n v="12.24"/>
    <n v="6"/>
    <n v="0"/>
    <n v="5.7527999999999988"/>
  </r>
  <r>
    <n v="5341"/>
    <s v="CA-2012-146486"/>
    <x v="1"/>
    <x v="529"/>
    <d v="2012-11-14T00:00:00"/>
    <s v="Second Class"/>
    <x v="231"/>
    <s v="Dianna Vittorini"/>
    <x v="0"/>
    <s v="United States"/>
    <s v="Oceanside"/>
    <x v="15"/>
    <n v="11572"/>
    <x v="3"/>
    <s v="TEC-AC-10002018"/>
    <x v="2"/>
    <x v="11"/>
    <s v="AmazonBasics 3-Button USB Wired Mouse"/>
    <n v="13.98"/>
    <n v="2"/>
    <n v="0"/>
    <n v="6.011400000000001"/>
  </r>
  <r>
    <n v="5342"/>
    <s v="CA-2012-146486"/>
    <x v="1"/>
    <x v="529"/>
    <d v="2012-11-14T00:00:00"/>
    <s v="Second Class"/>
    <x v="231"/>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x v="759"/>
    <s v="Jason Klamczynski"/>
    <x v="1"/>
    <s v="United States"/>
    <s v="Dallas"/>
    <x v="5"/>
    <n v="75220"/>
    <x v="2"/>
    <s v="OFF-EN-10001509"/>
    <x v="1"/>
    <x v="12"/>
    <s v="Poly String Tie Envelopes"/>
    <n v="1.6320000000000001"/>
    <n v="1"/>
    <n v="0.2"/>
    <n v="0.55079999999999985"/>
  </r>
  <r>
    <n v="5344"/>
    <s v="US-2011-168501"/>
    <x v="2"/>
    <x v="871"/>
    <d v="2011-11-27T00:00:00"/>
    <s v="Standard Class"/>
    <x v="759"/>
    <s v="Jason Klamczynski"/>
    <x v="1"/>
    <s v="United States"/>
    <s v="Dallas"/>
    <x v="5"/>
    <n v="75220"/>
    <x v="2"/>
    <s v="TEC-PH-10004922"/>
    <x v="2"/>
    <x v="7"/>
    <s v="RCA Visys Integrated PBX 8-Line Router"/>
    <n v="267.95999999999998"/>
    <n v="5"/>
    <n v="0.2"/>
    <n v="16.747500000000016"/>
  </r>
  <r>
    <n v="5345"/>
    <s v="CA-2012-112053"/>
    <x v="1"/>
    <x v="2"/>
    <d v="2012-10-13T00:00:00"/>
    <s v="Second Class"/>
    <x v="129"/>
    <s v="Shahid Hopkins"/>
    <x v="0"/>
    <s v="United States"/>
    <s v="Rochester"/>
    <x v="15"/>
    <n v="14609"/>
    <x v="3"/>
    <s v="TEC-AC-10002550"/>
    <x v="2"/>
    <x v="11"/>
    <s v="Memorex 25GB 6X Branded Blu-Ray Recordable Disc, 30/Pack"/>
    <n v="31.95"/>
    <n v="1"/>
    <n v="0"/>
    <n v="2.2364999999999995"/>
  </r>
  <r>
    <n v="5346"/>
    <s v="CA-2014-108539"/>
    <x v="3"/>
    <x v="708"/>
    <d v="2014-03-24T00:00:00"/>
    <s v="Second Class"/>
    <x v="56"/>
    <s v="Steven Cartwright"/>
    <x v="0"/>
    <s v="United States"/>
    <s v="Los Angeles"/>
    <x v="1"/>
    <n v="90045"/>
    <x v="1"/>
    <s v="OFF-ST-10003208"/>
    <x v="1"/>
    <x v="4"/>
    <s v="Adjustable Depth Letter/Legal Cart"/>
    <n v="725.84"/>
    <n v="4"/>
    <n v="0"/>
    <n v="210.4935999999999"/>
  </r>
  <r>
    <n v="5347"/>
    <s v="CA-2014-108539"/>
    <x v="3"/>
    <x v="708"/>
    <d v="2014-03-24T00:00:00"/>
    <s v="Second Class"/>
    <x v="56"/>
    <s v="Steven Cartwright"/>
    <x v="0"/>
    <s v="United States"/>
    <s v="Los Angeles"/>
    <x v="1"/>
    <n v="90045"/>
    <x v="1"/>
    <s v="OFF-BI-10003981"/>
    <x v="1"/>
    <x v="8"/>
    <s v="Avery Durable Plastic 1&quot; Binders"/>
    <n v="10.896000000000001"/>
    <n v="3"/>
    <n v="0.2"/>
    <n v="3.9497999999999998"/>
  </r>
  <r>
    <n v="5348"/>
    <s v="CA-2014-108539"/>
    <x v="3"/>
    <x v="708"/>
    <d v="2014-03-24T00:00:00"/>
    <s v="Second Class"/>
    <x v="56"/>
    <s v="Steven Cartwright"/>
    <x v="0"/>
    <s v="United States"/>
    <s v="Los Angeles"/>
    <x v="1"/>
    <n v="90045"/>
    <x v="1"/>
    <s v="OFF-BI-10001031"/>
    <x v="1"/>
    <x v="8"/>
    <s v="Pressboard Data Binders by Wilson Jones"/>
    <n v="8.5440000000000005"/>
    <n v="2"/>
    <n v="0.2"/>
    <n v="2.8835999999999995"/>
  </r>
  <r>
    <n v="5349"/>
    <s v="CA-2012-149811"/>
    <x v="1"/>
    <x v="1038"/>
    <d v="2012-01-10T00:00:00"/>
    <s v="Standard Class"/>
    <x v="294"/>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x v="294"/>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x v="23"/>
    <s v="Lena Hernandez"/>
    <x v="0"/>
    <s v="United States"/>
    <s v="Park Ridge"/>
    <x v="10"/>
    <n v="60068"/>
    <x v="2"/>
    <s v="OFF-PA-10001019"/>
    <x v="1"/>
    <x v="10"/>
    <s v="Xerox 1884"/>
    <n v="143.85600000000002"/>
    <n v="9"/>
    <n v="0.2"/>
    <n v="48.551399999999994"/>
  </r>
  <r>
    <n v="5352"/>
    <s v="CA-2013-123932"/>
    <x v="0"/>
    <x v="47"/>
    <d v="2013-09-13T00:00:00"/>
    <s v="Standard Class"/>
    <x v="289"/>
    <s v="Yoseph Carroll"/>
    <x v="1"/>
    <s v="United States"/>
    <s v="Dallas"/>
    <x v="5"/>
    <n v="75217"/>
    <x v="2"/>
    <s v="OFF-PA-10004665"/>
    <x v="1"/>
    <x v="10"/>
    <s v="Advantus Motivational Note Cards"/>
    <n v="41.92"/>
    <n v="4"/>
    <n v="0.2"/>
    <n v="15.195999999999998"/>
  </r>
  <r>
    <n v="5353"/>
    <s v="CA-2013-123932"/>
    <x v="0"/>
    <x v="47"/>
    <d v="2013-09-13T00:00:00"/>
    <s v="Standard Class"/>
    <x v="289"/>
    <s v="Yoseph Carroll"/>
    <x v="1"/>
    <s v="United States"/>
    <s v="Dallas"/>
    <x v="5"/>
    <n v="75217"/>
    <x v="2"/>
    <s v="TEC-PH-10002447"/>
    <x v="2"/>
    <x v="7"/>
    <s v="AT&amp;T CL83451 4-Handset Telephone"/>
    <n v="329.58400000000006"/>
    <n v="2"/>
    <n v="0.2"/>
    <n v="37.078199999999981"/>
  </r>
  <r>
    <n v="5354"/>
    <s v="US-2013-101616"/>
    <x v="0"/>
    <x v="323"/>
    <d v="2013-09-07T00:00:00"/>
    <s v="First Class"/>
    <x v="388"/>
    <s v="Craig Yedwab"/>
    <x v="1"/>
    <s v="United States"/>
    <s v="Monroe"/>
    <x v="28"/>
    <n v="71203"/>
    <x v="0"/>
    <s v="OFF-BI-10000014"/>
    <x v="1"/>
    <x v="8"/>
    <s v="Heavy-Duty E-Z-D Binders"/>
    <n v="87.28"/>
    <n v="8"/>
    <n v="0"/>
    <n v="41.021599999999999"/>
  </r>
  <r>
    <n v="5355"/>
    <s v="CA-2011-113768"/>
    <x v="2"/>
    <x v="8"/>
    <d v="2011-05-19T00:00:00"/>
    <s v="Standard Class"/>
    <x v="692"/>
    <s v="Aaron Hawkins"/>
    <x v="1"/>
    <s v="United States"/>
    <s v="Los Angeles"/>
    <x v="1"/>
    <n v="90004"/>
    <x v="1"/>
    <s v="FUR-CH-10002439"/>
    <x v="0"/>
    <x v="1"/>
    <s v="Iceberg Nesting Folding Chair, 19w x 6d x 43h"/>
    <n v="279.45600000000002"/>
    <n v="6"/>
    <n v="0.2"/>
    <n v="20.959199999999996"/>
  </r>
  <r>
    <n v="5356"/>
    <s v="CA-2011-113768"/>
    <x v="2"/>
    <x v="8"/>
    <d v="2011-05-19T00:00:00"/>
    <s v="Standard Class"/>
    <x v="692"/>
    <s v="Aaron Hawkins"/>
    <x v="1"/>
    <s v="United States"/>
    <s v="Los Angeles"/>
    <x v="1"/>
    <n v="90004"/>
    <x v="1"/>
    <s v="OFF-PA-10003063"/>
    <x v="1"/>
    <x v="10"/>
    <s v="EcoTones Memo Sheets"/>
    <n v="8"/>
    <n v="2"/>
    <n v="0"/>
    <n v="3.84"/>
  </r>
  <r>
    <n v="5357"/>
    <s v="CA-2013-138037"/>
    <x v="0"/>
    <x v="321"/>
    <d v="2013-10-04T00:00:00"/>
    <s v="Standard Class"/>
    <x v="481"/>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x v="196"/>
    <s v="Sonia Sunley"/>
    <x v="0"/>
    <s v="United States"/>
    <s v="San Francisco"/>
    <x v="1"/>
    <n v="94122"/>
    <x v="1"/>
    <s v="TEC-AC-10004510"/>
    <x v="2"/>
    <x v="11"/>
    <s v="Logitech Desktop MK120 Mouse and keyboard Combo"/>
    <n v="16.36"/>
    <n v="1"/>
    <n v="0"/>
    <n v="1.6359999999999992"/>
  </r>
  <r>
    <n v="5359"/>
    <s v="CA-2011-150490"/>
    <x v="2"/>
    <x v="79"/>
    <d v="2011-08-11T00:00:00"/>
    <s v="Standard Class"/>
    <x v="196"/>
    <s v="Sonia Sunley"/>
    <x v="0"/>
    <s v="United States"/>
    <s v="San Francisco"/>
    <x v="1"/>
    <n v="94122"/>
    <x v="1"/>
    <s v="OFF-ST-10000321"/>
    <x v="1"/>
    <x v="4"/>
    <s v="Akro Stacking Bins"/>
    <n v="15.78"/>
    <n v="2"/>
    <n v="0"/>
    <n v="0.63119999999999798"/>
  </r>
  <r>
    <n v="5360"/>
    <s v="CA-2011-150490"/>
    <x v="2"/>
    <x v="79"/>
    <d v="2011-08-11T00:00:00"/>
    <s v="Standard Class"/>
    <x v="196"/>
    <s v="Sonia Sunley"/>
    <x v="0"/>
    <s v="United States"/>
    <s v="San Francisco"/>
    <x v="1"/>
    <n v="94122"/>
    <x v="1"/>
    <s v="OFF-AR-10004602"/>
    <x v="1"/>
    <x v="6"/>
    <s v="Boston KS Multi-Size Manual Pencil Sharpener"/>
    <n v="45.98"/>
    <n v="2"/>
    <n v="0"/>
    <n v="12.874400000000001"/>
  </r>
  <r>
    <n v="5361"/>
    <s v="US-2014-126060"/>
    <x v="3"/>
    <x v="349"/>
    <d v="2014-04-19T00:00:00"/>
    <s v="Standard Class"/>
    <x v="61"/>
    <s v="Dorothy Wardle"/>
    <x v="1"/>
    <s v="United States"/>
    <s v="Fayetteville"/>
    <x v="3"/>
    <n v="28314"/>
    <x v="0"/>
    <s v="FUR-BO-10003433"/>
    <x v="0"/>
    <x v="0"/>
    <s v="Sauder Cornerstone Collection Library"/>
    <n v="198.27200000000002"/>
    <n v="8"/>
    <n v="0.2"/>
    <n v="-32.219200000000022"/>
  </r>
  <r>
    <n v="5362"/>
    <s v="CA-2014-100951"/>
    <x v="3"/>
    <x v="255"/>
    <d v="2014-06-11T00:00:00"/>
    <s v="First Class"/>
    <x v="544"/>
    <s v="Noah Childs"/>
    <x v="1"/>
    <s v="United States"/>
    <s v="Dallas"/>
    <x v="5"/>
    <n v="75217"/>
    <x v="2"/>
    <s v="OFF-ST-10001496"/>
    <x v="1"/>
    <x v="4"/>
    <s v="Standard Rollaway File with Lock"/>
    <n v="720.7600000000001"/>
    <n v="5"/>
    <n v="0.2"/>
    <n v="54.056999999999988"/>
  </r>
  <r>
    <n v="5363"/>
    <s v="CA-2013-122014"/>
    <x v="0"/>
    <x v="723"/>
    <d v="2014-01-03T00:00:00"/>
    <s v="Standard Class"/>
    <x v="303"/>
    <s v="Carlos Daly"/>
    <x v="0"/>
    <s v="United States"/>
    <s v="Wichita"/>
    <x v="41"/>
    <n v="67212"/>
    <x v="2"/>
    <s v="FUR-FU-10000672"/>
    <x v="0"/>
    <x v="5"/>
    <s v="Executive Impressions 10&quot; Spectator Wall Clock"/>
    <n v="70.56"/>
    <n v="6"/>
    <n v="0"/>
    <n v="23.990399999999994"/>
  </r>
  <r>
    <n v="5364"/>
    <s v="CA-2013-122014"/>
    <x v="0"/>
    <x v="723"/>
    <d v="2014-01-03T00:00:00"/>
    <s v="Standard Class"/>
    <x v="303"/>
    <s v="Carlos Daly"/>
    <x v="0"/>
    <s v="United States"/>
    <s v="Wichita"/>
    <x v="41"/>
    <n v="67212"/>
    <x v="2"/>
    <s v="OFF-AP-10001293"/>
    <x v="1"/>
    <x v="9"/>
    <s v="Belkin 8 Outlet Surge Protector"/>
    <n v="81.96"/>
    <n v="2"/>
    <n v="0"/>
    <n v="22.948799999999999"/>
  </r>
  <r>
    <n v="5365"/>
    <s v="CA-2011-123477"/>
    <x v="2"/>
    <x v="1039"/>
    <d v="2011-01-22T00:00:00"/>
    <s v="Second Class"/>
    <x v="694"/>
    <s v="David Wiener"/>
    <x v="1"/>
    <s v="United States"/>
    <s v="Springfield"/>
    <x v="21"/>
    <n v="97477"/>
    <x v="1"/>
    <s v="OFF-AP-10000692"/>
    <x v="1"/>
    <x v="9"/>
    <s v="Fellowes Mighty 8 Compact Surge Protector"/>
    <n v="64.864000000000004"/>
    <n v="4"/>
    <n v="0.2"/>
    <n v="6.4864000000000033"/>
  </r>
  <r>
    <n v="5366"/>
    <s v="CA-2013-107790"/>
    <x v="0"/>
    <x v="73"/>
    <d v="2013-11-25T00:00:00"/>
    <s v="Standard Class"/>
    <x v="552"/>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x v="217"/>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x v="217"/>
    <s v="Bill Donatelli"/>
    <x v="0"/>
    <s v="United States"/>
    <s v="Seattle"/>
    <x v="4"/>
    <n v="98103"/>
    <x v="1"/>
    <s v="OFF-LA-10004689"/>
    <x v="1"/>
    <x v="2"/>
    <s v="Avery 512"/>
    <n v="11.56"/>
    <n v="4"/>
    <n v="0"/>
    <n v="5.4332000000000003"/>
  </r>
  <r>
    <n v="5369"/>
    <s v="CA-2014-158071"/>
    <x v="3"/>
    <x v="193"/>
    <d v="2014-06-16T00:00:00"/>
    <s v="Standard Class"/>
    <x v="217"/>
    <s v="Bill Donatelli"/>
    <x v="0"/>
    <s v="United States"/>
    <s v="Seattle"/>
    <x v="4"/>
    <n v="98103"/>
    <x v="1"/>
    <s v="OFF-ST-10001228"/>
    <x v="1"/>
    <x v="4"/>
    <s v="Personal File Boxes with Fold-Down Carry Handle"/>
    <n v="15.58"/>
    <n v="1"/>
    <n v="0"/>
    <n v="3.8949999999999996"/>
  </r>
  <r>
    <n v="5370"/>
    <s v="CA-2014-147403"/>
    <x v="3"/>
    <x v="18"/>
    <d v="2014-09-14T00:00:00"/>
    <s v="First Class"/>
    <x v="175"/>
    <s v="Ken Heidel"/>
    <x v="1"/>
    <s v="United States"/>
    <s v="Akron"/>
    <x v="24"/>
    <n v="44312"/>
    <x v="3"/>
    <s v="OFF-PA-10003302"/>
    <x v="1"/>
    <x v="10"/>
    <s v="Xerox 1906"/>
    <n v="85.055999999999997"/>
    <n v="3"/>
    <n v="0.2"/>
    <n v="28.706399999999991"/>
  </r>
  <r>
    <n v="5371"/>
    <s v="US-2014-136721"/>
    <x v="3"/>
    <x v="798"/>
    <d v="2014-04-13T00:00:00"/>
    <s v="Standard Class"/>
    <x v="468"/>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x v="468"/>
    <s v="Nicole Hansen"/>
    <x v="1"/>
    <s v="United States"/>
    <s v="Oak Park"/>
    <x v="12"/>
    <n v="48237"/>
    <x v="2"/>
    <s v="FUR-FU-10004188"/>
    <x v="0"/>
    <x v="5"/>
    <s v="Luxo Professional Combination Clamp-On Lamps"/>
    <n v="306.89999999999998"/>
    <n v="3"/>
    <n v="0"/>
    <n v="79.793999999999997"/>
  </r>
  <r>
    <n v="5373"/>
    <s v="CA-2012-118738"/>
    <x v="1"/>
    <x v="1040"/>
    <d v="2012-10-30T00:00:00"/>
    <s v="Standard Class"/>
    <x v="122"/>
    <s v="Andrew Gjertsen"/>
    <x v="1"/>
    <s v="United States"/>
    <s v="Houston"/>
    <x v="5"/>
    <n v="77041"/>
    <x v="2"/>
    <s v="OFF-PA-10003177"/>
    <x v="1"/>
    <x v="10"/>
    <s v="Xerox 1999"/>
    <n v="15.552000000000003"/>
    <n v="3"/>
    <n v="0.2"/>
    <n v="5.4432"/>
  </r>
  <r>
    <n v="5374"/>
    <s v="CA-2012-118738"/>
    <x v="1"/>
    <x v="1040"/>
    <d v="2012-10-30T00:00:00"/>
    <s v="Standard Class"/>
    <x v="122"/>
    <s v="Andrew Gjertsen"/>
    <x v="1"/>
    <s v="United States"/>
    <s v="Houston"/>
    <x v="5"/>
    <n v="77041"/>
    <x v="2"/>
    <s v="FUR-TA-10002607"/>
    <x v="0"/>
    <x v="3"/>
    <s v="KI Conference Tables"/>
    <n v="347.36099999999999"/>
    <n v="7"/>
    <n v="0.3"/>
    <n v="-69.472199999999958"/>
  </r>
  <r>
    <n v="5375"/>
    <s v="CA-2012-118738"/>
    <x v="1"/>
    <x v="1040"/>
    <d v="2012-10-30T00:00:00"/>
    <s v="Standard Class"/>
    <x v="122"/>
    <s v="Andrew Gjertsen"/>
    <x v="1"/>
    <s v="United States"/>
    <s v="Houston"/>
    <x v="5"/>
    <n v="77041"/>
    <x v="2"/>
    <s v="OFF-PA-10001166"/>
    <x v="1"/>
    <x v="10"/>
    <s v="Xerox 2"/>
    <n v="10.368000000000002"/>
    <n v="2"/>
    <n v="0.2"/>
    <n v="3.6288"/>
  </r>
  <r>
    <n v="5376"/>
    <s v="CA-2014-134152"/>
    <x v="3"/>
    <x v="837"/>
    <d v="2014-06-01T00:00:00"/>
    <s v="Standard Class"/>
    <x v="532"/>
    <s v="Roy Phan"/>
    <x v="1"/>
    <s v="United States"/>
    <s v="Seattle"/>
    <x v="4"/>
    <n v="98103"/>
    <x v="1"/>
    <s v="TEC-AC-10004510"/>
    <x v="2"/>
    <x v="11"/>
    <s v="Logitech Desktop MK120 Mouse and keyboard Combo"/>
    <n v="98.16"/>
    <n v="6"/>
    <n v="0"/>
    <n v="9.8159999999999954"/>
  </r>
  <r>
    <n v="5377"/>
    <s v="CA-2014-134152"/>
    <x v="3"/>
    <x v="837"/>
    <d v="2014-06-01T00:00:00"/>
    <s v="Standard Class"/>
    <x v="532"/>
    <s v="Roy Phan"/>
    <x v="1"/>
    <s v="United States"/>
    <s v="Seattle"/>
    <x v="4"/>
    <n v="98103"/>
    <x v="1"/>
    <s v="OFF-AR-10004062"/>
    <x v="1"/>
    <x v="6"/>
    <s v="Staples"/>
    <n v="31.44"/>
    <n v="3"/>
    <n v="0"/>
    <n v="7.86"/>
  </r>
  <r>
    <n v="5378"/>
    <s v="CA-2011-125542"/>
    <x v="2"/>
    <x v="29"/>
    <d v="2011-12-07T00:00:00"/>
    <s v="First Class"/>
    <x v="240"/>
    <s v="Nona Balk"/>
    <x v="1"/>
    <s v="United States"/>
    <s v="Philadelphia"/>
    <x v="9"/>
    <n v="19134"/>
    <x v="3"/>
    <s v="OFF-EN-10000056"/>
    <x v="1"/>
    <x v="12"/>
    <s v="Cameo Buff Policy Envelopes"/>
    <n v="348.488"/>
    <n v="7"/>
    <n v="0.2"/>
    <n v="117.61469999999996"/>
  </r>
  <r>
    <n v="5379"/>
    <s v="CA-2011-125542"/>
    <x v="2"/>
    <x v="29"/>
    <d v="2011-12-07T00:00:00"/>
    <s v="First Class"/>
    <x v="240"/>
    <s v="Nona Balk"/>
    <x v="1"/>
    <s v="United States"/>
    <s v="Philadelphia"/>
    <x v="9"/>
    <n v="19134"/>
    <x v="3"/>
    <s v="OFF-ST-10001469"/>
    <x v="1"/>
    <x v="4"/>
    <s v="Fellowes Bankers Box Recycled Super Stor/Drawer"/>
    <n v="172.73599999999999"/>
    <n v="4"/>
    <n v="0.2"/>
    <n v="-30.228800000000007"/>
  </r>
  <r>
    <n v="5380"/>
    <s v="CA-2013-136021"/>
    <x v="0"/>
    <x v="1041"/>
    <d v="2013-08-19T00:00:00"/>
    <s v="Standard Class"/>
    <x v="758"/>
    <s v="Jill Matthias"/>
    <x v="0"/>
    <s v="United States"/>
    <s v="Los Angeles"/>
    <x v="1"/>
    <n v="90045"/>
    <x v="1"/>
    <s v="OFF-PA-10000551"/>
    <x v="1"/>
    <x v="10"/>
    <s v="Array Memo Cubes"/>
    <n v="15.54"/>
    <n v="3"/>
    <n v="0"/>
    <n v="7.6145999999999994"/>
  </r>
  <r>
    <n v="5381"/>
    <s v="CA-2013-136021"/>
    <x v="0"/>
    <x v="1041"/>
    <d v="2013-08-19T00:00:00"/>
    <s v="Standard Class"/>
    <x v="758"/>
    <s v="Jill Matthias"/>
    <x v="0"/>
    <s v="United States"/>
    <s v="Los Angeles"/>
    <x v="1"/>
    <n v="90045"/>
    <x v="1"/>
    <s v="TEC-MA-10000423"/>
    <x v="2"/>
    <x v="15"/>
    <s v="Texas Instruments TI-34 Scientific Calculator"/>
    <n v="105.55199999999999"/>
    <n v="6"/>
    <n v="0.2"/>
    <n v="35.623799999999996"/>
  </r>
  <r>
    <n v="5382"/>
    <s v="CA-2013-149195"/>
    <x v="0"/>
    <x v="64"/>
    <d v="2013-09-08T00:00:00"/>
    <s v="Second Class"/>
    <x v="760"/>
    <s v="Don Miller"/>
    <x v="1"/>
    <s v="United States"/>
    <s v="Houston"/>
    <x v="5"/>
    <n v="77070"/>
    <x v="2"/>
    <s v="OFF-PA-10001870"/>
    <x v="1"/>
    <x v="10"/>
    <s v="Xerox 202"/>
    <n v="25.920000000000005"/>
    <n v="5"/>
    <n v="0.2"/>
    <n v="9.0719999999999992"/>
  </r>
  <r>
    <n v="5383"/>
    <s v="CA-2013-149195"/>
    <x v="0"/>
    <x v="64"/>
    <d v="2013-09-08T00:00:00"/>
    <s v="Second Class"/>
    <x v="760"/>
    <s v="Don Miller"/>
    <x v="1"/>
    <s v="United States"/>
    <s v="Houston"/>
    <x v="5"/>
    <n v="77070"/>
    <x v="2"/>
    <s v="OFF-FA-10001843"/>
    <x v="1"/>
    <x v="13"/>
    <s v="Staples"/>
    <n v="15.808000000000002"/>
    <n v="8"/>
    <n v="0.2"/>
    <n v="5.3352000000000004"/>
  </r>
  <r>
    <n v="5384"/>
    <s v="CA-2013-149195"/>
    <x v="0"/>
    <x v="64"/>
    <d v="2013-09-08T00:00:00"/>
    <s v="Second Class"/>
    <x v="760"/>
    <s v="Don Miller"/>
    <x v="1"/>
    <s v="United States"/>
    <s v="Houston"/>
    <x v="5"/>
    <n v="77070"/>
    <x v="2"/>
    <s v="OFF-PA-10002036"/>
    <x v="1"/>
    <x v="10"/>
    <s v="Xerox 1930"/>
    <n v="10.368000000000002"/>
    <n v="2"/>
    <n v="0.2"/>
    <n v="3.7584"/>
  </r>
  <r>
    <n v="5385"/>
    <s v="CA-2014-161410"/>
    <x v="3"/>
    <x v="335"/>
    <d v="2014-07-04T00:00:00"/>
    <s v="Standard Class"/>
    <x v="417"/>
    <s v="Chris Cortes"/>
    <x v="0"/>
    <s v="United States"/>
    <s v="Philadelphia"/>
    <x v="9"/>
    <n v="19143"/>
    <x v="3"/>
    <s v="TEC-PH-10001760"/>
    <x v="2"/>
    <x v="7"/>
    <s v="Bose SoundLink Bluetooth Speaker"/>
    <n v="358.2"/>
    <n v="3"/>
    <n v="0.4"/>
    <n v="41.79000000000002"/>
  </r>
  <r>
    <n v="5386"/>
    <s v="CA-2014-161410"/>
    <x v="3"/>
    <x v="335"/>
    <d v="2014-07-04T00:00:00"/>
    <s v="Standard Class"/>
    <x v="417"/>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x v="315"/>
    <s v="Guy Armstrong"/>
    <x v="0"/>
    <s v="United States"/>
    <s v="Rogers"/>
    <x v="36"/>
    <n v="72756"/>
    <x v="0"/>
    <s v="OFF-BI-10000829"/>
    <x v="1"/>
    <x v="8"/>
    <s v="Avery Non-Stick Binders"/>
    <n v="40.410000000000004"/>
    <n v="9"/>
    <n v="0"/>
    <n v="18.5886"/>
  </r>
  <r>
    <n v="5388"/>
    <s v="CA-2014-164707"/>
    <x v="3"/>
    <x v="1042"/>
    <d v="2014-02-22T00:00:00"/>
    <s v="Second Class"/>
    <x v="51"/>
    <s v="Cynthia Voltz"/>
    <x v="1"/>
    <s v="United States"/>
    <s v="Los Angeles"/>
    <x v="1"/>
    <n v="90045"/>
    <x v="1"/>
    <s v="TEC-PH-10001924"/>
    <x v="2"/>
    <x v="7"/>
    <s v="iHome FM Clock Radio with Lightning Dock"/>
    <n v="167.976"/>
    <n v="3"/>
    <n v="0.2"/>
    <n v="10.498500000000007"/>
  </r>
  <r>
    <n v="5389"/>
    <s v="CA-2014-164707"/>
    <x v="3"/>
    <x v="1042"/>
    <d v="2014-02-22T00:00:00"/>
    <s v="Second Class"/>
    <x v="51"/>
    <s v="Cynthia Voltz"/>
    <x v="1"/>
    <s v="United States"/>
    <s v="Los Angeles"/>
    <x v="1"/>
    <n v="90045"/>
    <x v="1"/>
    <s v="TEC-AC-10004864"/>
    <x v="2"/>
    <x v="11"/>
    <s v="Memorex Micro Travel Drive 32 GB"/>
    <n v="109.53"/>
    <n v="3"/>
    <n v="0"/>
    <n v="47.097900000000003"/>
  </r>
  <r>
    <n v="5390"/>
    <s v="CA-2014-164707"/>
    <x v="3"/>
    <x v="1042"/>
    <d v="2014-02-22T00:00:00"/>
    <s v="Second Class"/>
    <x v="51"/>
    <s v="Cynthia Voltz"/>
    <x v="1"/>
    <s v="United States"/>
    <s v="Los Angeles"/>
    <x v="1"/>
    <n v="90045"/>
    <x v="1"/>
    <s v="OFF-LA-10004345"/>
    <x v="1"/>
    <x v="2"/>
    <s v="Avery 493"/>
    <n v="9.82"/>
    <n v="2"/>
    <n v="0"/>
    <n v="4.8117999999999999"/>
  </r>
  <r>
    <n v="5391"/>
    <s v="CA-2014-163874"/>
    <x v="3"/>
    <x v="468"/>
    <d v="2014-11-13T00:00:00"/>
    <s v="Second Class"/>
    <x v="714"/>
    <s v="Nick Crebassa"/>
    <x v="1"/>
    <s v="United States"/>
    <s v="Seattle"/>
    <x v="4"/>
    <n v="98105"/>
    <x v="1"/>
    <s v="OFF-BI-10000088"/>
    <x v="1"/>
    <x v="8"/>
    <s v="GBC Imprintable Covers"/>
    <n v="26.352000000000004"/>
    <n v="3"/>
    <n v="0.2"/>
    <n v="9.5525999999999982"/>
  </r>
  <r>
    <n v="5392"/>
    <s v="US-2011-123183"/>
    <x v="2"/>
    <x v="84"/>
    <d v="2011-11-25T00:00:00"/>
    <s v="Standard Class"/>
    <x v="744"/>
    <s v="Georgia Rosenberg"/>
    <x v="1"/>
    <s v="United States"/>
    <s v="Wilmington"/>
    <x v="13"/>
    <n v="19805"/>
    <x v="3"/>
    <s v="OFF-LA-10002787"/>
    <x v="1"/>
    <x v="2"/>
    <s v="Avery 480"/>
    <n v="22.5"/>
    <n v="6"/>
    <n v="0"/>
    <n v="10.799999999999999"/>
  </r>
  <r>
    <n v="5393"/>
    <s v="US-2011-123183"/>
    <x v="2"/>
    <x v="84"/>
    <d v="2011-11-25T00:00:00"/>
    <s v="Standard Class"/>
    <x v="744"/>
    <s v="Georgia Rosenberg"/>
    <x v="1"/>
    <s v="United States"/>
    <s v="Wilmington"/>
    <x v="13"/>
    <n v="19805"/>
    <x v="3"/>
    <s v="OFF-LA-10001569"/>
    <x v="1"/>
    <x v="2"/>
    <s v="Avery 499"/>
    <n v="9.9600000000000009"/>
    <n v="2"/>
    <n v="0"/>
    <n v="4.5815999999999999"/>
  </r>
  <r>
    <n v="5394"/>
    <s v="US-2011-123183"/>
    <x v="2"/>
    <x v="84"/>
    <d v="2011-11-25T00:00:00"/>
    <s v="Standard Class"/>
    <x v="744"/>
    <s v="Georgia Rosenberg"/>
    <x v="1"/>
    <s v="United States"/>
    <s v="Wilmington"/>
    <x v="13"/>
    <n v="19805"/>
    <x v="3"/>
    <s v="OFF-BI-10002429"/>
    <x v="1"/>
    <x v="8"/>
    <s v="Premier Elliptical Ring Binder, Black"/>
    <n v="213.08"/>
    <n v="7"/>
    <n v="0"/>
    <n v="102.2784"/>
  </r>
  <r>
    <n v="5395"/>
    <s v="US-2011-123183"/>
    <x v="2"/>
    <x v="84"/>
    <d v="2011-11-25T00:00:00"/>
    <s v="Standard Class"/>
    <x v="744"/>
    <s v="Georgia Rosenberg"/>
    <x v="1"/>
    <s v="United States"/>
    <s v="Wilmington"/>
    <x v="13"/>
    <n v="19805"/>
    <x v="3"/>
    <s v="FUR-BO-10000362"/>
    <x v="0"/>
    <x v="0"/>
    <s v="Sauder Inglewood Library Bookcases"/>
    <n v="1025.8799999999999"/>
    <n v="6"/>
    <n v="0"/>
    <n v="235.95240000000001"/>
  </r>
  <r>
    <n v="5396"/>
    <s v="CA-2011-104829"/>
    <x v="2"/>
    <x v="728"/>
    <d v="2011-11-21T00:00:00"/>
    <s v="Second Class"/>
    <x v="189"/>
    <s v="John Grady"/>
    <x v="1"/>
    <s v="United States"/>
    <s v="Provo"/>
    <x v="7"/>
    <n v="84604"/>
    <x v="1"/>
    <s v="OFF-PA-10003016"/>
    <x v="1"/>
    <x v="10"/>
    <s v="Adams &quot;While You Were Out&quot; Message Pads"/>
    <n v="21.98"/>
    <n v="7"/>
    <n v="0"/>
    <n v="9.8909999999999982"/>
  </r>
  <r>
    <n v="5397"/>
    <s v="US-2013-147340"/>
    <x v="0"/>
    <x v="446"/>
    <d v="2013-09-25T00:00:00"/>
    <s v="Same Day"/>
    <x v="494"/>
    <s v="Edward Becker"/>
    <x v="1"/>
    <s v="United States"/>
    <s v="San Francisco"/>
    <x v="1"/>
    <n v="94110"/>
    <x v="1"/>
    <s v="FUR-FU-10002501"/>
    <x v="0"/>
    <x v="5"/>
    <s v="Nu-Dell Executive Frame"/>
    <n v="63.2"/>
    <n v="5"/>
    <n v="0"/>
    <n v="23.384"/>
  </r>
  <r>
    <n v="5398"/>
    <s v="CA-2013-145492"/>
    <x v="0"/>
    <x v="73"/>
    <d v="2013-11-28T00:00:00"/>
    <s v="Standard Class"/>
    <x v="204"/>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x v="312"/>
    <s v="Brian Moss"/>
    <x v="1"/>
    <s v="United States"/>
    <s v="Lancaster"/>
    <x v="24"/>
    <n v="43130"/>
    <x v="3"/>
    <s v="OFF-BI-10002764"/>
    <x v="1"/>
    <x v="8"/>
    <s v="Recycled Pressboard Report Cover with Reinforced Top Hinge"/>
    <n v="2.907"/>
    <n v="3"/>
    <n v="0.7"/>
    <n v="-2.0348999999999995"/>
  </r>
  <r>
    <n v="5400"/>
    <s v="CA-2013-117681"/>
    <x v="0"/>
    <x v="526"/>
    <d v="2013-04-15T00:00:00"/>
    <s v="Standard Class"/>
    <x v="520"/>
    <s v="Herbert Flentye"/>
    <x v="0"/>
    <s v="United States"/>
    <s v="Los Angeles"/>
    <x v="1"/>
    <n v="90004"/>
    <x v="1"/>
    <s v="FUR-BO-10001798"/>
    <x v="0"/>
    <x v="0"/>
    <s v="Bush Somerset Collection Bookcase"/>
    <n v="556.66499999999996"/>
    <n v="5"/>
    <n v="0.15"/>
    <n v="6.5490000000000208"/>
  </r>
  <r>
    <n v="5401"/>
    <s v="CA-2014-132262"/>
    <x v="3"/>
    <x v="296"/>
    <d v="2014-09-24T00:00:00"/>
    <s v="First Class"/>
    <x v="761"/>
    <s v="Muhammed Lee"/>
    <x v="0"/>
    <s v="United States"/>
    <s v="Seattle"/>
    <x v="4"/>
    <n v="98103"/>
    <x v="1"/>
    <s v="TEC-AC-10000158"/>
    <x v="2"/>
    <x v="11"/>
    <s v="Sony 64GB Class 10 Micro SDHC R40 Memory Card"/>
    <n v="71.98"/>
    <n v="2"/>
    <n v="0"/>
    <n v="15.1158"/>
  </r>
  <r>
    <n v="5402"/>
    <s v="CA-2014-132262"/>
    <x v="3"/>
    <x v="296"/>
    <d v="2014-09-24T00:00:00"/>
    <s v="First Class"/>
    <x v="761"/>
    <s v="Muhammed Lee"/>
    <x v="0"/>
    <s v="United States"/>
    <s v="Seattle"/>
    <x v="4"/>
    <n v="98103"/>
    <x v="1"/>
    <s v="TEC-AC-10000303"/>
    <x v="2"/>
    <x v="11"/>
    <s v="Logitech M510 Wireless Mouse"/>
    <n v="79.98"/>
    <n v="2"/>
    <n v="0"/>
    <n v="26.3934"/>
  </r>
  <r>
    <n v="5403"/>
    <s v="CA-2014-123043"/>
    <x v="3"/>
    <x v="1043"/>
    <d v="2014-08-30T00:00:00"/>
    <s v="Standard Class"/>
    <x v="124"/>
    <s v="Alan Haines"/>
    <x v="1"/>
    <s v="United States"/>
    <s v="New York City"/>
    <x v="15"/>
    <n v="10024"/>
    <x v="3"/>
    <s v="OFF-BI-10003910"/>
    <x v="1"/>
    <x v="8"/>
    <s v="DXL Angle-View Binders with Locking Rings by Samsill"/>
    <n v="24.672000000000001"/>
    <n v="4"/>
    <n v="0.2"/>
    <n v="7.71"/>
  </r>
  <r>
    <n v="5404"/>
    <s v="CA-2014-123043"/>
    <x v="3"/>
    <x v="1043"/>
    <d v="2014-08-30T00:00:00"/>
    <s v="Standard Class"/>
    <x v="124"/>
    <s v="Alan Haines"/>
    <x v="1"/>
    <s v="United States"/>
    <s v="New York City"/>
    <x v="15"/>
    <n v="10024"/>
    <x v="3"/>
    <s v="OFF-BI-10000138"/>
    <x v="1"/>
    <x v="8"/>
    <s v="Acco Translucent Poly Ring Binders"/>
    <n v="3.7439999999999998"/>
    <n v="1"/>
    <n v="0.2"/>
    <n v="1.3104"/>
  </r>
  <r>
    <n v="5405"/>
    <s v="US-2013-143280"/>
    <x v="0"/>
    <x v="712"/>
    <d v="2013-02-26T00:00:00"/>
    <s v="Standard Class"/>
    <x v="356"/>
    <s v="Tracy Zic"/>
    <x v="0"/>
    <s v="United States"/>
    <s v="Los Angeles"/>
    <x v="1"/>
    <n v="90045"/>
    <x v="1"/>
    <s v="TEC-PH-10002398"/>
    <x v="2"/>
    <x v="7"/>
    <s v="AT&amp;T 1070 Corded Phone"/>
    <n v="445.96000000000004"/>
    <n v="5"/>
    <n v="0.2"/>
    <n v="55.744999999999948"/>
  </r>
  <r>
    <n v="5406"/>
    <s v="US-2013-143280"/>
    <x v="0"/>
    <x v="712"/>
    <d v="2013-02-26T00:00:00"/>
    <s v="Standard Class"/>
    <x v="356"/>
    <s v="Tracy Zic"/>
    <x v="0"/>
    <s v="United States"/>
    <s v="Los Angeles"/>
    <x v="1"/>
    <n v="90045"/>
    <x v="1"/>
    <s v="TEC-AC-10003399"/>
    <x v="2"/>
    <x v="11"/>
    <s v="Memorex Mini Travel Drive 64 GB USB 2.0 Flash Drive"/>
    <n v="36.24"/>
    <n v="1"/>
    <n v="0"/>
    <n v="15.220800000000001"/>
  </r>
  <r>
    <n v="5407"/>
    <s v="US-2013-143280"/>
    <x v="0"/>
    <x v="712"/>
    <d v="2013-02-26T00:00:00"/>
    <s v="Standard Class"/>
    <x v="356"/>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x v="664"/>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x v="664"/>
    <s v="Denise Monton"/>
    <x v="1"/>
    <s v="United States"/>
    <s v="San Francisco"/>
    <x v="1"/>
    <n v="94109"/>
    <x v="1"/>
    <s v="OFF-BI-10002854"/>
    <x v="1"/>
    <x v="8"/>
    <s v="Performers Binder/Pad Holder, Black"/>
    <n v="22.424000000000003"/>
    <n v="1"/>
    <n v="0.2"/>
    <n v="8.4089999999999989"/>
  </r>
  <r>
    <n v="5410"/>
    <s v="CA-2014-108854"/>
    <x v="3"/>
    <x v="166"/>
    <d v="2014-12-15T00:00:00"/>
    <s v="Standard Class"/>
    <x v="664"/>
    <s v="Denise Monton"/>
    <x v="1"/>
    <s v="United States"/>
    <s v="San Francisco"/>
    <x v="1"/>
    <n v="94109"/>
    <x v="1"/>
    <s v="OFF-BI-10001670"/>
    <x v="1"/>
    <x v="8"/>
    <s v="Vinyl Sectional Post Binders"/>
    <n v="90.480000000000018"/>
    <n v="3"/>
    <n v="0.2"/>
    <n v="33.93"/>
  </r>
  <r>
    <n v="5411"/>
    <s v="CA-2014-108854"/>
    <x v="3"/>
    <x v="166"/>
    <d v="2014-12-15T00:00:00"/>
    <s v="Standard Class"/>
    <x v="664"/>
    <s v="Denise Monton"/>
    <x v="1"/>
    <s v="United States"/>
    <s v="San Francisco"/>
    <x v="1"/>
    <n v="94109"/>
    <x v="1"/>
    <s v="OFF-ST-10001837"/>
    <x v="1"/>
    <x v="4"/>
    <s v="SAFCO Mobile Desk Side File, Wire Frame"/>
    <n v="42.76"/>
    <n v="1"/>
    <n v="0"/>
    <n v="11.117599999999999"/>
  </r>
  <r>
    <n v="5412"/>
    <s v="CA-2014-166856"/>
    <x v="3"/>
    <x v="65"/>
    <d v="2014-09-23T00:00:00"/>
    <s v="Standard Class"/>
    <x v="700"/>
    <s v="Tony Sayre"/>
    <x v="0"/>
    <s v="United States"/>
    <s v="Clovis"/>
    <x v="27"/>
    <n v="88101"/>
    <x v="1"/>
    <s v="OFF-BI-10002012"/>
    <x v="1"/>
    <x v="8"/>
    <s v="Wilson Jones Easy Flow II Sheet Lifters"/>
    <n v="10.080000000000002"/>
    <n v="7"/>
    <n v="0.2"/>
    <n v="3.5279999999999996"/>
  </r>
  <r>
    <n v="5413"/>
    <s v="CA-2014-166856"/>
    <x v="3"/>
    <x v="65"/>
    <d v="2014-09-23T00:00:00"/>
    <s v="Standard Class"/>
    <x v="700"/>
    <s v="Tony Sayre"/>
    <x v="0"/>
    <s v="United States"/>
    <s v="Clovis"/>
    <x v="27"/>
    <n v="88101"/>
    <x v="1"/>
    <s v="TEC-AC-10004992"/>
    <x v="2"/>
    <x v="11"/>
    <s v="Kingston Digital DataTraveler 64GB USB 2.0"/>
    <n v="101.34"/>
    <n v="3"/>
    <n v="0"/>
    <n v="8.1071999999999917"/>
  </r>
  <r>
    <n v="5414"/>
    <s v="CA-2013-153157"/>
    <x v="0"/>
    <x v="108"/>
    <d v="2013-09-15T00:00:00"/>
    <s v="First Class"/>
    <x v="577"/>
    <s v="Trudy Brown"/>
    <x v="0"/>
    <s v="United States"/>
    <s v="Wichita"/>
    <x v="41"/>
    <n v="67212"/>
    <x v="2"/>
    <s v="TEC-PH-10003171"/>
    <x v="2"/>
    <x v="7"/>
    <s v="Plantronics Encore H101 Dual Earpieces Headset"/>
    <n v="224.75"/>
    <n v="5"/>
    <n v="0"/>
    <n v="62.929999999999993"/>
  </r>
  <r>
    <n v="5415"/>
    <s v="US-2014-125647"/>
    <x v="3"/>
    <x v="397"/>
    <d v="2014-09-29T00:00:00"/>
    <s v="Standard Class"/>
    <x v="48"/>
    <s v="Lena Cacioppo"/>
    <x v="0"/>
    <s v="United States"/>
    <s v="Chicago"/>
    <x v="10"/>
    <n v="60653"/>
    <x v="2"/>
    <s v="OFF-AP-10000390"/>
    <x v="1"/>
    <x v="9"/>
    <s v="Euro Pro Shark Stick Mini Vacuum"/>
    <n v="73.175999999999974"/>
    <n v="6"/>
    <n v="0.8"/>
    <n v="-197.57520000000002"/>
  </r>
  <r>
    <n v="5416"/>
    <s v="US-2014-125647"/>
    <x v="3"/>
    <x v="397"/>
    <d v="2014-09-29T00:00:00"/>
    <s v="Standard Class"/>
    <x v="48"/>
    <s v="Lena Cacioppo"/>
    <x v="0"/>
    <s v="United States"/>
    <s v="Chicago"/>
    <x v="10"/>
    <n v="60653"/>
    <x v="2"/>
    <s v="OFF-PA-10004888"/>
    <x v="1"/>
    <x v="10"/>
    <s v="Xerox 217"/>
    <n v="20.736000000000004"/>
    <n v="4"/>
    <n v="0.2"/>
    <n v="7.2576000000000001"/>
  </r>
  <r>
    <n v="5417"/>
    <s v="US-2014-125647"/>
    <x v="3"/>
    <x v="397"/>
    <d v="2014-09-29T00:00:00"/>
    <s v="Standard Class"/>
    <x v="48"/>
    <s v="Lena Cacioppo"/>
    <x v="0"/>
    <s v="United States"/>
    <s v="Chicago"/>
    <x v="10"/>
    <n v="60653"/>
    <x v="2"/>
    <s v="TEC-PH-10004188"/>
    <x v="2"/>
    <x v="7"/>
    <s v="OtterBox Commuter Series Case - Samsung Galaxy S4"/>
    <n v="39.984000000000002"/>
    <n v="2"/>
    <n v="0.2"/>
    <n v="-8.9963999999999995"/>
  </r>
  <r>
    <n v="5418"/>
    <s v="CA-2011-132542"/>
    <x v="2"/>
    <x v="191"/>
    <d v="2011-10-08T00:00:00"/>
    <s v="Second Class"/>
    <x v="87"/>
    <s v="Alice McCarthy"/>
    <x v="1"/>
    <s v="United States"/>
    <s v="Omaha"/>
    <x v="8"/>
    <n v="68104"/>
    <x v="2"/>
    <s v="OFF-BI-10004099"/>
    <x v="1"/>
    <x v="8"/>
    <s v="GBC VeloBinder Strips"/>
    <n v="15.36"/>
    <n v="2"/>
    <n v="0"/>
    <n v="7.68"/>
  </r>
  <r>
    <n v="5419"/>
    <s v="CA-2012-110877"/>
    <x v="1"/>
    <x v="924"/>
    <d v="2012-10-26T00:00:00"/>
    <s v="First Class"/>
    <x v="555"/>
    <s v="Joe Elijah"/>
    <x v="0"/>
    <s v="United States"/>
    <s v="Houston"/>
    <x v="5"/>
    <n v="77041"/>
    <x v="2"/>
    <s v="OFF-PA-10004621"/>
    <x v="1"/>
    <x v="10"/>
    <s v="Xerox 212"/>
    <n v="36.288000000000011"/>
    <n v="7"/>
    <n v="0.2"/>
    <n v="12.700800000000001"/>
  </r>
  <r>
    <n v="5420"/>
    <s v="CA-2012-110877"/>
    <x v="1"/>
    <x v="924"/>
    <d v="2012-10-26T00:00:00"/>
    <s v="First Class"/>
    <x v="555"/>
    <s v="Joe Elijah"/>
    <x v="0"/>
    <s v="United States"/>
    <s v="Houston"/>
    <x v="5"/>
    <n v="77041"/>
    <x v="2"/>
    <s v="TEC-PH-10002103"/>
    <x v="2"/>
    <x v="7"/>
    <s v="Jabra SPEAK 410"/>
    <n v="150.38399999999999"/>
    <n v="2"/>
    <n v="0.2"/>
    <n v="15.038400000000003"/>
  </r>
  <r>
    <n v="5421"/>
    <s v="US-2013-151827"/>
    <x v="0"/>
    <x v="1044"/>
    <d v="2013-04-03T00:00:00"/>
    <s v="Second Class"/>
    <x v="229"/>
    <s v="Carlos Soltero"/>
    <x v="0"/>
    <s v="United States"/>
    <s v="Philadelphia"/>
    <x v="9"/>
    <n v="19134"/>
    <x v="3"/>
    <s v="TEC-PH-10002789"/>
    <x v="2"/>
    <x v="7"/>
    <s v="LG Exalt"/>
    <n v="280.78200000000004"/>
    <n v="3"/>
    <n v="0.4"/>
    <n v="-60.836100000000016"/>
  </r>
  <r>
    <n v="5422"/>
    <s v="US-2013-151827"/>
    <x v="0"/>
    <x v="1044"/>
    <d v="2013-04-03T00:00:00"/>
    <s v="Second Class"/>
    <x v="229"/>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x v="418"/>
    <s v="Phillip Flathmann"/>
    <x v="0"/>
    <s v="United States"/>
    <s v="Los Angeles"/>
    <x v="1"/>
    <n v="90045"/>
    <x v="1"/>
    <s v="OFF-BI-10000138"/>
    <x v="1"/>
    <x v="8"/>
    <s v="Acco Translucent Poly Ring Binders"/>
    <n v="11.231999999999999"/>
    <n v="3"/>
    <n v="0.2"/>
    <n v="3.9312000000000005"/>
  </r>
  <r>
    <n v="5424"/>
    <s v="CA-2014-103009"/>
    <x v="3"/>
    <x v="132"/>
    <d v="2014-11-06T00:00:00"/>
    <s v="Second Class"/>
    <x v="601"/>
    <s v="Patrick Jones"/>
    <x v="1"/>
    <s v="United States"/>
    <s v="Richmond"/>
    <x v="0"/>
    <n v="40475"/>
    <x v="0"/>
    <s v="OFF-PA-10001215"/>
    <x v="1"/>
    <x v="10"/>
    <s v="Xerox 1963"/>
    <n v="26.400000000000002"/>
    <n v="5"/>
    <n v="0"/>
    <n v="11.879999999999999"/>
  </r>
  <r>
    <n v="5425"/>
    <s v="US-2014-120649"/>
    <x v="3"/>
    <x v="176"/>
    <d v="2014-01-27T00:00:00"/>
    <s v="Standard Class"/>
    <x v="223"/>
    <s v="Jeremy Farry"/>
    <x v="0"/>
    <s v="United States"/>
    <s v="Waterbury"/>
    <x v="29"/>
    <n v="6708"/>
    <x v="3"/>
    <s v="OFF-AR-10001545"/>
    <x v="1"/>
    <x v="6"/>
    <s v="Newell 326"/>
    <n v="3.52"/>
    <n v="2"/>
    <n v="0"/>
    <n v="1.0207999999999999"/>
  </r>
  <r>
    <n v="5426"/>
    <s v="CA-2013-153598"/>
    <x v="0"/>
    <x v="275"/>
    <d v="2013-12-07T00:00:00"/>
    <s v="First Class"/>
    <x v="392"/>
    <s v="Neoma Murray"/>
    <x v="0"/>
    <s v="United States"/>
    <s v="Los Angeles"/>
    <x v="1"/>
    <n v="90045"/>
    <x v="1"/>
    <s v="TEC-AC-10003870"/>
    <x v="2"/>
    <x v="11"/>
    <s v="Logitech Z-906 Speaker sys - home theater - 5.1-CH"/>
    <n v="1649.95"/>
    <n v="5"/>
    <n v="0"/>
    <n v="659.98"/>
  </r>
  <r>
    <n v="5427"/>
    <s v="CA-2013-153598"/>
    <x v="0"/>
    <x v="275"/>
    <d v="2013-12-07T00:00:00"/>
    <s v="First Class"/>
    <x v="392"/>
    <s v="Neoma Murray"/>
    <x v="0"/>
    <s v="United States"/>
    <s v="Los Angeles"/>
    <x v="1"/>
    <n v="90045"/>
    <x v="1"/>
    <s v="FUR-FU-10001085"/>
    <x v="0"/>
    <x v="5"/>
    <s v="3M Polarizing Light Filter Sleeves"/>
    <n v="111.89999999999999"/>
    <n v="6"/>
    <n v="0"/>
    <n v="51.47399999999999"/>
  </r>
  <r>
    <n v="5428"/>
    <s v="US-2013-108497"/>
    <x v="0"/>
    <x v="403"/>
    <d v="2013-06-15T00:00:00"/>
    <s v="Same Day"/>
    <x v="762"/>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x v="449"/>
    <s v="Sam Zeldin"/>
    <x v="2"/>
    <s v="United States"/>
    <s v="San Francisco"/>
    <x v="1"/>
    <n v="94122"/>
    <x v="1"/>
    <s v="OFF-ST-10003455"/>
    <x v="1"/>
    <x v="4"/>
    <s v="Tenex File Box, Personal Filing Tote with Lid, Black"/>
    <n v="46.53"/>
    <n v="3"/>
    <n v="0"/>
    <n v="12.097800000000001"/>
  </r>
  <r>
    <n v="5430"/>
    <s v="CA-2011-136861"/>
    <x v="2"/>
    <x v="742"/>
    <d v="2011-09-07T00:00:00"/>
    <s v="First Class"/>
    <x v="701"/>
    <s v="Patrick Ryan"/>
    <x v="0"/>
    <s v="United States"/>
    <s v="Saint Petersburg"/>
    <x v="2"/>
    <n v="33710"/>
    <x v="0"/>
    <s v="FUR-FU-10001967"/>
    <x v="0"/>
    <x v="5"/>
    <s v="Telescoping Adjustable Floor Lamp"/>
    <n v="31.983999999999998"/>
    <n v="2"/>
    <n v="0.2"/>
    <n v="1.9989999999999979"/>
  </r>
  <r>
    <n v="5431"/>
    <s v="CA-2014-117422"/>
    <x v="3"/>
    <x v="208"/>
    <d v="2014-10-26T00:00:00"/>
    <s v="Standard Class"/>
    <x v="763"/>
    <s v="Frank Carlisle"/>
    <x v="2"/>
    <s v="United States"/>
    <s v="Lakewood"/>
    <x v="24"/>
    <n v="44107"/>
    <x v="3"/>
    <s v="OFF-AP-10000938"/>
    <x v="1"/>
    <x v="9"/>
    <s v="Avanti 1.7 Cu. Ft. Refrigerator"/>
    <n v="161.56800000000001"/>
    <n v="2"/>
    <n v="0.2"/>
    <n v="16.156799999999997"/>
  </r>
  <r>
    <n v="5432"/>
    <s v="CA-2014-117422"/>
    <x v="3"/>
    <x v="208"/>
    <d v="2014-10-26T00:00:00"/>
    <s v="Standard Class"/>
    <x v="763"/>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x v="763"/>
    <s v="Frank Carlisle"/>
    <x v="2"/>
    <s v="United States"/>
    <s v="Lakewood"/>
    <x v="24"/>
    <n v="44107"/>
    <x v="3"/>
    <s v="OFF-BI-10002799"/>
    <x v="1"/>
    <x v="8"/>
    <s v="SlimView Poly Binder, 3/8&quot;"/>
    <n v="6.2160000000000002"/>
    <n v="4"/>
    <n v="0.7"/>
    <n v="-4.9727999999999994"/>
  </r>
  <r>
    <n v="5434"/>
    <s v="CA-2014-129707"/>
    <x v="3"/>
    <x v="1016"/>
    <d v="2014-04-30T00:00:00"/>
    <s v="Standard Class"/>
    <x v="405"/>
    <s v="Larry Hughes"/>
    <x v="0"/>
    <s v="United States"/>
    <s v="Chandler"/>
    <x v="16"/>
    <n v="85224"/>
    <x v="1"/>
    <s v="OFF-AR-10000246"/>
    <x v="1"/>
    <x v="6"/>
    <s v="Newell 318"/>
    <n v="8.895999999999999"/>
    <n v="4"/>
    <n v="0.2"/>
    <n v="0.66719999999999979"/>
  </r>
  <r>
    <n v="5435"/>
    <s v="CA-2012-160171"/>
    <x v="1"/>
    <x v="324"/>
    <d v="2012-10-24T00:00:00"/>
    <s v="Standard Class"/>
    <x v="84"/>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x v="84"/>
    <s v="Robert Marley"/>
    <x v="2"/>
    <s v="United States"/>
    <s v="Los Angeles"/>
    <x v="1"/>
    <n v="90008"/>
    <x v="1"/>
    <s v="TEC-AC-10000892"/>
    <x v="2"/>
    <x v="11"/>
    <s v="NETGEAR N750 Dual Band Wi-Fi Gigabit Router"/>
    <n v="270"/>
    <n v="3"/>
    <n v="0"/>
    <n v="97.199999999999989"/>
  </r>
  <r>
    <n v="5437"/>
    <s v="CA-2011-103317"/>
    <x v="2"/>
    <x v="260"/>
    <d v="2011-07-08T00:00:00"/>
    <s v="First Class"/>
    <x v="760"/>
    <s v="Don Miller"/>
    <x v="1"/>
    <s v="United States"/>
    <s v="Palm Coast"/>
    <x v="2"/>
    <n v="32137"/>
    <x v="0"/>
    <s v="FUR-FU-10001591"/>
    <x v="0"/>
    <x v="5"/>
    <s v="Advantus Panel Wall Certificate Holder - 8.5x11"/>
    <n v="19.52"/>
    <n v="2"/>
    <n v="0.2"/>
    <n v="5.3680000000000012"/>
  </r>
  <r>
    <n v="5438"/>
    <s v="CA-2011-103317"/>
    <x v="2"/>
    <x v="260"/>
    <d v="2011-07-08T00:00:00"/>
    <s v="First Class"/>
    <x v="760"/>
    <s v="Don Miller"/>
    <x v="1"/>
    <s v="United States"/>
    <s v="Palm Coast"/>
    <x v="2"/>
    <n v="32137"/>
    <x v="0"/>
    <s v="OFF-BI-10001787"/>
    <x v="1"/>
    <x v="8"/>
    <s v="Wilson Jones Four-Pocket Poly Binders"/>
    <n v="9.8100000000000023"/>
    <n v="5"/>
    <n v="0.7"/>
    <n v="-6.8669999999999973"/>
  </r>
  <r>
    <n v="5439"/>
    <s v="CA-2011-103317"/>
    <x v="2"/>
    <x v="260"/>
    <d v="2011-07-08T00:00:00"/>
    <s v="First Class"/>
    <x v="760"/>
    <s v="Don Miller"/>
    <x v="1"/>
    <s v="United States"/>
    <s v="Palm Coast"/>
    <x v="2"/>
    <n v="32137"/>
    <x v="0"/>
    <s v="FUR-FU-10003192"/>
    <x v="0"/>
    <x v="5"/>
    <s v="Luxo Adjustable Task Clamp Lamp"/>
    <n v="213.21600000000001"/>
    <n v="3"/>
    <n v="0.2"/>
    <n v="15.991199999999992"/>
  </r>
  <r>
    <n v="5440"/>
    <s v="CA-2013-167115"/>
    <x v="0"/>
    <x v="958"/>
    <d v="2013-04-10T00:00:00"/>
    <s v="Standard Class"/>
    <x v="699"/>
    <s v="Evan Henry"/>
    <x v="0"/>
    <s v="United States"/>
    <s v="New York City"/>
    <x v="15"/>
    <n v="10035"/>
    <x v="3"/>
    <s v="OFF-BI-10004600"/>
    <x v="1"/>
    <x v="8"/>
    <s v="Ibico Ibimaster 300 Manual Binding System"/>
    <n v="588.78399999999999"/>
    <n v="2"/>
    <n v="0.2"/>
    <n v="183.99499999999998"/>
  </r>
  <r>
    <n v="5441"/>
    <s v="US-2014-153633"/>
    <x v="3"/>
    <x v="38"/>
    <d v="2014-11-19T00:00:00"/>
    <s v="Second Class"/>
    <x v="646"/>
    <s v="Toby Carlisle"/>
    <x v="0"/>
    <s v="United States"/>
    <s v="Jupiter"/>
    <x v="2"/>
    <n v="33458"/>
    <x v="0"/>
    <s v="OFF-AR-10002335"/>
    <x v="1"/>
    <x v="6"/>
    <s v="DIXON Oriole Pencils"/>
    <n v="2.0640000000000001"/>
    <n v="1"/>
    <n v="0.2"/>
    <n v="0.15480000000000005"/>
  </r>
  <r>
    <n v="5442"/>
    <s v="CA-2014-155929"/>
    <x v="3"/>
    <x v="428"/>
    <d v="2014-09-14T00:00:00"/>
    <s v="Standard Class"/>
    <x v="482"/>
    <s v="Arianne Irving"/>
    <x v="0"/>
    <s v="United States"/>
    <s v="Glendale"/>
    <x v="16"/>
    <n v="85301"/>
    <x v="1"/>
    <s v="OFF-PA-10000859"/>
    <x v="1"/>
    <x v="10"/>
    <s v="Unpadded Memo Slips"/>
    <n v="6.3680000000000003"/>
    <n v="2"/>
    <n v="0.2"/>
    <n v="2.3879999999999999"/>
  </r>
  <r>
    <n v="5443"/>
    <s v="CA-2012-148712"/>
    <x v="1"/>
    <x v="786"/>
    <d v="2012-04-23T00:00:00"/>
    <s v="Standard Class"/>
    <x v="341"/>
    <s v="Jessica Myrick"/>
    <x v="0"/>
    <s v="United States"/>
    <s v="New York City"/>
    <x v="15"/>
    <n v="10035"/>
    <x v="3"/>
    <s v="TEC-AC-10003198"/>
    <x v="2"/>
    <x v="11"/>
    <s v="Enermax Acrylux Wireless Keyboard"/>
    <n v="99.6"/>
    <n v="1"/>
    <n v="0"/>
    <n v="36.851999999999997"/>
  </r>
  <r>
    <n v="5444"/>
    <s v="CA-2012-148712"/>
    <x v="1"/>
    <x v="786"/>
    <d v="2012-04-23T00:00:00"/>
    <s v="Standard Class"/>
    <x v="341"/>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x v="341"/>
    <s v="Jessica Myrick"/>
    <x v="0"/>
    <s v="United States"/>
    <s v="New York City"/>
    <x v="15"/>
    <n v="10035"/>
    <x v="3"/>
    <s v="OFF-AR-10000614"/>
    <x v="1"/>
    <x v="6"/>
    <s v="Barrel Sharpener"/>
    <n v="10.709999999999999"/>
    <n v="3"/>
    <n v="0"/>
    <n v="2.7845999999999997"/>
  </r>
  <r>
    <n v="5446"/>
    <s v="CA-2013-128307"/>
    <x v="0"/>
    <x v="197"/>
    <d v="2013-07-30T00:00:00"/>
    <s v="Standard Class"/>
    <x v="336"/>
    <s v="Bill Eplett"/>
    <x v="2"/>
    <s v="United States"/>
    <s v="Houston"/>
    <x v="5"/>
    <n v="77041"/>
    <x v="2"/>
    <s v="OFF-EN-10003040"/>
    <x v="1"/>
    <x v="12"/>
    <s v="Quality Park Security Envelopes"/>
    <n v="20.936000000000003"/>
    <n v="1"/>
    <n v="0.2"/>
    <n v="7.0659000000000001"/>
  </r>
  <r>
    <n v="5447"/>
    <s v="US-2013-127425"/>
    <x v="0"/>
    <x v="370"/>
    <d v="2013-09-01T00:00:00"/>
    <s v="Standard Class"/>
    <x v="112"/>
    <s v="Dan Reichenbach"/>
    <x v="1"/>
    <s v="United States"/>
    <s v="New York City"/>
    <x v="15"/>
    <n v="10035"/>
    <x v="3"/>
    <s v="TEC-PH-10003442"/>
    <x v="2"/>
    <x v="7"/>
    <s v="Samsung Replacement EH64AVFWE Premium Headset"/>
    <n v="33"/>
    <n v="6"/>
    <n v="0"/>
    <n v="8.25"/>
  </r>
  <r>
    <n v="5448"/>
    <s v="US-2013-127425"/>
    <x v="0"/>
    <x v="370"/>
    <d v="2013-09-01T00:00:00"/>
    <s v="Standard Class"/>
    <x v="112"/>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x v="638"/>
    <s v="Tom Ashbrook"/>
    <x v="2"/>
    <s v="United States"/>
    <s v="Olathe"/>
    <x v="41"/>
    <n v="66062"/>
    <x v="2"/>
    <s v="OFF-SU-10000157"/>
    <x v="1"/>
    <x v="14"/>
    <s v="Compact Automatic Electric Letter Opener"/>
    <n v="357.93"/>
    <n v="3"/>
    <n v="0"/>
    <n v="7.158600000000007"/>
  </r>
  <r>
    <n v="5450"/>
    <s v="US-2011-119081"/>
    <x v="2"/>
    <x v="171"/>
    <d v="2011-09-19T00:00:00"/>
    <s v="Standard Class"/>
    <x v="638"/>
    <s v="Tom Ashbrook"/>
    <x v="2"/>
    <s v="United States"/>
    <s v="Olathe"/>
    <x v="41"/>
    <n v="66062"/>
    <x v="2"/>
    <s v="TEC-AC-10001542"/>
    <x v="2"/>
    <x v="11"/>
    <s v="SanDisk Cruzer 16 GB USB Flash Drive"/>
    <n v="57.400000000000006"/>
    <n v="5"/>
    <n v="0"/>
    <n v="10.905999999999993"/>
  </r>
  <r>
    <n v="5451"/>
    <s v="US-2011-119081"/>
    <x v="2"/>
    <x v="171"/>
    <d v="2011-09-19T00:00:00"/>
    <s v="Standard Class"/>
    <x v="638"/>
    <s v="Tom Ashbrook"/>
    <x v="2"/>
    <s v="United States"/>
    <s v="Olathe"/>
    <x v="41"/>
    <n v="66062"/>
    <x v="2"/>
    <s v="OFF-BI-10004519"/>
    <x v="1"/>
    <x v="8"/>
    <s v="GBC DocuBind P100 Manual Binding Machine"/>
    <n v="331.96"/>
    <n v="2"/>
    <n v="0"/>
    <n v="149.38199999999998"/>
  </r>
  <r>
    <n v="5452"/>
    <s v="US-2011-119081"/>
    <x v="2"/>
    <x v="171"/>
    <d v="2011-09-19T00:00:00"/>
    <s v="Standard Class"/>
    <x v="638"/>
    <s v="Tom Ashbrook"/>
    <x v="2"/>
    <s v="United States"/>
    <s v="Olathe"/>
    <x v="41"/>
    <n v="66062"/>
    <x v="2"/>
    <s v="FUR-FU-10003464"/>
    <x v="0"/>
    <x v="5"/>
    <s v="Seth Thomas 8 1/2&quot; Cubicle Clock"/>
    <n v="40.56"/>
    <n v="2"/>
    <n v="0"/>
    <n v="12.979199999999999"/>
  </r>
  <r>
    <n v="5453"/>
    <s v="CA-2013-140613"/>
    <x v="0"/>
    <x v="405"/>
    <d v="2013-07-30T00:00:00"/>
    <s v="Standard Class"/>
    <x v="607"/>
    <s v="Kristina Nunn"/>
    <x v="2"/>
    <s v="United States"/>
    <s v="Sparks"/>
    <x v="33"/>
    <n v="89431"/>
    <x v="1"/>
    <s v="OFF-SU-10004261"/>
    <x v="1"/>
    <x v="14"/>
    <s v="Fiskars 8&quot; Scissors, 2/Pack"/>
    <n v="86.199999999999989"/>
    <n v="5"/>
    <n v="0"/>
    <n v="24.997999999999987"/>
  </r>
  <r>
    <n v="5454"/>
    <s v="US-2014-108700"/>
    <x v="3"/>
    <x v="240"/>
    <d v="2014-05-24T00:00:00"/>
    <s v="Standard Class"/>
    <x v="601"/>
    <s v="Patrick Jones"/>
    <x v="1"/>
    <s v="United States"/>
    <s v="Rockford"/>
    <x v="10"/>
    <n v="61107"/>
    <x v="2"/>
    <s v="OFF-PA-10004733"/>
    <x v="1"/>
    <x v="10"/>
    <s v="Things To Do Today Spiral Book"/>
    <n v="38.016000000000005"/>
    <n v="6"/>
    <n v="0.2"/>
    <n v="13.780799999999996"/>
  </r>
  <r>
    <n v="5455"/>
    <s v="CA-2014-160962"/>
    <x v="3"/>
    <x v="1045"/>
    <d v="2014-05-03T00:00:00"/>
    <s v="Standard Class"/>
    <x v="204"/>
    <s v="Matt Connell"/>
    <x v="1"/>
    <s v="United States"/>
    <s v="Philadelphia"/>
    <x v="9"/>
    <n v="19143"/>
    <x v="3"/>
    <s v="OFF-ST-10001325"/>
    <x v="1"/>
    <x v="4"/>
    <s v="Sterilite Officeware Hinged File Box"/>
    <n v="8.3840000000000003"/>
    <n v="1"/>
    <n v="0.2"/>
    <n v="0.73360000000000003"/>
  </r>
  <r>
    <n v="5456"/>
    <s v="CA-2014-160962"/>
    <x v="3"/>
    <x v="1045"/>
    <d v="2014-05-03T00:00:00"/>
    <s v="Standard Class"/>
    <x v="204"/>
    <s v="Matt Connell"/>
    <x v="1"/>
    <s v="United States"/>
    <s v="Philadelphia"/>
    <x v="9"/>
    <n v="19143"/>
    <x v="3"/>
    <s v="OFF-AR-10003056"/>
    <x v="1"/>
    <x v="6"/>
    <s v="Newell 341"/>
    <n v="6.8480000000000008"/>
    <n v="2"/>
    <n v="0.2"/>
    <n v="0.77039999999999909"/>
  </r>
  <r>
    <n v="5457"/>
    <s v="CA-2014-130631"/>
    <x v="3"/>
    <x v="614"/>
    <d v="2015-01-03T00:00:00"/>
    <s v="Standard Class"/>
    <x v="94"/>
    <s v="Bruce Stewart"/>
    <x v="0"/>
    <s v="United States"/>
    <s v="Edmonds"/>
    <x v="4"/>
    <n v="98026"/>
    <x v="1"/>
    <s v="OFF-FA-10000089"/>
    <x v="1"/>
    <x v="13"/>
    <s v="Acco Glide Clips"/>
    <n v="19.600000000000001"/>
    <n v="5"/>
    <n v="0"/>
    <n v="9.6039999999999992"/>
  </r>
  <r>
    <n v="5458"/>
    <s v="CA-2014-130631"/>
    <x v="3"/>
    <x v="614"/>
    <d v="2015-01-03T00:00:00"/>
    <s v="Standard Class"/>
    <x v="94"/>
    <s v="Bruce Stewart"/>
    <x v="0"/>
    <s v="United States"/>
    <s v="Edmonds"/>
    <x v="4"/>
    <n v="98026"/>
    <x v="1"/>
    <s v="FUR-FU-10004093"/>
    <x v="0"/>
    <x v="5"/>
    <s v="Hand-Finished Solid Wood Document Frame"/>
    <n v="68.459999999999994"/>
    <n v="2"/>
    <n v="0"/>
    <n v="20.537999999999997"/>
  </r>
  <r>
    <n v="5459"/>
    <s v="CA-2014-116680"/>
    <x v="3"/>
    <x v="507"/>
    <d v="2014-09-07T00:00:00"/>
    <s v="Second Class"/>
    <x v="7"/>
    <s v="Pete Kriz"/>
    <x v="0"/>
    <s v="United States"/>
    <s v="San Francisco"/>
    <x v="1"/>
    <n v="94122"/>
    <x v="1"/>
    <s v="OFF-BI-10004022"/>
    <x v="1"/>
    <x v="8"/>
    <s v="Acco Suede Grain Vinyl Round Ring Binder"/>
    <n v="13.343999999999998"/>
    <n v="6"/>
    <n v="0.2"/>
    <n v="4.3367999999999993"/>
  </r>
  <r>
    <n v="5460"/>
    <s v="CA-2014-116680"/>
    <x v="3"/>
    <x v="507"/>
    <d v="2014-09-07T00:00:00"/>
    <s v="Second Class"/>
    <x v="7"/>
    <s v="Pete Kriz"/>
    <x v="0"/>
    <s v="United States"/>
    <s v="San Francisco"/>
    <x v="1"/>
    <n v="94122"/>
    <x v="1"/>
    <s v="FUR-TA-10001771"/>
    <x v="0"/>
    <x v="3"/>
    <s v="Bush Cubix Conference Tables, Fully Assembled"/>
    <n v="1478.2719999999999"/>
    <n v="8"/>
    <n v="0.2"/>
    <n v="92.392000000000053"/>
  </r>
  <r>
    <n v="5461"/>
    <s v="US-2011-107405"/>
    <x v="2"/>
    <x v="90"/>
    <d v="2011-03-25T00:00:00"/>
    <s v="Standard Class"/>
    <x v="131"/>
    <s v="Thomas Seio"/>
    <x v="1"/>
    <s v="United States"/>
    <s v="Asheville"/>
    <x v="3"/>
    <n v="28806"/>
    <x v="0"/>
    <s v="OFF-ST-10002301"/>
    <x v="1"/>
    <x v="4"/>
    <s v="Tennsco Commercial Shelving"/>
    <n v="16.272000000000002"/>
    <n v="1"/>
    <n v="0.2"/>
    <n v="-3.864600000000002"/>
  </r>
  <r>
    <n v="5462"/>
    <s v="CA-2014-101574"/>
    <x v="3"/>
    <x v="394"/>
    <d v="2014-10-05T00:00:00"/>
    <s v="Standard Class"/>
    <x v="232"/>
    <s v="Bruce Degenhardt"/>
    <x v="0"/>
    <s v="United States"/>
    <s v="Los Angeles"/>
    <x v="1"/>
    <n v="90032"/>
    <x v="1"/>
    <s v="FUR-FU-10001706"/>
    <x v="0"/>
    <x v="5"/>
    <s v="Longer-Life Soft White Bulbs"/>
    <n v="9.24"/>
    <n v="3"/>
    <n v="0"/>
    <n v="4.4352"/>
  </r>
  <r>
    <n v="5463"/>
    <s v="CA-2011-146591"/>
    <x v="2"/>
    <x v="1046"/>
    <d v="2011-01-21T00:00:00"/>
    <s v="First Class"/>
    <x v="358"/>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x v="358"/>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x v="358"/>
    <s v="Toby Swindell"/>
    <x v="0"/>
    <s v="United States"/>
    <s v="Scottsdale"/>
    <x v="16"/>
    <n v="85254"/>
    <x v="1"/>
    <s v="OFF-EN-10002504"/>
    <x v="1"/>
    <x v="12"/>
    <s v="Tyvek  Top-Opening Peel &amp; Seel Envelopes, Plain White"/>
    <n v="108.72"/>
    <n v="5"/>
    <n v="0.2"/>
    <n v="36.692999999999998"/>
  </r>
  <r>
    <n v="5466"/>
    <s v="CA-2011-146591"/>
    <x v="2"/>
    <x v="1046"/>
    <d v="2011-01-21T00:00:00"/>
    <s v="First Class"/>
    <x v="358"/>
    <s v="Toby Swindell"/>
    <x v="0"/>
    <s v="United States"/>
    <s v="Scottsdale"/>
    <x v="16"/>
    <n v="85254"/>
    <x v="1"/>
    <s v="FUR-BO-10001972"/>
    <x v="0"/>
    <x v="0"/>
    <s v="O'Sullivan 4-Shelf Bookcase in Odessa Pine"/>
    <n v="181.47000000000003"/>
    <n v="5"/>
    <n v="0.7"/>
    <n v="-320.59699999999998"/>
  </r>
  <r>
    <n v="5467"/>
    <s v="CA-2011-107706"/>
    <x v="2"/>
    <x v="1047"/>
    <d v="2011-02-20T00:00:00"/>
    <s v="Second Class"/>
    <x v="461"/>
    <s v="Shui Tom"/>
    <x v="0"/>
    <s v="United States"/>
    <s v="Houston"/>
    <x v="5"/>
    <n v="77095"/>
    <x v="2"/>
    <s v="OFF-PA-10000466"/>
    <x v="1"/>
    <x v="10"/>
    <s v="Memo Book, 100 Message Capacity, 5 3/8” x 11”"/>
    <n v="16.176000000000002"/>
    <n v="3"/>
    <n v="0.2"/>
    <n v="6.0659999999999989"/>
  </r>
  <r>
    <n v="5468"/>
    <s v="CA-2013-122448"/>
    <x v="0"/>
    <x v="632"/>
    <d v="2013-06-15T00:00:00"/>
    <s v="Standard Class"/>
    <x v="203"/>
    <s v="Dean Braden"/>
    <x v="0"/>
    <s v="United States"/>
    <s v="San Francisco"/>
    <x v="1"/>
    <n v="94109"/>
    <x v="1"/>
    <s v="FUR-CH-10002774"/>
    <x v="0"/>
    <x v="1"/>
    <s v="Global Deluxe Stacking Chair, Gray"/>
    <n v="122.352"/>
    <n v="3"/>
    <n v="0.2"/>
    <n v="13.764599999999994"/>
  </r>
  <r>
    <n v="5469"/>
    <s v="CA-2011-132451"/>
    <x v="2"/>
    <x v="467"/>
    <d v="2011-09-27T00:00:00"/>
    <s v="First Class"/>
    <x v="580"/>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x v="580"/>
    <s v="Karen Ferguson"/>
    <x v="2"/>
    <s v="United States"/>
    <s v="San Diego"/>
    <x v="1"/>
    <n v="92105"/>
    <x v="1"/>
    <s v="OFF-PA-10004888"/>
    <x v="1"/>
    <x v="10"/>
    <s v="Xerox 217"/>
    <n v="19.440000000000001"/>
    <n v="3"/>
    <n v="0"/>
    <n v="9.3312000000000008"/>
  </r>
  <r>
    <n v="5471"/>
    <s v="CA-2013-158547"/>
    <x v="0"/>
    <x v="198"/>
    <d v="2013-06-05T00:00:00"/>
    <s v="Standard Class"/>
    <x v="594"/>
    <s v="Justin MacKendrick"/>
    <x v="0"/>
    <s v="United States"/>
    <s v="Hamilton"/>
    <x v="24"/>
    <n v="45011"/>
    <x v="3"/>
    <s v="OFF-AP-10003842"/>
    <x v="1"/>
    <x v="9"/>
    <s v="Euro-Pro Shark Turbo Vacuum"/>
    <n v="123.92000000000002"/>
    <n v="5"/>
    <n v="0.2"/>
    <n v="9.2939999999999969"/>
  </r>
  <r>
    <n v="5472"/>
    <s v="CA-2014-116946"/>
    <x v="3"/>
    <x v="484"/>
    <d v="2014-12-24T00:00:00"/>
    <s v="Standard Class"/>
    <x v="700"/>
    <s v="Tony Sayre"/>
    <x v="0"/>
    <s v="United States"/>
    <s v="Parker"/>
    <x v="22"/>
    <n v="80134"/>
    <x v="1"/>
    <s v="FUR-FU-10000320"/>
    <x v="0"/>
    <x v="5"/>
    <s v="OIC Stacking Trays"/>
    <n v="13.360000000000001"/>
    <n v="5"/>
    <n v="0.2"/>
    <n v="4.0080000000000009"/>
  </r>
  <r>
    <n v="5473"/>
    <s v="CA-2014-116946"/>
    <x v="3"/>
    <x v="484"/>
    <d v="2014-12-24T00:00:00"/>
    <s v="Standard Class"/>
    <x v="700"/>
    <s v="Tony Sayre"/>
    <x v="0"/>
    <s v="United States"/>
    <s v="Parker"/>
    <x v="22"/>
    <n v="80134"/>
    <x v="1"/>
    <s v="OFF-ST-10002554"/>
    <x v="1"/>
    <x v="4"/>
    <s v="Tennsco Industrial Shelving"/>
    <n v="78.256"/>
    <n v="2"/>
    <n v="0.2"/>
    <n v="-17.607599999999998"/>
  </r>
  <r>
    <n v="5474"/>
    <s v="CA-2014-116946"/>
    <x v="3"/>
    <x v="484"/>
    <d v="2014-12-24T00:00:00"/>
    <s v="Standard Class"/>
    <x v="700"/>
    <s v="Tony Sayre"/>
    <x v="0"/>
    <s v="United States"/>
    <s v="Parker"/>
    <x v="22"/>
    <n v="80134"/>
    <x v="1"/>
    <s v="FUR-BO-10000468"/>
    <x v="0"/>
    <x v="0"/>
    <s v="O'Sullivan 2-Shelf Heavy-Duty Bookcases"/>
    <n v="102.01800000000001"/>
    <n v="7"/>
    <n v="0.7"/>
    <n v="-183.6323999999999"/>
  </r>
  <r>
    <n v="5475"/>
    <s v="CA-2014-121741"/>
    <x v="3"/>
    <x v="377"/>
    <d v="2014-12-27T00:00:00"/>
    <s v="Same Day"/>
    <x v="289"/>
    <s v="Yoseph Carroll"/>
    <x v="1"/>
    <s v="United States"/>
    <s v="Fremont"/>
    <x v="8"/>
    <n v="68025"/>
    <x v="2"/>
    <s v="OFF-ST-10004459"/>
    <x v="1"/>
    <x v="4"/>
    <s v="Tennsco Single-Tier Lockers"/>
    <n v="750.68"/>
    <n v="2"/>
    <n v="0"/>
    <n v="37.533999999999992"/>
  </r>
  <r>
    <n v="5476"/>
    <s v="CA-2014-169691"/>
    <x v="3"/>
    <x v="140"/>
    <d v="2014-06-19T00:00:00"/>
    <s v="First Class"/>
    <x v="656"/>
    <s v="Dean percer"/>
    <x v="2"/>
    <s v="United States"/>
    <s v="Maple Grove"/>
    <x v="11"/>
    <n v="55369"/>
    <x v="2"/>
    <s v="OFF-LA-10002312"/>
    <x v="1"/>
    <x v="2"/>
    <s v="Avery 490"/>
    <n v="44.400000000000006"/>
    <n v="3"/>
    <n v="0"/>
    <n v="22.200000000000003"/>
  </r>
  <r>
    <n v="5477"/>
    <s v="CA-2014-169691"/>
    <x v="3"/>
    <x v="140"/>
    <d v="2014-06-19T00:00:00"/>
    <s v="First Class"/>
    <x v="656"/>
    <s v="Dean percer"/>
    <x v="2"/>
    <s v="United States"/>
    <s v="Maple Grove"/>
    <x v="11"/>
    <n v="55369"/>
    <x v="2"/>
    <s v="OFF-ST-10001291"/>
    <x v="1"/>
    <x v="4"/>
    <s v="Tenex Personal Self-Stacking Standard File Box, Black/Gray"/>
    <n v="84.55"/>
    <n v="5"/>
    <n v="0"/>
    <n v="22.828499999999998"/>
  </r>
  <r>
    <n v="5478"/>
    <s v="CA-2014-169691"/>
    <x v="3"/>
    <x v="140"/>
    <d v="2014-06-19T00:00:00"/>
    <s v="First Class"/>
    <x v="656"/>
    <s v="Dean percer"/>
    <x v="2"/>
    <s v="United States"/>
    <s v="Maple Grove"/>
    <x v="11"/>
    <n v="55369"/>
    <x v="2"/>
    <s v="OFF-PA-10003022"/>
    <x v="1"/>
    <x v="10"/>
    <s v="Xerox 1992"/>
    <n v="17.940000000000001"/>
    <n v="3"/>
    <n v="0"/>
    <n v="8.7906000000000013"/>
  </r>
  <r>
    <n v="5479"/>
    <s v="CA-2013-121356"/>
    <x v="0"/>
    <x v="73"/>
    <d v="2013-11-25T00:00:00"/>
    <s v="Standard Class"/>
    <x v="81"/>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x v="208"/>
    <s v="Karen Bern"/>
    <x v="1"/>
    <s v="United States"/>
    <s v="Miami"/>
    <x v="2"/>
    <n v="33180"/>
    <x v="0"/>
    <s v="OFF-BI-10001097"/>
    <x v="1"/>
    <x v="8"/>
    <s v="Avery Hole Reinforcements"/>
    <n v="1.8690000000000004"/>
    <n v="1"/>
    <n v="0.7"/>
    <n v="-1.3082999999999996"/>
  </r>
  <r>
    <n v="5481"/>
    <s v="CA-2014-105487"/>
    <x v="3"/>
    <x v="1048"/>
    <d v="2014-10-15T00:00:00"/>
    <s v="Standard Class"/>
    <x v="294"/>
    <s v="Chris Selesnick"/>
    <x v="1"/>
    <s v="United States"/>
    <s v="San Diego"/>
    <x v="1"/>
    <n v="92105"/>
    <x v="1"/>
    <s v="TEC-PH-10001336"/>
    <x v="2"/>
    <x v="7"/>
    <s v="Digium D40 VoIP phone"/>
    <n v="103.19200000000001"/>
    <n v="1"/>
    <n v="0.2"/>
    <n v="11.609099999999998"/>
  </r>
  <r>
    <n v="5482"/>
    <s v="CA-2014-105487"/>
    <x v="3"/>
    <x v="1048"/>
    <d v="2014-10-15T00:00:00"/>
    <s v="Standard Class"/>
    <x v="294"/>
    <s v="Chris Selesnick"/>
    <x v="1"/>
    <s v="United States"/>
    <s v="San Diego"/>
    <x v="1"/>
    <n v="92105"/>
    <x v="1"/>
    <s v="TEC-AC-10002305"/>
    <x v="2"/>
    <x v="11"/>
    <s v="KeyTronic E03601U1 - Keyboard - Beige"/>
    <n v="36"/>
    <n v="2"/>
    <n v="0"/>
    <n v="6.4799999999999969"/>
  </r>
  <r>
    <n v="5483"/>
    <s v="CA-2014-105487"/>
    <x v="3"/>
    <x v="1048"/>
    <d v="2014-10-15T00:00:00"/>
    <s v="Standard Class"/>
    <x v="294"/>
    <s v="Chris Selesnick"/>
    <x v="1"/>
    <s v="United States"/>
    <s v="San Diego"/>
    <x v="1"/>
    <n v="92105"/>
    <x v="1"/>
    <s v="TEC-AC-10003610"/>
    <x v="2"/>
    <x v="11"/>
    <s v="Logitech Illuminated - Keyboard"/>
    <n v="239.96"/>
    <n v="4"/>
    <n v="0"/>
    <n v="115.1808"/>
  </r>
  <r>
    <n v="5484"/>
    <s v="CA-2014-105487"/>
    <x v="3"/>
    <x v="1048"/>
    <d v="2014-10-15T00:00:00"/>
    <s v="Standard Class"/>
    <x v="294"/>
    <s v="Chris Selesnick"/>
    <x v="1"/>
    <s v="United States"/>
    <s v="San Diego"/>
    <x v="1"/>
    <n v="92105"/>
    <x v="1"/>
    <s v="OFF-ST-10002301"/>
    <x v="1"/>
    <x v="4"/>
    <s v="Tennsco Commercial Shelving"/>
    <n v="40.68"/>
    <n v="2"/>
    <n v="0"/>
    <n v="0.40679999999999694"/>
  </r>
  <r>
    <n v="5485"/>
    <s v="CA-2014-148999"/>
    <x v="3"/>
    <x v="289"/>
    <d v="2014-02-05T00:00:00"/>
    <s v="Standard Class"/>
    <x v="12"/>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x v="171"/>
    <s v="Philip Brown"/>
    <x v="0"/>
    <s v="United States"/>
    <s v="Miami"/>
    <x v="2"/>
    <n v="33178"/>
    <x v="0"/>
    <s v="OFF-EN-10001099"/>
    <x v="1"/>
    <x v="12"/>
    <s v="Staples"/>
    <n v="23.472000000000001"/>
    <n v="3"/>
    <n v="0.2"/>
    <n v="7.6283999999999974"/>
  </r>
  <r>
    <n v="5487"/>
    <s v="CA-2012-156608"/>
    <x v="1"/>
    <x v="1040"/>
    <d v="2012-10-29T00:00:00"/>
    <s v="Standard Class"/>
    <x v="192"/>
    <s v="Michelle Tran"/>
    <x v="2"/>
    <s v="United States"/>
    <s v="San Antonio"/>
    <x v="5"/>
    <n v="78207"/>
    <x v="2"/>
    <s v="OFF-BI-10004140"/>
    <x v="1"/>
    <x v="8"/>
    <s v="Avery Non-Stick Binders"/>
    <n v="3.5919999999999992"/>
    <n v="4"/>
    <n v="0.8"/>
    <n v="-6.2860000000000031"/>
  </r>
  <r>
    <n v="5488"/>
    <s v="CA-2014-134495"/>
    <x v="3"/>
    <x v="719"/>
    <d v="2014-04-05T00:00:00"/>
    <s v="Second Class"/>
    <x v="292"/>
    <s v="Barry Französisch"/>
    <x v="1"/>
    <s v="United States"/>
    <s v="Jacksonville"/>
    <x v="2"/>
    <n v="32216"/>
    <x v="0"/>
    <s v="TEC-PH-10004897"/>
    <x v="2"/>
    <x v="7"/>
    <s v="Mediabridge Sport Armband iPhone 5s"/>
    <n v="23.976000000000003"/>
    <n v="3"/>
    <n v="0.2"/>
    <n v="-5.694300000000001"/>
  </r>
  <r>
    <n v="5489"/>
    <s v="CA-2014-134495"/>
    <x v="3"/>
    <x v="719"/>
    <d v="2014-04-05T00:00:00"/>
    <s v="Second Class"/>
    <x v="292"/>
    <s v="Barry Französisch"/>
    <x v="1"/>
    <s v="United States"/>
    <s v="Jacksonville"/>
    <x v="2"/>
    <n v="32216"/>
    <x v="0"/>
    <s v="OFF-LA-10000262"/>
    <x v="1"/>
    <x v="2"/>
    <s v="Avery 494"/>
    <n v="6.2640000000000002"/>
    <n v="3"/>
    <n v="0.2"/>
    <n v="2.0358000000000001"/>
  </r>
  <r>
    <n v="5490"/>
    <s v="CA-2014-134495"/>
    <x v="3"/>
    <x v="719"/>
    <d v="2014-04-05T00:00:00"/>
    <s v="Second Class"/>
    <x v="292"/>
    <s v="Barry Französisch"/>
    <x v="1"/>
    <s v="United States"/>
    <s v="Jacksonville"/>
    <x v="2"/>
    <n v="32216"/>
    <x v="0"/>
    <s v="OFF-AP-10002222"/>
    <x v="1"/>
    <x v="9"/>
    <s v="Staples"/>
    <n v="20.808"/>
    <n v="3"/>
    <n v="0.2"/>
    <n v="1.8207000000000013"/>
  </r>
  <r>
    <n v="5491"/>
    <s v="CA-2014-134495"/>
    <x v="3"/>
    <x v="719"/>
    <d v="2014-04-05T00:00:00"/>
    <s v="Second Class"/>
    <x v="292"/>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x v="0"/>
    <s v="Claire Gute"/>
    <x v="0"/>
    <s v="United States"/>
    <s v="Houston"/>
    <x v="5"/>
    <n v="77070"/>
    <x v="2"/>
    <s v="OFF-ST-10000615"/>
    <x v="1"/>
    <x v="4"/>
    <s v="SimpliFile Personal File, Black Granite, 15w x 6-15/16d x 11-1/4h"/>
    <n v="18.16"/>
    <n v="2"/>
    <n v="0.2"/>
    <n v="1.8160000000000016"/>
  </r>
  <r>
    <n v="5493"/>
    <s v="CA-2011-105249"/>
    <x v="2"/>
    <x v="683"/>
    <d v="2011-11-28T00:00:00"/>
    <s v="Same Day"/>
    <x v="723"/>
    <s v="Duane Huffman"/>
    <x v="2"/>
    <s v="United States"/>
    <s v="San Francisco"/>
    <x v="1"/>
    <n v="94122"/>
    <x v="1"/>
    <s v="OFF-SU-10001225"/>
    <x v="1"/>
    <x v="14"/>
    <s v="Staples"/>
    <n v="7.36"/>
    <n v="2"/>
    <n v="0"/>
    <n v="0.14719999999999978"/>
  </r>
  <r>
    <n v="5494"/>
    <s v="CA-2011-105249"/>
    <x v="2"/>
    <x v="683"/>
    <d v="2011-11-28T00:00:00"/>
    <s v="Same Day"/>
    <x v="723"/>
    <s v="Duane Huffman"/>
    <x v="2"/>
    <s v="United States"/>
    <s v="San Francisco"/>
    <x v="1"/>
    <n v="94122"/>
    <x v="1"/>
    <s v="OFF-LA-10002043"/>
    <x v="1"/>
    <x v="2"/>
    <s v="Avery 489"/>
    <n v="41.4"/>
    <n v="4"/>
    <n v="0"/>
    <n v="19.872"/>
  </r>
  <r>
    <n v="5495"/>
    <s v="CA-2011-105249"/>
    <x v="2"/>
    <x v="683"/>
    <d v="2011-11-28T00:00:00"/>
    <s v="Same Day"/>
    <x v="723"/>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x v="464"/>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x v="643"/>
    <s v="Hunter Glantz"/>
    <x v="0"/>
    <s v="United States"/>
    <s v="Marion"/>
    <x v="24"/>
    <n v="43302"/>
    <x v="3"/>
    <s v="TEC-AC-10004469"/>
    <x v="2"/>
    <x v="11"/>
    <s v="Microsoft Sculpt Comfort Mouse"/>
    <n v="63.920000000000009"/>
    <n v="2"/>
    <n v="0.2"/>
    <n v="19.176000000000002"/>
  </r>
  <r>
    <n v="5498"/>
    <s v="CA-2014-164378"/>
    <x v="3"/>
    <x v="663"/>
    <d v="2014-07-19T00:00:00"/>
    <s v="Second Class"/>
    <x v="514"/>
    <s v="Michelle Moray"/>
    <x v="0"/>
    <s v="United States"/>
    <s v="New York City"/>
    <x v="15"/>
    <n v="10024"/>
    <x v="3"/>
    <s v="OFF-AR-10001177"/>
    <x v="1"/>
    <x v="6"/>
    <s v="Newell 349"/>
    <n v="6.56"/>
    <n v="2"/>
    <n v="0"/>
    <n v="1.9023999999999992"/>
  </r>
  <r>
    <n v="5499"/>
    <s v="CA-2014-164378"/>
    <x v="3"/>
    <x v="663"/>
    <d v="2014-07-19T00:00:00"/>
    <s v="Second Class"/>
    <x v="514"/>
    <s v="Michelle Moray"/>
    <x v="0"/>
    <s v="United States"/>
    <s v="New York City"/>
    <x v="15"/>
    <n v="10024"/>
    <x v="3"/>
    <s v="OFF-LA-10000634"/>
    <x v="1"/>
    <x v="2"/>
    <s v="Avery 509"/>
    <n v="7.83"/>
    <n v="3"/>
    <n v="0"/>
    <n v="3.6017999999999999"/>
  </r>
  <r>
    <n v="5500"/>
    <s v="CA-2014-164378"/>
    <x v="3"/>
    <x v="663"/>
    <d v="2014-07-19T00:00:00"/>
    <s v="Second Class"/>
    <x v="514"/>
    <s v="Michelle Moray"/>
    <x v="0"/>
    <s v="United States"/>
    <s v="New York City"/>
    <x v="15"/>
    <n v="10024"/>
    <x v="3"/>
    <s v="TEC-AC-10004708"/>
    <x v="2"/>
    <x v="11"/>
    <s v="Sony 32GB Class 10 Micro SDHC R40 Memory Card"/>
    <n v="41.9"/>
    <n v="2"/>
    <n v="0"/>
    <n v="8.7989999999999995"/>
  </r>
  <r>
    <n v="5501"/>
    <s v="CA-2014-164378"/>
    <x v="3"/>
    <x v="663"/>
    <d v="2014-07-19T00:00:00"/>
    <s v="Second Class"/>
    <x v="514"/>
    <s v="Michelle Moray"/>
    <x v="0"/>
    <s v="United States"/>
    <s v="New York City"/>
    <x v="15"/>
    <n v="10024"/>
    <x v="3"/>
    <s v="FUR-CH-10002084"/>
    <x v="0"/>
    <x v="1"/>
    <s v="Hon Mobius Operator's Chair"/>
    <n v="664.14599999999996"/>
    <n v="6"/>
    <n v="0.1"/>
    <n v="88.552800000000005"/>
  </r>
  <r>
    <n v="5502"/>
    <s v="CA-2014-164378"/>
    <x v="3"/>
    <x v="663"/>
    <d v="2014-07-19T00:00:00"/>
    <s v="Second Class"/>
    <x v="514"/>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x v="764"/>
    <s v="Thea Hudgings"/>
    <x v="1"/>
    <s v="United States"/>
    <s v="Philadelphia"/>
    <x v="9"/>
    <n v="19140"/>
    <x v="3"/>
    <s v="FUR-FU-10001847"/>
    <x v="0"/>
    <x v="5"/>
    <s v="Eldon Image Series Black Desk Accessories"/>
    <n v="3.3119999999999998"/>
    <n v="1"/>
    <n v="0.2"/>
    <n v="0.66239999999999977"/>
  </r>
  <r>
    <n v="5504"/>
    <s v="CA-2014-127782"/>
    <x v="3"/>
    <x v="808"/>
    <d v="2014-11-07T00:00:00"/>
    <s v="Standard Class"/>
    <x v="764"/>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x v="764"/>
    <s v="Thea Hudgings"/>
    <x v="1"/>
    <s v="United States"/>
    <s v="Philadelphia"/>
    <x v="9"/>
    <n v="19140"/>
    <x v="3"/>
    <s v="OFF-EN-10003845"/>
    <x v="1"/>
    <x v="12"/>
    <s v="Colored Envelopes"/>
    <n v="8.8559999999999999"/>
    <n v="3"/>
    <n v="0.2"/>
    <n v="2.8781999999999992"/>
  </r>
  <r>
    <n v="5506"/>
    <s v="CA-2014-127782"/>
    <x v="3"/>
    <x v="808"/>
    <d v="2014-11-07T00:00:00"/>
    <s v="Standard Class"/>
    <x v="764"/>
    <s v="Thea Hudgings"/>
    <x v="1"/>
    <s v="United States"/>
    <s v="Philadelphia"/>
    <x v="9"/>
    <n v="19140"/>
    <x v="3"/>
    <s v="TEC-PH-10001817"/>
    <x v="2"/>
    <x v="7"/>
    <s v="Wilson Electronics DB Pro Signal Booster"/>
    <n v="859.19999999999993"/>
    <n v="4"/>
    <n v="0.4"/>
    <n v="-186.15999999999997"/>
  </r>
  <r>
    <n v="5507"/>
    <s v="US-2013-162026"/>
    <x v="0"/>
    <x v="750"/>
    <d v="2013-10-09T00:00:00"/>
    <s v="Same Day"/>
    <x v="32"/>
    <s v="Joel Eaton"/>
    <x v="0"/>
    <s v="United States"/>
    <s v="Los Angeles"/>
    <x v="1"/>
    <n v="90036"/>
    <x v="1"/>
    <s v="OFF-PA-10000167"/>
    <x v="1"/>
    <x v="10"/>
    <s v="Xerox 1925"/>
    <n v="61.96"/>
    <n v="2"/>
    <n v="0"/>
    <n v="27.881999999999998"/>
  </r>
  <r>
    <n v="5508"/>
    <s v="CA-2013-150000"/>
    <x v="0"/>
    <x v="143"/>
    <d v="2013-04-15T00:00:00"/>
    <s v="Standard Class"/>
    <x v="310"/>
    <s v="Patrick Gardner"/>
    <x v="0"/>
    <s v="United States"/>
    <s v="Smyrna"/>
    <x v="32"/>
    <n v="30080"/>
    <x v="0"/>
    <s v="OFF-EN-10002973"/>
    <x v="1"/>
    <x v="12"/>
    <s v="Ampad #10 Peel &amp; Seel Holiday Envelopes"/>
    <n v="17.920000000000002"/>
    <n v="4"/>
    <n v="0"/>
    <n v="8.6016000000000012"/>
  </r>
  <r>
    <n v="5509"/>
    <s v="CA-2012-168529"/>
    <x v="1"/>
    <x v="1049"/>
    <d v="2012-10-12T00:00:00"/>
    <s v="Standard Class"/>
    <x v="93"/>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x v="557"/>
    <s v="Joy Daniels"/>
    <x v="0"/>
    <s v="United States"/>
    <s v="Chicago"/>
    <x v="10"/>
    <n v="60653"/>
    <x v="2"/>
    <s v="OFF-PA-10001736"/>
    <x v="1"/>
    <x v="10"/>
    <s v="Xerox 1880"/>
    <n v="56.704000000000001"/>
    <n v="2"/>
    <n v="0.2"/>
    <n v="19.137599999999992"/>
  </r>
  <r>
    <n v="5511"/>
    <s v="US-2014-152569"/>
    <x v="3"/>
    <x v="356"/>
    <d v="2014-05-21T00:00:00"/>
    <s v="Standard Class"/>
    <x v="557"/>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x v="371"/>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x v="371"/>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x v="633"/>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x v="633"/>
    <s v="Edward Nazzal"/>
    <x v="0"/>
    <s v="United States"/>
    <s v="New York City"/>
    <x v="15"/>
    <n v="10009"/>
    <x v="3"/>
    <s v="OFF-AP-10004540"/>
    <x v="1"/>
    <x v="9"/>
    <s v="Eureka The Boss Lite 10-Amp Upright Vacuum, Blue"/>
    <n v="160.32"/>
    <n v="2"/>
    <n v="0"/>
    <n v="44.889600000000002"/>
  </r>
  <r>
    <n v="5516"/>
    <s v="CA-2012-103177"/>
    <x v="1"/>
    <x v="1051"/>
    <d v="2012-06-01T00:00:00"/>
    <s v="First Class"/>
    <x v="633"/>
    <s v="Edward Nazzal"/>
    <x v="0"/>
    <s v="United States"/>
    <s v="New York City"/>
    <x v="15"/>
    <n v="10009"/>
    <x v="3"/>
    <s v="TEC-PH-10001527"/>
    <x v="2"/>
    <x v="7"/>
    <s v="Plantronics MX500i Earset"/>
    <n v="128.85000000000002"/>
    <n v="3"/>
    <n v="0"/>
    <n v="3.8654999999999973"/>
  </r>
  <r>
    <n v="5517"/>
    <s v="US-2013-138408"/>
    <x v="0"/>
    <x v="741"/>
    <d v="2013-11-22T00:00:00"/>
    <s v="Second Class"/>
    <x v="346"/>
    <s v="Karen Carlisle"/>
    <x v="1"/>
    <s v="United States"/>
    <s v="Huntsville"/>
    <x v="19"/>
    <n v="35810"/>
    <x v="0"/>
    <s v="TEC-AC-10003870"/>
    <x v="2"/>
    <x v="11"/>
    <s v="Logitech Z-906 Speaker sys - home theater - 5.1-CH"/>
    <n v="1319.96"/>
    <n v="4"/>
    <n v="0"/>
    <n v="527.98400000000004"/>
  </r>
  <r>
    <n v="5518"/>
    <s v="CA-2014-117667"/>
    <x v="3"/>
    <x v="769"/>
    <d v="2014-12-10T00:00:00"/>
    <s v="Standard Class"/>
    <x v="99"/>
    <s v="Michael Stewart"/>
    <x v="1"/>
    <s v="United States"/>
    <s v="Philadelphia"/>
    <x v="9"/>
    <n v="19134"/>
    <x v="3"/>
    <s v="FUR-CH-10004540"/>
    <x v="0"/>
    <x v="1"/>
    <s v="Global Chrome Stack Chair"/>
    <n v="239.95999999999998"/>
    <n v="10"/>
    <n v="0.3"/>
    <n v="-10.283999999999992"/>
  </r>
  <r>
    <n v="5519"/>
    <s v="CA-2014-117667"/>
    <x v="3"/>
    <x v="769"/>
    <d v="2014-12-10T00:00:00"/>
    <s v="Standard Class"/>
    <x v="99"/>
    <s v="Michael Stewart"/>
    <x v="1"/>
    <s v="United States"/>
    <s v="Philadelphia"/>
    <x v="9"/>
    <n v="19134"/>
    <x v="3"/>
    <s v="FUR-FU-10004093"/>
    <x v="0"/>
    <x v="5"/>
    <s v="Hand-Finished Solid Wood Document Frame"/>
    <n v="54.768000000000001"/>
    <n v="2"/>
    <n v="0.2"/>
    <n v="6.8459999999999965"/>
  </r>
  <r>
    <n v="5520"/>
    <s v="CA-2014-117667"/>
    <x v="3"/>
    <x v="769"/>
    <d v="2014-12-10T00:00:00"/>
    <s v="Standard Class"/>
    <x v="99"/>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x v="99"/>
    <s v="Michael Stewart"/>
    <x v="1"/>
    <s v="United States"/>
    <s v="Philadelphia"/>
    <x v="9"/>
    <n v="19134"/>
    <x v="3"/>
    <s v="OFF-PA-10002709"/>
    <x v="1"/>
    <x v="10"/>
    <s v="Xerox 1956"/>
    <n v="23.92"/>
    <n v="5"/>
    <n v="0.2"/>
    <n v="8.6709999999999994"/>
  </r>
  <r>
    <n v="5522"/>
    <s v="CA-2014-117667"/>
    <x v="3"/>
    <x v="769"/>
    <d v="2014-12-10T00:00:00"/>
    <s v="Standard Class"/>
    <x v="99"/>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x v="237"/>
    <s v="Chloris Kastensmidt"/>
    <x v="0"/>
    <s v="United States"/>
    <s v="Santa Clara"/>
    <x v="1"/>
    <n v="95051"/>
    <x v="1"/>
    <s v="OFF-BI-10000829"/>
    <x v="1"/>
    <x v="8"/>
    <s v="Avery Non-Stick Binders"/>
    <n v="21.552000000000003"/>
    <n v="6"/>
    <n v="0.2"/>
    <n v="7.0043999999999977"/>
  </r>
  <r>
    <n v="5524"/>
    <s v="CA-2013-110982"/>
    <x v="0"/>
    <x v="410"/>
    <d v="2013-06-08T00:00:00"/>
    <s v="First Class"/>
    <x v="237"/>
    <s v="Chloris Kastensmidt"/>
    <x v="0"/>
    <s v="United States"/>
    <s v="Santa Clara"/>
    <x v="1"/>
    <n v="95051"/>
    <x v="1"/>
    <s v="OFF-AP-10004859"/>
    <x v="1"/>
    <x v="9"/>
    <s v="Acco 6 Outlet Guardian Premium Surge Suppressor"/>
    <n v="58.24"/>
    <n v="4"/>
    <n v="0"/>
    <n v="15.724800000000002"/>
  </r>
  <r>
    <n v="5525"/>
    <s v="CA-2013-147123"/>
    <x v="0"/>
    <x v="107"/>
    <d v="2013-12-13T00:00:00"/>
    <s v="First Class"/>
    <x v="319"/>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x v="105"/>
    <s v="Erin Ashbrook"/>
    <x v="1"/>
    <s v="United States"/>
    <s v="Los Angeles"/>
    <x v="1"/>
    <n v="90008"/>
    <x v="1"/>
    <s v="OFF-AR-10002804"/>
    <x v="1"/>
    <x v="6"/>
    <s v="Faber Castell Col-Erase Pencils"/>
    <n v="9.7799999999999994"/>
    <n v="2"/>
    <n v="0"/>
    <n v="4.0098000000000003"/>
  </r>
  <r>
    <n v="5527"/>
    <s v="CA-2014-166933"/>
    <x v="3"/>
    <x v="558"/>
    <d v="2014-04-29T00:00:00"/>
    <s v="Standard Class"/>
    <x v="450"/>
    <s v="Michael Granlund"/>
    <x v="2"/>
    <s v="United States"/>
    <s v="Santa Barbara"/>
    <x v="1"/>
    <n v="93101"/>
    <x v="1"/>
    <s v="OFF-FA-10002676"/>
    <x v="1"/>
    <x v="13"/>
    <s v="Colored Push Pins"/>
    <n v="1.81"/>
    <n v="1"/>
    <n v="0"/>
    <n v="0.65159999999999996"/>
  </r>
  <r>
    <n v="5528"/>
    <s v="CA-2012-142055"/>
    <x v="1"/>
    <x v="412"/>
    <d v="2012-05-10T00:00:00"/>
    <s v="First Class"/>
    <x v="437"/>
    <s v="Alejandro Ballentine"/>
    <x v="2"/>
    <s v="United States"/>
    <s v="New York City"/>
    <x v="15"/>
    <n v="10009"/>
    <x v="3"/>
    <s v="OFF-PA-10003465"/>
    <x v="1"/>
    <x v="10"/>
    <s v="Xerox 1912"/>
    <n v="37.94"/>
    <n v="2"/>
    <n v="0"/>
    <n v="18.211199999999998"/>
  </r>
  <r>
    <n v="5529"/>
    <s v="CA-2012-137106"/>
    <x v="1"/>
    <x v="1052"/>
    <d v="2012-04-04T00:00:00"/>
    <s v="Standard Class"/>
    <x v="609"/>
    <s v="Scott Cohen"/>
    <x v="1"/>
    <s v="United States"/>
    <s v="Jacksonville"/>
    <x v="2"/>
    <n v="32216"/>
    <x v="0"/>
    <s v="TEC-PH-10000011"/>
    <x v="2"/>
    <x v="7"/>
    <s v="PureGear Roll-On Screen Protector"/>
    <n v="79.959999999999994"/>
    <n v="5"/>
    <n v="0.2"/>
    <n v="27.985999999999994"/>
  </r>
  <r>
    <n v="5530"/>
    <s v="CA-2014-136609"/>
    <x v="3"/>
    <x v="634"/>
    <d v="2014-08-12T00:00:00"/>
    <s v="Standard Class"/>
    <x v="422"/>
    <s v="Todd Boyes"/>
    <x v="1"/>
    <s v="United States"/>
    <s v="Cedar Hill"/>
    <x v="5"/>
    <n v="75104"/>
    <x v="2"/>
    <s v="OFF-PA-10004381"/>
    <x v="1"/>
    <x v="10"/>
    <s v="14-7/8 x 11 Blue Bar Computer Printout Paper"/>
    <n v="115.29600000000001"/>
    <n v="3"/>
    <n v="0.2"/>
    <n v="40.353599999999986"/>
  </r>
  <r>
    <n v="5531"/>
    <s v="CA-2014-160885"/>
    <x v="3"/>
    <x v="574"/>
    <d v="2014-12-07T00:00:00"/>
    <s v="Standard Class"/>
    <x v="765"/>
    <s v="Juliana Krohn"/>
    <x v="0"/>
    <s v="United States"/>
    <s v="Omaha"/>
    <x v="8"/>
    <n v="68104"/>
    <x v="2"/>
    <s v="TEC-PH-10001795"/>
    <x v="2"/>
    <x v="7"/>
    <s v="ClearOne CHATAttach 160 - speaker phone"/>
    <n v="2479.96"/>
    <n v="4"/>
    <n v="0"/>
    <n v="743.98799999999983"/>
  </r>
  <r>
    <n v="5532"/>
    <s v="US-2013-167472"/>
    <x v="0"/>
    <x v="112"/>
    <d v="2013-06-08T00:00:00"/>
    <s v="First Class"/>
    <x v="242"/>
    <s v="Clytie Kelty"/>
    <x v="0"/>
    <s v="United States"/>
    <s v="Little Rock"/>
    <x v="36"/>
    <n v="72209"/>
    <x v="0"/>
    <s v="TEC-AC-10001109"/>
    <x v="2"/>
    <x v="11"/>
    <s v="Logitech Trackman Marble Mouse"/>
    <n v="179.94"/>
    <n v="6"/>
    <n v="0"/>
    <n v="75.57480000000001"/>
  </r>
  <r>
    <n v="5533"/>
    <s v="US-2013-167472"/>
    <x v="0"/>
    <x v="112"/>
    <d v="2013-06-08T00:00:00"/>
    <s v="First Class"/>
    <x v="242"/>
    <s v="Clytie Kelty"/>
    <x v="0"/>
    <s v="United States"/>
    <s v="Little Rock"/>
    <x v="36"/>
    <n v="72209"/>
    <x v="0"/>
    <s v="TEC-AC-10003038"/>
    <x v="2"/>
    <x v="11"/>
    <s v="Kingston Digital DataTraveler 16GB USB 2.0"/>
    <n v="26.849999999999998"/>
    <n v="3"/>
    <n v="0"/>
    <n v="5.101499999999997"/>
  </r>
  <r>
    <n v="5534"/>
    <s v="US-2013-167472"/>
    <x v="0"/>
    <x v="112"/>
    <d v="2013-06-08T00:00:00"/>
    <s v="First Class"/>
    <x v="242"/>
    <s v="Clytie Kelty"/>
    <x v="0"/>
    <s v="United States"/>
    <s v="Little Rock"/>
    <x v="36"/>
    <n v="72209"/>
    <x v="0"/>
    <s v="TEC-AC-10003174"/>
    <x v="2"/>
    <x v="11"/>
    <s v="Plantronics S12 Corded Telephone Headset System"/>
    <n v="323.37"/>
    <n v="3"/>
    <n v="0"/>
    <n v="129.34800000000001"/>
  </r>
  <r>
    <n v="5535"/>
    <s v="US-2013-167472"/>
    <x v="0"/>
    <x v="112"/>
    <d v="2013-06-08T00:00:00"/>
    <s v="First Class"/>
    <x v="242"/>
    <s v="Clytie Kelty"/>
    <x v="0"/>
    <s v="United States"/>
    <s v="Little Rock"/>
    <x v="36"/>
    <n v="72209"/>
    <x v="0"/>
    <s v="OFF-PA-10000157"/>
    <x v="1"/>
    <x v="10"/>
    <s v="Xerox 191"/>
    <n v="59.94"/>
    <n v="3"/>
    <n v="0"/>
    <n v="28.171799999999998"/>
  </r>
  <r>
    <n v="5536"/>
    <s v="US-2013-167472"/>
    <x v="0"/>
    <x v="112"/>
    <d v="2013-06-08T00:00:00"/>
    <s v="First Class"/>
    <x v="242"/>
    <s v="Clytie Kelty"/>
    <x v="0"/>
    <s v="United States"/>
    <s v="Little Rock"/>
    <x v="36"/>
    <n v="72209"/>
    <x v="0"/>
    <s v="OFF-BI-10001721"/>
    <x v="1"/>
    <x v="8"/>
    <s v="Trimflex Flexible Post Binders"/>
    <n v="64.14"/>
    <n v="3"/>
    <n v="0"/>
    <n v="30.787199999999999"/>
  </r>
  <r>
    <n v="5537"/>
    <s v="US-2013-167472"/>
    <x v="0"/>
    <x v="112"/>
    <d v="2013-06-08T00:00:00"/>
    <s v="First Class"/>
    <x v="242"/>
    <s v="Clytie Kelty"/>
    <x v="0"/>
    <s v="United States"/>
    <s v="Little Rock"/>
    <x v="36"/>
    <n v="72209"/>
    <x v="0"/>
    <s v="OFF-BI-10000591"/>
    <x v="1"/>
    <x v="8"/>
    <s v="Avery Binder Labels"/>
    <n v="11.67"/>
    <n v="3"/>
    <n v="0"/>
    <n v="5.6015999999999995"/>
  </r>
  <r>
    <n v="5538"/>
    <s v="US-2013-167472"/>
    <x v="0"/>
    <x v="112"/>
    <d v="2013-06-08T00:00:00"/>
    <s v="First Class"/>
    <x v="242"/>
    <s v="Clytie Kelty"/>
    <x v="0"/>
    <s v="United States"/>
    <s v="Little Rock"/>
    <x v="36"/>
    <n v="72209"/>
    <x v="0"/>
    <s v="OFF-PA-10001534"/>
    <x v="1"/>
    <x v="10"/>
    <s v="Xerox 230"/>
    <n v="12.96"/>
    <n v="2"/>
    <n v="0"/>
    <n v="6.2208000000000006"/>
  </r>
  <r>
    <n v="5539"/>
    <s v="CA-2012-120551"/>
    <x v="1"/>
    <x v="657"/>
    <d v="2012-04-20T00:00:00"/>
    <s v="Standard Class"/>
    <x v="196"/>
    <s v="Sonia Sunley"/>
    <x v="0"/>
    <s v="United States"/>
    <s v="Norfolk"/>
    <x v="8"/>
    <n v="68701"/>
    <x v="2"/>
    <s v="OFF-BI-10002071"/>
    <x v="1"/>
    <x v="8"/>
    <s v="Fellowes Black Plastic Comb Bindings"/>
    <n v="17.43"/>
    <n v="3"/>
    <n v="0"/>
    <n v="8.0177999999999994"/>
  </r>
  <r>
    <n v="5540"/>
    <s v="US-2014-150595"/>
    <x v="3"/>
    <x v="1053"/>
    <d v="2014-05-27T00:00:00"/>
    <s v="Standard Class"/>
    <x v="97"/>
    <s v="Laurel Elliston"/>
    <x v="0"/>
    <s v="United States"/>
    <s v="Chicago"/>
    <x v="10"/>
    <n v="60653"/>
    <x v="2"/>
    <s v="FUR-CH-10000513"/>
    <x v="0"/>
    <x v="1"/>
    <s v="High-Back Leather Manager's Chair"/>
    <n v="181.98599999999999"/>
    <n v="2"/>
    <n v="0.3"/>
    <n v="-54.595799999999997"/>
  </r>
  <r>
    <n v="5541"/>
    <s v="US-2014-150595"/>
    <x v="3"/>
    <x v="1053"/>
    <d v="2014-05-27T00:00:00"/>
    <s v="Standard Class"/>
    <x v="97"/>
    <s v="Laurel Elliston"/>
    <x v="0"/>
    <s v="United States"/>
    <s v="Chicago"/>
    <x v="10"/>
    <n v="60653"/>
    <x v="2"/>
    <s v="OFF-BI-10003274"/>
    <x v="1"/>
    <x v="8"/>
    <s v="Avery Durable Slant Ring Binders, No Labels"/>
    <n v="1.5919999999999996"/>
    <n v="2"/>
    <n v="0.8"/>
    <n v="-2.6268000000000002"/>
  </r>
  <r>
    <n v="5542"/>
    <s v="US-2014-150595"/>
    <x v="3"/>
    <x v="1053"/>
    <d v="2014-05-27T00:00:00"/>
    <s v="Standard Class"/>
    <x v="97"/>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x v="20"/>
    <s v="Erin Smith"/>
    <x v="1"/>
    <s v="United States"/>
    <s v="Tucson"/>
    <x v="16"/>
    <n v="85705"/>
    <x v="1"/>
    <s v="FUR-TA-10001086"/>
    <x v="0"/>
    <x v="3"/>
    <s v="SAFCO PlanMaster Boards, 60w x 37-1/2d, White Melamine"/>
    <n v="455.97"/>
    <n v="6"/>
    <n v="0.5"/>
    <n v="-218.86559999999997"/>
  </r>
  <r>
    <n v="5544"/>
    <s v="CA-2013-134936"/>
    <x v="0"/>
    <x v="1054"/>
    <d v="2013-12-26T00:00:00"/>
    <s v="Standard Class"/>
    <x v="2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x v="20"/>
    <s v="Erin Smith"/>
    <x v="1"/>
    <s v="United States"/>
    <s v="Tucson"/>
    <x v="16"/>
    <n v="85705"/>
    <x v="1"/>
    <s v="OFF-BI-10002103"/>
    <x v="1"/>
    <x v="8"/>
    <s v="Cardinal Slant-D Ring Binder, Heavy Gauge Vinyl"/>
    <n v="5.2140000000000004"/>
    <n v="2"/>
    <n v="0.7"/>
    <n v="-4.1711999999999989"/>
  </r>
  <r>
    <n v="5546"/>
    <s v="CA-2014-102967"/>
    <x v="3"/>
    <x v="585"/>
    <d v="2014-09-27T00:00:00"/>
    <s v="Standard Class"/>
    <x v="45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x v="594"/>
    <s v="Justin MacKendrick"/>
    <x v="0"/>
    <s v="United States"/>
    <s v="Draper"/>
    <x v="7"/>
    <n v="84020"/>
    <x v="1"/>
    <s v="FUR-FU-10002396"/>
    <x v="0"/>
    <x v="5"/>
    <s v="DAX Copper Panel Document Frame, 5 x 7 Size"/>
    <n v="25.16"/>
    <n v="2"/>
    <n v="0"/>
    <n v="10.567200000000001"/>
  </r>
  <r>
    <n v="5548"/>
    <s v="CA-2014-151008"/>
    <x v="3"/>
    <x v="210"/>
    <d v="2014-09-09T00:00:00"/>
    <s v="First Class"/>
    <x v="594"/>
    <s v="Justin MacKendrick"/>
    <x v="0"/>
    <s v="United States"/>
    <s v="Draper"/>
    <x v="7"/>
    <n v="84020"/>
    <x v="1"/>
    <s v="TEC-PH-10002807"/>
    <x v="2"/>
    <x v="7"/>
    <s v="Motorla HX550 Universal Bluetooth Headset"/>
    <n v="126.56"/>
    <n v="4"/>
    <n v="0.2"/>
    <n v="47.459999999999994"/>
  </r>
  <r>
    <n v="5549"/>
    <s v="CA-2011-159800"/>
    <x v="2"/>
    <x v="683"/>
    <d v="2011-12-01T00:00:00"/>
    <s v="First Class"/>
    <x v="495"/>
    <s v="Sheri Gordon"/>
    <x v="0"/>
    <s v="United States"/>
    <s v="San Francisco"/>
    <x v="1"/>
    <n v="94109"/>
    <x v="1"/>
    <s v="OFF-AP-10004859"/>
    <x v="1"/>
    <x v="9"/>
    <s v="Acco 6 Outlet Guardian Premium Surge Suppressor"/>
    <n v="43.68"/>
    <n v="3"/>
    <n v="0"/>
    <n v="11.793600000000001"/>
  </r>
  <r>
    <n v="5550"/>
    <s v="CA-2011-159800"/>
    <x v="2"/>
    <x v="683"/>
    <d v="2011-12-01T00:00:00"/>
    <s v="First Class"/>
    <x v="495"/>
    <s v="Sheri Gordon"/>
    <x v="0"/>
    <s v="United States"/>
    <s v="San Francisco"/>
    <x v="1"/>
    <n v="94109"/>
    <x v="1"/>
    <s v="TEC-AC-10003447"/>
    <x v="2"/>
    <x v="11"/>
    <s v="Micropad Numeric Keypads"/>
    <n v="139.92999999999998"/>
    <n v="7"/>
    <n v="0"/>
    <n v="34.982499999999987"/>
  </r>
  <r>
    <n v="5551"/>
    <s v="US-2011-159618"/>
    <x v="2"/>
    <x v="607"/>
    <d v="2011-11-16T00:00:00"/>
    <s v="Standard Class"/>
    <x v="715"/>
    <s v="Darren Budd"/>
    <x v="1"/>
    <s v="United States"/>
    <s v="Houston"/>
    <x v="5"/>
    <n v="77036"/>
    <x v="2"/>
    <s v="OFF-AR-10003183"/>
    <x v="1"/>
    <x v="6"/>
    <s v="Avery Fluorescent Highlighter Four-Color Set"/>
    <n v="2.6720000000000002"/>
    <n v="1"/>
    <n v="0.2"/>
    <n v="0.33399999999999974"/>
  </r>
  <r>
    <n v="5552"/>
    <s v="US-2011-159618"/>
    <x v="2"/>
    <x v="607"/>
    <d v="2011-11-16T00:00:00"/>
    <s v="Standard Class"/>
    <x v="715"/>
    <s v="Darren Budd"/>
    <x v="1"/>
    <s v="United States"/>
    <s v="Houston"/>
    <x v="5"/>
    <n v="77036"/>
    <x v="2"/>
    <s v="OFF-SU-10000432"/>
    <x v="1"/>
    <x v="14"/>
    <s v="Acco Side-Punched Conventional Columnar Pads"/>
    <n v="16.656000000000002"/>
    <n v="6"/>
    <n v="0.2"/>
    <n v="-3.123000000000002"/>
  </r>
  <r>
    <n v="5553"/>
    <s v="US-2011-159618"/>
    <x v="2"/>
    <x v="607"/>
    <d v="2011-11-16T00:00:00"/>
    <s v="Standard Class"/>
    <x v="715"/>
    <s v="Darren Budd"/>
    <x v="1"/>
    <s v="United States"/>
    <s v="Houston"/>
    <x v="5"/>
    <n v="77036"/>
    <x v="2"/>
    <s v="TEC-AC-10003832"/>
    <x v="2"/>
    <x v="11"/>
    <s v="Imation 16GB Mini TravelDrive USB 2.0 Flash Drive"/>
    <n v="79.512000000000015"/>
    <n v="3"/>
    <n v="0.2"/>
    <n v="20.8719"/>
  </r>
  <r>
    <n v="5554"/>
    <s v="US-2011-159618"/>
    <x v="2"/>
    <x v="607"/>
    <d v="2011-11-16T00:00:00"/>
    <s v="Standard Class"/>
    <x v="715"/>
    <s v="Darren Budd"/>
    <x v="1"/>
    <s v="United States"/>
    <s v="Houston"/>
    <x v="5"/>
    <n v="77036"/>
    <x v="2"/>
    <s v="OFF-PA-10004100"/>
    <x v="1"/>
    <x v="10"/>
    <s v="Xerox 216"/>
    <n v="36.288000000000011"/>
    <n v="7"/>
    <n v="0.2"/>
    <n v="12.700800000000001"/>
  </r>
  <r>
    <n v="5555"/>
    <s v="US-2011-159618"/>
    <x v="2"/>
    <x v="607"/>
    <d v="2011-11-16T00:00:00"/>
    <s v="Standard Class"/>
    <x v="715"/>
    <s v="Darren Budd"/>
    <x v="1"/>
    <s v="United States"/>
    <s v="Houston"/>
    <x v="5"/>
    <n v="77036"/>
    <x v="2"/>
    <s v="FUR-BO-10004467"/>
    <x v="0"/>
    <x v="0"/>
    <s v="Bestar Classic Bookcase"/>
    <n v="67.993199999999987"/>
    <n v="1"/>
    <n v="0.32"/>
    <n v="-12.998700000000007"/>
  </r>
  <r>
    <n v="5556"/>
    <s v="CA-2014-116113"/>
    <x v="3"/>
    <x v="280"/>
    <d v="2014-10-07T00:00:00"/>
    <s v="Second Class"/>
    <x v="478"/>
    <s v="Jane Waco"/>
    <x v="1"/>
    <s v="United States"/>
    <s v="Montgomery"/>
    <x v="19"/>
    <n v="36116"/>
    <x v="0"/>
    <s v="FUR-FU-10002963"/>
    <x v="0"/>
    <x v="5"/>
    <s v="Master Caster Door Stop, Gray"/>
    <n v="10.16"/>
    <n v="2"/>
    <n v="0"/>
    <n v="3.4543999999999997"/>
  </r>
  <r>
    <n v="5557"/>
    <s v="CA-2012-125066"/>
    <x v="1"/>
    <x v="639"/>
    <d v="2012-12-18T00:00:00"/>
    <s v="Standard Class"/>
    <x v="470"/>
    <s v="Keith Dawkins"/>
    <x v="1"/>
    <s v="United States"/>
    <s v="Jackson"/>
    <x v="35"/>
    <n v="39212"/>
    <x v="0"/>
    <s v="FUR-FU-10003829"/>
    <x v="0"/>
    <x v="5"/>
    <s v="Stackable Trays"/>
    <n v="6.16"/>
    <n v="2"/>
    <n v="0"/>
    <n v="1.9711999999999996"/>
  </r>
  <r>
    <n v="5558"/>
    <s v="CA-2012-125066"/>
    <x v="1"/>
    <x v="639"/>
    <d v="2012-12-18T00:00:00"/>
    <s v="Standard Class"/>
    <x v="470"/>
    <s v="Keith Dawkins"/>
    <x v="1"/>
    <s v="United States"/>
    <s v="Jackson"/>
    <x v="35"/>
    <n v="39212"/>
    <x v="0"/>
    <s v="OFF-AR-10003582"/>
    <x v="1"/>
    <x v="6"/>
    <s v="Boston Electric Pencil Sharpener, Model 1818, Charcoal Black"/>
    <n v="56.3"/>
    <n v="2"/>
    <n v="0"/>
    <n v="15.764000000000003"/>
  </r>
  <r>
    <n v="5559"/>
    <s v="US-2012-114741"/>
    <x v="1"/>
    <x v="401"/>
    <d v="2012-12-10T00:00:00"/>
    <s v="Standard Class"/>
    <x v="582"/>
    <s v="Ivan Liston"/>
    <x v="0"/>
    <s v="United States"/>
    <s v="North Las Vegas"/>
    <x v="33"/>
    <n v="89031"/>
    <x v="1"/>
    <s v="OFF-PA-10000048"/>
    <x v="1"/>
    <x v="10"/>
    <s v="Xerox 20"/>
    <n v="6.48"/>
    <n v="1"/>
    <n v="0"/>
    <n v="3.1104000000000003"/>
  </r>
  <r>
    <n v="5560"/>
    <s v="US-2012-114741"/>
    <x v="1"/>
    <x v="401"/>
    <d v="2012-12-10T00:00:00"/>
    <s v="Standard Class"/>
    <x v="582"/>
    <s v="Ivan Liston"/>
    <x v="0"/>
    <s v="United States"/>
    <s v="North Las Vegas"/>
    <x v="33"/>
    <n v="89031"/>
    <x v="1"/>
    <s v="OFF-ST-10000078"/>
    <x v="1"/>
    <x v="4"/>
    <s v="Tennsco 6- and 18-Compartment Lockers"/>
    <n v="1325.8500000000001"/>
    <n v="5"/>
    <n v="0"/>
    <n v="238.65299999999991"/>
  </r>
  <r>
    <n v="5561"/>
    <s v="US-2012-114741"/>
    <x v="1"/>
    <x v="401"/>
    <d v="2012-12-10T00:00:00"/>
    <s v="Standard Class"/>
    <x v="582"/>
    <s v="Ivan Liston"/>
    <x v="0"/>
    <s v="United States"/>
    <s v="North Las Vegas"/>
    <x v="33"/>
    <n v="89031"/>
    <x v="1"/>
    <s v="OFF-LA-10004853"/>
    <x v="1"/>
    <x v="2"/>
    <s v="Avery 483"/>
    <n v="14.940000000000001"/>
    <n v="3"/>
    <n v="0"/>
    <n v="6.8723999999999998"/>
  </r>
  <r>
    <n v="5562"/>
    <s v="CA-2014-133263"/>
    <x v="3"/>
    <x v="185"/>
    <d v="2014-04-03T00:00:00"/>
    <s v="Second Class"/>
    <x v="531"/>
    <s v="Jim Epp"/>
    <x v="1"/>
    <s v="United States"/>
    <s v="Atlanta"/>
    <x v="32"/>
    <n v="30318"/>
    <x v="0"/>
    <s v="OFF-BI-10001153"/>
    <x v="1"/>
    <x v="8"/>
    <s v="Ibico Recycled Grain-Textured Covers"/>
    <n v="34.54"/>
    <n v="1"/>
    <n v="0"/>
    <n v="17.27"/>
  </r>
  <r>
    <n v="5563"/>
    <s v="CA-2014-133263"/>
    <x v="3"/>
    <x v="185"/>
    <d v="2014-04-03T00:00:00"/>
    <s v="Second Class"/>
    <x v="531"/>
    <s v="Jim Epp"/>
    <x v="1"/>
    <s v="United States"/>
    <s v="Atlanta"/>
    <x v="32"/>
    <n v="30318"/>
    <x v="0"/>
    <s v="TEC-CO-10001449"/>
    <x v="2"/>
    <x v="16"/>
    <s v="Hewlett Packard LaserJet 3310 Copier"/>
    <n v="2999.95"/>
    <n v="5"/>
    <n v="0"/>
    <n v="1439.9760000000001"/>
  </r>
  <r>
    <n v="5564"/>
    <s v="CA-2014-133263"/>
    <x v="3"/>
    <x v="185"/>
    <d v="2014-04-03T00:00:00"/>
    <s v="Second Class"/>
    <x v="531"/>
    <s v="Jim Epp"/>
    <x v="1"/>
    <s v="United States"/>
    <s v="Atlanta"/>
    <x v="32"/>
    <n v="30318"/>
    <x v="0"/>
    <s v="OFF-BI-10000474"/>
    <x v="1"/>
    <x v="8"/>
    <s v="Avery Recycled Flexi-View Covers for Binding Systems"/>
    <n v="64.12"/>
    <n v="4"/>
    <n v="0"/>
    <n v="30.7776"/>
  </r>
  <r>
    <n v="5565"/>
    <s v="CA-2014-157966"/>
    <x v="3"/>
    <x v="677"/>
    <d v="2014-03-14T00:00:00"/>
    <s v="Same Day"/>
    <x v="711"/>
    <s v="Stephanie Ulpright"/>
    <x v="2"/>
    <s v="United States"/>
    <s v="Chicago"/>
    <x v="10"/>
    <n v="60610"/>
    <x v="2"/>
    <s v="OFF-AR-10000799"/>
    <x v="1"/>
    <x v="6"/>
    <s v="Col-Erase Pencils with Erasers"/>
    <n v="19.456000000000003"/>
    <n v="4"/>
    <n v="0.2"/>
    <n v="2.188799999999997"/>
  </r>
  <r>
    <n v="5566"/>
    <s v="CA-2014-157966"/>
    <x v="3"/>
    <x v="677"/>
    <d v="2014-03-14T00:00:00"/>
    <s v="Same Day"/>
    <x v="711"/>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x v="711"/>
    <s v="Stephanie Ulpright"/>
    <x v="2"/>
    <s v="United States"/>
    <s v="Chicago"/>
    <x v="10"/>
    <n v="60610"/>
    <x v="2"/>
    <s v="OFF-AR-10003338"/>
    <x v="1"/>
    <x v="6"/>
    <s v="Eberhard Faber 3 1/2&quot; Golf Pencils"/>
    <n v="29.760000000000005"/>
    <n v="5"/>
    <n v="0.2"/>
    <n v="1.8599999999999994"/>
  </r>
  <r>
    <n v="5568"/>
    <s v="CA-2014-157966"/>
    <x v="3"/>
    <x v="677"/>
    <d v="2014-03-14T00:00:00"/>
    <s v="Same Day"/>
    <x v="711"/>
    <s v="Stephanie Ulpright"/>
    <x v="2"/>
    <s v="United States"/>
    <s v="Chicago"/>
    <x v="10"/>
    <n v="60610"/>
    <x v="2"/>
    <s v="FUR-CH-10003606"/>
    <x v="0"/>
    <x v="1"/>
    <s v="SAFCO Folding Chair Trolley"/>
    <n v="89.768000000000001"/>
    <n v="1"/>
    <n v="0.3"/>
    <n v="-2.5647999999999982"/>
  </r>
  <r>
    <n v="5569"/>
    <s v="CA-2014-157966"/>
    <x v="3"/>
    <x v="677"/>
    <d v="2014-03-14T00:00:00"/>
    <s v="Same Day"/>
    <x v="711"/>
    <s v="Stephanie Ulpright"/>
    <x v="2"/>
    <s v="United States"/>
    <s v="Chicago"/>
    <x v="10"/>
    <n v="60610"/>
    <x v="2"/>
    <s v="TEC-CO-10001449"/>
    <x v="2"/>
    <x v="16"/>
    <s v="Hewlett Packard LaserJet 3310 Copier"/>
    <n v="959.98400000000004"/>
    <n v="2"/>
    <n v="0.2"/>
    <n v="335.99440000000004"/>
  </r>
  <r>
    <n v="5570"/>
    <s v="CA-2014-157966"/>
    <x v="3"/>
    <x v="677"/>
    <d v="2014-03-14T00:00:00"/>
    <s v="Same Day"/>
    <x v="711"/>
    <s v="Stephanie Ulpright"/>
    <x v="2"/>
    <s v="United States"/>
    <s v="Chicago"/>
    <x v="10"/>
    <n v="60610"/>
    <x v="2"/>
    <s v="OFF-PA-10001934"/>
    <x v="1"/>
    <x v="10"/>
    <s v="Xerox 1993"/>
    <n v="15.552000000000003"/>
    <n v="3"/>
    <n v="0.2"/>
    <n v="5.6375999999999999"/>
  </r>
  <r>
    <n v="5571"/>
    <s v="CA-2014-157966"/>
    <x v="3"/>
    <x v="677"/>
    <d v="2014-03-14T00:00:00"/>
    <s v="Same Day"/>
    <x v="711"/>
    <s v="Stephanie Ulpright"/>
    <x v="2"/>
    <s v="United States"/>
    <s v="Chicago"/>
    <x v="10"/>
    <n v="60610"/>
    <x v="2"/>
    <s v="TEC-PH-10001527"/>
    <x v="2"/>
    <x v="7"/>
    <s v="Plantronics MX500i Earset"/>
    <n v="34.360000000000007"/>
    <n v="1"/>
    <n v="0.2"/>
    <n v="-7.3015000000000025"/>
  </r>
  <r>
    <n v="5572"/>
    <s v="CA-2011-151162"/>
    <x v="2"/>
    <x v="29"/>
    <d v="2011-12-09T00:00:00"/>
    <s v="Standard Class"/>
    <x v="105"/>
    <s v="Erin Ashbrook"/>
    <x v="1"/>
    <s v="United States"/>
    <s v="Columbus"/>
    <x v="24"/>
    <n v="43229"/>
    <x v="3"/>
    <s v="OFF-PA-10001033"/>
    <x v="1"/>
    <x v="10"/>
    <s v="Xerox 1893"/>
    <n v="98.376000000000005"/>
    <n v="3"/>
    <n v="0.2"/>
    <n v="35.661300000000004"/>
  </r>
  <r>
    <n v="5573"/>
    <s v="CA-2011-151162"/>
    <x v="2"/>
    <x v="29"/>
    <d v="2011-12-09T00:00:00"/>
    <s v="Standard Class"/>
    <x v="105"/>
    <s v="Erin Ashbrook"/>
    <x v="1"/>
    <s v="United States"/>
    <s v="Columbus"/>
    <x v="24"/>
    <n v="43229"/>
    <x v="3"/>
    <s v="OFF-BI-10003719"/>
    <x v="1"/>
    <x v="8"/>
    <s v="Large Capacity Hanging Post Binders"/>
    <n v="29.940000000000005"/>
    <n v="4"/>
    <n v="0.7"/>
    <n v="-23.952000000000005"/>
  </r>
  <r>
    <n v="5574"/>
    <s v="CA-2011-151162"/>
    <x v="2"/>
    <x v="29"/>
    <d v="2011-12-09T00:00:00"/>
    <s v="Standard Class"/>
    <x v="10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x v="10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x v="105"/>
    <s v="Erin Ashbrook"/>
    <x v="1"/>
    <s v="United States"/>
    <s v="Columbus"/>
    <x v="24"/>
    <n v="43229"/>
    <x v="3"/>
    <s v="TEC-PH-10001809"/>
    <x v="2"/>
    <x v="7"/>
    <s v="Panasonic KX T7736-B Digital phone"/>
    <n v="179.93999999999997"/>
    <n v="2"/>
    <n v="0.4"/>
    <n v="-44.984999999999999"/>
  </r>
  <r>
    <n v="5577"/>
    <s v="CA-2013-136686"/>
    <x v="0"/>
    <x v="939"/>
    <d v="2013-12-17T00:00:00"/>
    <s v="Standard Class"/>
    <x v="167"/>
    <s v="Roy Französisch"/>
    <x v="0"/>
    <s v="United States"/>
    <s v="Pasadena"/>
    <x v="1"/>
    <n v="91104"/>
    <x v="1"/>
    <s v="FUR-FU-10004864"/>
    <x v="0"/>
    <x v="5"/>
    <s v="Howard Miller 14-1/2&quot; Diameter Chrome Round Wall Clock"/>
    <n v="383.64"/>
    <n v="6"/>
    <n v="0"/>
    <n v="122.76479999999999"/>
  </r>
  <r>
    <n v="5578"/>
    <s v="CA-2013-136686"/>
    <x v="0"/>
    <x v="939"/>
    <d v="2013-12-17T00:00:00"/>
    <s v="Standard Class"/>
    <x v="167"/>
    <s v="Roy Französisch"/>
    <x v="0"/>
    <s v="United States"/>
    <s v="Pasadena"/>
    <x v="1"/>
    <n v="91104"/>
    <x v="1"/>
    <s v="OFF-AP-10002350"/>
    <x v="1"/>
    <x v="9"/>
    <s v="Belkin F9H710-06 7 Outlet SurgeMaster Surge Protector"/>
    <n v="56.519999999999996"/>
    <n v="3"/>
    <n v="0"/>
    <n v="15.8256"/>
  </r>
  <r>
    <n v="5579"/>
    <s v="CA-2014-137498"/>
    <x v="3"/>
    <x v="428"/>
    <d v="2014-09-15T00:00:00"/>
    <s v="Second Class"/>
    <x v="702"/>
    <s v="Liz Carlisle"/>
    <x v="0"/>
    <s v="United States"/>
    <s v="Los Angeles"/>
    <x v="1"/>
    <n v="90004"/>
    <x v="1"/>
    <s v="OFF-AR-10003829"/>
    <x v="1"/>
    <x v="6"/>
    <s v="Newell 35"/>
    <n v="6.56"/>
    <n v="2"/>
    <n v="0"/>
    <n v="1.9023999999999992"/>
  </r>
  <r>
    <n v="5580"/>
    <s v="CA-2014-137498"/>
    <x v="3"/>
    <x v="428"/>
    <d v="2014-09-15T00:00:00"/>
    <s v="Second Class"/>
    <x v="702"/>
    <s v="Liz Carlisle"/>
    <x v="0"/>
    <s v="United States"/>
    <s v="Los Angeles"/>
    <x v="1"/>
    <n v="90004"/>
    <x v="1"/>
    <s v="FUR-CH-10003833"/>
    <x v="0"/>
    <x v="1"/>
    <s v="Novimex Fabric Task Chair"/>
    <n v="243.92"/>
    <n v="5"/>
    <n v="0.2"/>
    <n v="-15.245000000000005"/>
  </r>
  <r>
    <n v="5581"/>
    <s v="CA-2014-137498"/>
    <x v="3"/>
    <x v="428"/>
    <d v="2014-09-15T00:00:00"/>
    <s v="Second Class"/>
    <x v="702"/>
    <s v="Liz Carlisle"/>
    <x v="0"/>
    <s v="United States"/>
    <s v="Los Angeles"/>
    <x v="1"/>
    <n v="90004"/>
    <x v="1"/>
    <s v="OFF-PA-10000143"/>
    <x v="1"/>
    <x v="10"/>
    <s v="Astroparche Fine Business Paper"/>
    <n v="47.52"/>
    <n v="9"/>
    <n v="0"/>
    <n v="22.809600000000003"/>
  </r>
  <r>
    <n v="5582"/>
    <s v="CA-2014-163818"/>
    <x v="3"/>
    <x v="1055"/>
    <d v="2014-10-09T00:00:00"/>
    <s v="Standard Class"/>
    <x v="28"/>
    <s v="Paul Stevenson"/>
    <x v="2"/>
    <s v="United States"/>
    <s v="Clinton"/>
    <x v="39"/>
    <n v="20735"/>
    <x v="3"/>
    <s v="FUR-FU-10000076"/>
    <x v="0"/>
    <x v="5"/>
    <s v="24-Hour Round Wall Clock"/>
    <n v="19.98"/>
    <n v="1"/>
    <n v="0"/>
    <n v="8.5914000000000019"/>
  </r>
  <r>
    <n v="5583"/>
    <s v="CA-2013-161158"/>
    <x v="0"/>
    <x v="195"/>
    <d v="2013-05-14T00:00:00"/>
    <s v="Standard Class"/>
    <x v="28"/>
    <s v="Paul Stevenson"/>
    <x v="2"/>
    <s v="United States"/>
    <s v="New York City"/>
    <x v="15"/>
    <n v="10024"/>
    <x v="3"/>
    <s v="OFF-AR-10000462"/>
    <x v="1"/>
    <x v="6"/>
    <s v="Sanford Pocket Accent Highlighters"/>
    <n v="8"/>
    <n v="5"/>
    <n v="0"/>
    <n v="3.4400000000000008"/>
  </r>
  <r>
    <n v="5584"/>
    <s v="CA-2011-116673"/>
    <x v="2"/>
    <x v="534"/>
    <d v="2011-12-19T00:00:00"/>
    <s v="Second Class"/>
    <x v="123"/>
    <s v="Jas O'Carroll"/>
    <x v="0"/>
    <s v="United States"/>
    <s v="San Diego"/>
    <x v="1"/>
    <n v="92037"/>
    <x v="1"/>
    <s v="FUR-FU-10003829"/>
    <x v="0"/>
    <x v="5"/>
    <s v="Stackable Trays"/>
    <n v="6.16"/>
    <n v="2"/>
    <n v="0"/>
    <n v="1.9711999999999996"/>
  </r>
  <r>
    <n v="5585"/>
    <s v="CA-2014-105333"/>
    <x v="3"/>
    <x v="329"/>
    <d v="2014-12-05T00:00:00"/>
    <s v="Standard Class"/>
    <x v="163"/>
    <s v="Victor Preis"/>
    <x v="2"/>
    <s v="United States"/>
    <s v="New York City"/>
    <x v="15"/>
    <n v="10011"/>
    <x v="3"/>
    <s v="OFF-ST-10002182"/>
    <x v="1"/>
    <x v="4"/>
    <s v="Iris 3-Drawer Stacking Bin, Black"/>
    <n v="83.56"/>
    <n v="4"/>
    <n v="0"/>
    <n v="1.6711999999999989"/>
  </r>
  <r>
    <n v="5586"/>
    <s v="CA-2014-105333"/>
    <x v="3"/>
    <x v="329"/>
    <d v="2014-12-05T00:00:00"/>
    <s v="Standard Class"/>
    <x v="163"/>
    <s v="Victor Preis"/>
    <x v="2"/>
    <s v="United States"/>
    <s v="New York City"/>
    <x v="15"/>
    <n v="10011"/>
    <x v="3"/>
    <s v="TEC-PH-10001468"/>
    <x v="2"/>
    <x v="7"/>
    <s v="Panasonic Business Telephones KX-T7736"/>
    <n v="546.06000000000006"/>
    <n v="3"/>
    <n v="0"/>
    <n v="163.81799999999998"/>
  </r>
  <r>
    <n v="5587"/>
    <s v="CA-2014-105333"/>
    <x v="3"/>
    <x v="329"/>
    <d v="2014-12-05T00:00:00"/>
    <s v="Standard Class"/>
    <x v="163"/>
    <s v="Victor Preis"/>
    <x v="2"/>
    <s v="United States"/>
    <s v="New York City"/>
    <x v="15"/>
    <n v="10011"/>
    <x v="3"/>
    <s v="OFF-ST-10001809"/>
    <x v="1"/>
    <x v="4"/>
    <s v="Fellowes Officeware Wire Shelving"/>
    <n v="269.49"/>
    <n v="3"/>
    <n v="0"/>
    <n v="5.3897999999999939"/>
  </r>
  <r>
    <n v="5588"/>
    <s v="CA-2012-149993"/>
    <x v="1"/>
    <x v="531"/>
    <d v="2012-03-20T00:00:00"/>
    <s v="First Class"/>
    <x v="315"/>
    <s v="Guy Armstrong"/>
    <x v="0"/>
    <s v="United States"/>
    <s v="Lancaster"/>
    <x v="1"/>
    <n v="93534"/>
    <x v="1"/>
    <s v="OFF-FA-10001561"/>
    <x v="1"/>
    <x v="13"/>
    <s v="Stockwell Push Pins"/>
    <n v="10.9"/>
    <n v="5"/>
    <n v="0"/>
    <n v="3.5970000000000004"/>
  </r>
  <r>
    <n v="5589"/>
    <s v="CA-2011-168158"/>
    <x v="2"/>
    <x v="866"/>
    <d v="2011-07-24T00:00:00"/>
    <s v="Standard Class"/>
    <x v="67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x v="140"/>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x v="140"/>
    <s v="Doug Bickford"/>
    <x v="0"/>
    <s v="United States"/>
    <s v="San Francisco"/>
    <x v="1"/>
    <n v="94110"/>
    <x v="1"/>
    <s v="OFF-ST-10003816"/>
    <x v="1"/>
    <x v="4"/>
    <s v="Fellowes High-Stak Drawer Files"/>
    <n v="352.38"/>
    <n v="2"/>
    <n v="0"/>
    <n v="81.047399999999982"/>
  </r>
  <r>
    <n v="5592"/>
    <s v="CA-2011-164742"/>
    <x v="2"/>
    <x v="303"/>
    <d v="2011-10-18T00:00:00"/>
    <s v="Second Class"/>
    <x v="504"/>
    <s v="Marina Lichtenstein"/>
    <x v="1"/>
    <s v="United States"/>
    <s v="Lakewood"/>
    <x v="30"/>
    <n v="8701"/>
    <x v="3"/>
    <s v="FUR-CH-10002880"/>
    <x v="0"/>
    <x v="1"/>
    <s v="Global High-Back Leather Tilter, Burgundy"/>
    <n v="245.98"/>
    <n v="2"/>
    <n v="0"/>
    <n v="27.057799999999986"/>
  </r>
  <r>
    <n v="5593"/>
    <s v="CA-2011-164742"/>
    <x v="2"/>
    <x v="303"/>
    <d v="2011-10-18T00:00:00"/>
    <s v="Second Class"/>
    <x v="504"/>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x v="371"/>
    <s v="Jennifer Halladay"/>
    <x v="0"/>
    <s v="United States"/>
    <s v="Cleveland"/>
    <x v="24"/>
    <n v="44105"/>
    <x v="3"/>
    <s v="OFF-BI-10003984"/>
    <x v="1"/>
    <x v="8"/>
    <s v="Lock-Up Easel 'Spel-Binder'"/>
    <n v="59.913000000000011"/>
    <n v="7"/>
    <n v="0.7"/>
    <n v="-45.933299999999988"/>
  </r>
  <r>
    <n v="5595"/>
    <s v="CA-2014-160325"/>
    <x v="3"/>
    <x v="241"/>
    <d v="2014-09-25T00:00:00"/>
    <s v="Same Day"/>
    <x v="162"/>
    <s v="Bart Pistole"/>
    <x v="1"/>
    <s v="United States"/>
    <s v="Lawrence"/>
    <x v="31"/>
    <n v="1841"/>
    <x v="3"/>
    <s v="TEC-PH-10000984"/>
    <x v="2"/>
    <x v="7"/>
    <s v="Panasonic KX-TG9471B"/>
    <n v="391.98"/>
    <n v="2"/>
    <n v="0"/>
    <n v="109.75440000000003"/>
  </r>
  <r>
    <n v="5596"/>
    <s v="CA-2014-160325"/>
    <x v="3"/>
    <x v="241"/>
    <d v="2014-09-25T00:00:00"/>
    <s v="Same Day"/>
    <x v="162"/>
    <s v="Bart Pistole"/>
    <x v="1"/>
    <s v="United States"/>
    <s v="Lawrence"/>
    <x v="31"/>
    <n v="1841"/>
    <x v="3"/>
    <s v="TEC-PH-10001944"/>
    <x v="2"/>
    <x v="7"/>
    <s v="Wi-Ex zBoost YX540 Cellular Phone Signal Booster"/>
    <n v="437.84999999999997"/>
    <n v="3"/>
    <n v="0"/>
    <n v="131.35499999999996"/>
  </r>
  <r>
    <n v="5597"/>
    <s v="CA-2012-159779"/>
    <x v="1"/>
    <x v="12"/>
    <d v="2012-09-29T00:00:00"/>
    <s v="Standard Class"/>
    <x v="766"/>
    <s v="Sarah Brown"/>
    <x v="0"/>
    <s v="United States"/>
    <s v="Concord"/>
    <x v="38"/>
    <n v="3301"/>
    <x v="3"/>
    <s v="OFF-BI-10002735"/>
    <x v="1"/>
    <x v="8"/>
    <s v="GBC Prestige Therm-A-Bind Covers"/>
    <n v="68.62"/>
    <n v="2"/>
    <n v="0"/>
    <n v="32.251400000000004"/>
  </r>
  <r>
    <n v="5598"/>
    <s v="CA-2014-151176"/>
    <x v="3"/>
    <x v="778"/>
    <d v="2014-02-21T00:00:00"/>
    <s v="Standard Class"/>
    <x v="647"/>
    <s v="Stewart Visinsky"/>
    <x v="0"/>
    <s v="United States"/>
    <s v="Baltimore"/>
    <x v="39"/>
    <n v="21215"/>
    <x v="3"/>
    <s v="OFF-SU-10001165"/>
    <x v="1"/>
    <x v="14"/>
    <s v="Acme Elite Stainless Steel Scissors"/>
    <n v="25.02"/>
    <n v="3"/>
    <n v="0"/>
    <n v="6.5052000000000003"/>
  </r>
  <r>
    <n v="5599"/>
    <s v="CA-2014-151176"/>
    <x v="3"/>
    <x v="778"/>
    <d v="2014-02-21T00:00:00"/>
    <s v="Standard Class"/>
    <x v="647"/>
    <s v="Stewart Visinsky"/>
    <x v="0"/>
    <s v="United States"/>
    <s v="Baltimore"/>
    <x v="39"/>
    <n v="21215"/>
    <x v="3"/>
    <s v="OFF-AR-10000614"/>
    <x v="1"/>
    <x v="6"/>
    <s v="Barrel Sharpener"/>
    <n v="10.709999999999999"/>
    <n v="3"/>
    <n v="0"/>
    <n v="2.7845999999999997"/>
  </r>
  <r>
    <n v="5600"/>
    <s v="CA-2011-108903"/>
    <x v="2"/>
    <x v="462"/>
    <d v="2011-10-03T00:00:00"/>
    <s v="Same Day"/>
    <x v="157"/>
    <s v="Denny Ordway"/>
    <x v="0"/>
    <s v="United States"/>
    <s v="Columbus"/>
    <x v="24"/>
    <n v="43229"/>
    <x v="3"/>
    <s v="OFF-AR-10004010"/>
    <x v="1"/>
    <x v="6"/>
    <s v="Hunt Boston Vacuum Mount KS Pencil Sharpener"/>
    <n v="55.984000000000009"/>
    <n v="2"/>
    <n v="0.2"/>
    <n v="4.1987999999999985"/>
  </r>
  <r>
    <n v="5601"/>
    <s v="CA-2011-108903"/>
    <x v="2"/>
    <x v="462"/>
    <d v="2011-10-03T00:00:00"/>
    <s v="Same Day"/>
    <x v="157"/>
    <s v="Denny Ordway"/>
    <x v="0"/>
    <s v="United States"/>
    <s v="Columbus"/>
    <x v="24"/>
    <n v="43229"/>
    <x v="3"/>
    <s v="OFF-EN-10004030"/>
    <x v="1"/>
    <x v="12"/>
    <s v="Convenience Packs of Business Envelopes"/>
    <n v="14.480000000000002"/>
    <n v="5"/>
    <n v="0.2"/>
    <n v="4.8869999999999987"/>
  </r>
  <r>
    <n v="5602"/>
    <s v="CA-2011-108903"/>
    <x v="2"/>
    <x v="462"/>
    <d v="2011-10-03T00:00:00"/>
    <s v="Same Day"/>
    <x v="157"/>
    <s v="Denny Ordway"/>
    <x v="0"/>
    <s v="United States"/>
    <s v="Columbus"/>
    <x v="24"/>
    <n v="43229"/>
    <x v="3"/>
    <s v="TEC-AC-10003023"/>
    <x v="2"/>
    <x v="11"/>
    <s v="Logitech G105 Gaming Keyboard"/>
    <n v="142.488"/>
    <n v="3"/>
    <n v="0.2"/>
    <n v="-3.5622000000000043"/>
  </r>
  <r>
    <n v="5603"/>
    <s v="CA-2013-117919"/>
    <x v="0"/>
    <x v="278"/>
    <d v="2013-08-30T00:00:00"/>
    <s v="Second Class"/>
    <x v="422"/>
    <s v="Todd Boyes"/>
    <x v="1"/>
    <s v="United States"/>
    <s v="Houston"/>
    <x v="5"/>
    <n v="77041"/>
    <x v="2"/>
    <s v="OFF-ST-10003572"/>
    <x v="1"/>
    <x v="4"/>
    <s v="Portfile Personal File Boxes"/>
    <n v="14.16"/>
    <n v="1"/>
    <n v="0.2"/>
    <n v="1.0620000000000003"/>
  </r>
  <r>
    <n v="5604"/>
    <s v="CA-2013-117919"/>
    <x v="0"/>
    <x v="278"/>
    <d v="2013-08-30T00:00:00"/>
    <s v="Second Class"/>
    <x v="422"/>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x v="51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x v="524"/>
    <s v="Filia McAdams"/>
    <x v="1"/>
    <s v="United States"/>
    <s v="Greensboro"/>
    <x v="3"/>
    <n v="27405"/>
    <x v="0"/>
    <s v="FUR-FU-10001546"/>
    <x v="0"/>
    <x v="5"/>
    <s v="Dana Swing-Arm Lamps"/>
    <n v="17.088000000000001"/>
    <n v="2"/>
    <n v="0.2"/>
    <n v="1.0679999999999996"/>
  </r>
  <r>
    <n v="5607"/>
    <s v="CA-2013-134516"/>
    <x v="0"/>
    <x v="873"/>
    <d v="2013-09-26T00:00:00"/>
    <s v="Standard Class"/>
    <x v="524"/>
    <s v="Filia McAdams"/>
    <x v="1"/>
    <s v="United States"/>
    <s v="Greensboro"/>
    <x v="3"/>
    <n v="27405"/>
    <x v="0"/>
    <s v="FUR-CH-10002880"/>
    <x v="0"/>
    <x v="1"/>
    <s v="Global High-Back Leather Tilter, Burgundy"/>
    <n v="98.391999999999996"/>
    <n v="1"/>
    <n v="0.2"/>
    <n v="-11.069100000000006"/>
  </r>
  <r>
    <n v="5608"/>
    <s v="CA-2014-105193"/>
    <x v="3"/>
    <x v="613"/>
    <d v="2014-04-01T00:00:00"/>
    <s v="Standard Class"/>
    <x v="252"/>
    <s v="John Lee"/>
    <x v="0"/>
    <s v="United States"/>
    <s v="New York City"/>
    <x v="15"/>
    <n v="10024"/>
    <x v="3"/>
    <s v="OFF-AR-10001547"/>
    <x v="1"/>
    <x v="6"/>
    <s v="Newell 311"/>
    <n v="11.05"/>
    <n v="5"/>
    <n v="0"/>
    <n v="2.9835000000000003"/>
  </r>
  <r>
    <n v="5609"/>
    <s v="CA-2012-168634"/>
    <x v="1"/>
    <x v="401"/>
    <d v="2012-12-11T00:00:00"/>
    <s v="Standard Class"/>
    <x v="578"/>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x v="767"/>
    <s v="Barry Gonzalez"/>
    <x v="0"/>
    <s v="United States"/>
    <s v="Monroe"/>
    <x v="28"/>
    <n v="71203"/>
    <x v="0"/>
    <s v="TEC-AC-10003033"/>
    <x v="2"/>
    <x v="11"/>
    <s v="Plantronics CS510 - Over-the-Head monaural Wireless Headset System"/>
    <n v="659.9"/>
    <n v="2"/>
    <n v="0"/>
    <n v="217.76699999999994"/>
  </r>
  <r>
    <n v="5611"/>
    <s v="CA-2012-145828"/>
    <x v="1"/>
    <x v="348"/>
    <d v="2012-10-07T00:00:00"/>
    <s v="First Class"/>
    <x v="93"/>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x v="304"/>
    <s v="Helen Wasserman"/>
    <x v="1"/>
    <s v="United States"/>
    <s v="Seattle"/>
    <x v="4"/>
    <n v="98105"/>
    <x v="1"/>
    <s v="TEC-AC-10002049"/>
    <x v="2"/>
    <x v="11"/>
    <s v="Plantronics Savi W720 Multi-Device Wireless Headset System"/>
    <n v="843.9"/>
    <n v="2"/>
    <n v="0"/>
    <n v="371.31600000000003"/>
  </r>
  <r>
    <n v="5613"/>
    <s v="CA-2014-121027"/>
    <x v="3"/>
    <x v="238"/>
    <d v="2014-08-23T00:00:00"/>
    <s v="Standard Class"/>
    <x v="304"/>
    <s v="Helen Wasserman"/>
    <x v="1"/>
    <s v="United States"/>
    <s v="Seattle"/>
    <x v="4"/>
    <n v="98105"/>
    <x v="1"/>
    <s v="TEC-AC-10002253"/>
    <x v="2"/>
    <x v="11"/>
    <s v="Imation Bio 8GB USB Flash Drive Imation Corp"/>
    <n v="1496.16"/>
    <n v="9"/>
    <n v="0"/>
    <n v="224.42400000000006"/>
  </r>
  <r>
    <n v="5614"/>
    <s v="CA-2013-147431"/>
    <x v="0"/>
    <x v="1056"/>
    <d v="2013-02-07T00:00:00"/>
    <s v="Standard Class"/>
    <x v="455"/>
    <s v="Adrian Barton"/>
    <x v="0"/>
    <s v="United States"/>
    <s v="New York City"/>
    <x v="15"/>
    <n v="10011"/>
    <x v="3"/>
    <s v="OFF-ST-10003994"/>
    <x v="1"/>
    <x v="4"/>
    <s v="Belkin 19&quot; Center-Weighted Shelf, Gray"/>
    <n v="117.96"/>
    <n v="2"/>
    <n v="0"/>
    <n v="5.8979999999999961"/>
  </r>
  <r>
    <n v="5615"/>
    <s v="CA-2013-158001"/>
    <x v="0"/>
    <x v="828"/>
    <d v="2013-08-28T00:00:00"/>
    <s v="Standard Class"/>
    <x v="687"/>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x v="687"/>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x v="687"/>
    <s v="Jennifer Patt"/>
    <x v="1"/>
    <s v="United States"/>
    <s v="New York City"/>
    <x v="15"/>
    <n v="10035"/>
    <x v="3"/>
    <s v="OFF-AR-10001954"/>
    <x v="1"/>
    <x v="6"/>
    <s v="Newell 331"/>
    <n v="29.339999999999996"/>
    <n v="6"/>
    <n v="0"/>
    <n v="7.9218000000000002"/>
  </r>
  <r>
    <n v="5618"/>
    <s v="CA-2014-125745"/>
    <x v="3"/>
    <x v="160"/>
    <d v="2014-07-05T00:00:00"/>
    <s v="Standard Class"/>
    <x v="1"/>
    <s v="Darrin Van Huff"/>
    <x v="1"/>
    <s v="United States"/>
    <s v="Memphis"/>
    <x v="18"/>
    <n v="38109"/>
    <x v="0"/>
    <s v="FUR-FU-10001591"/>
    <x v="0"/>
    <x v="5"/>
    <s v="Advantus Panel Wall Certificate Holder - 8.5x11"/>
    <n v="19.52"/>
    <n v="2"/>
    <n v="0.2"/>
    <n v="5.3680000000000012"/>
  </r>
  <r>
    <n v="5619"/>
    <s v="CA-2012-101154"/>
    <x v="1"/>
    <x v="227"/>
    <d v="2012-09-21T00:00:00"/>
    <s v="First Class"/>
    <x v="496"/>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x v="281"/>
    <s v="Steve Chapman"/>
    <x v="1"/>
    <s v="United States"/>
    <s v="La Crosse"/>
    <x v="6"/>
    <n v="54601"/>
    <x v="2"/>
    <s v="TEC-AC-10001908"/>
    <x v="2"/>
    <x v="11"/>
    <s v="Logitech Wireless Headset h800"/>
    <n v="499.95"/>
    <n v="5"/>
    <n v="0"/>
    <n v="174.98249999999999"/>
  </r>
  <r>
    <n v="5621"/>
    <s v="US-2013-124163"/>
    <x v="0"/>
    <x v="477"/>
    <d v="2013-10-01T00:00:00"/>
    <s v="Standard Class"/>
    <x v="281"/>
    <s v="Steve Chapman"/>
    <x v="1"/>
    <s v="United States"/>
    <s v="La Crosse"/>
    <x v="6"/>
    <n v="54601"/>
    <x v="2"/>
    <s v="OFF-AR-10000817"/>
    <x v="1"/>
    <x v="6"/>
    <s v="Manco Dry-Lighter Erasable Highlighter"/>
    <n v="3.04"/>
    <n v="1"/>
    <n v="0"/>
    <n v="1.0335999999999999"/>
  </r>
  <r>
    <n v="5622"/>
    <s v="US-2013-124163"/>
    <x v="0"/>
    <x v="477"/>
    <d v="2013-10-01T00:00:00"/>
    <s v="Standard Class"/>
    <x v="281"/>
    <s v="Steve Chapman"/>
    <x v="1"/>
    <s v="United States"/>
    <s v="La Crosse"/>
    <x v="6"/>
    <n v="54601"/>
    <x v="2"/>
    <s v="FUR-CH-10004218"/>
    <x v="0"/>
    <x v="1"/>
    <s v="Global Fabric Manager's Chair, Dark Gray"/>
    <n v="201.96"/>
    <n v="2"/>
    <n v="0"/>
    <n v="50.490000000000009"/>
  </r>
  <r>
    <n v="5623"/>
    <s v="US-2013-124163"/>
    <x v="0"/>
    <x v="477"/>
    <d v="2013-10-01T00:00:00"/>
    <s v="Standard Class"/>
    <x v="281"/>
    <s v="Steve Chapman"/>
    <x v="1"/>
    <s v="United States"/>
    <s v="La Crosse"/>
    <x v="6"/>
    <n v="54601"/>
    <x v="2"/>
    <s v="FUR-FU-10000755"/>
    <x v="0"/>
    <x v="5"/>
    <s v="Eldon Expressions Mahogany Wood Desk Collection"/>
    <n v="68.64"/>
    <n v="11"/>
    <n v="0"/>
    <n v="17.160000000000004"/>
  </r>
  <r>
    <n v="5624"/>
    <s v="CA-2013-121748"/>
    <x v="0"/>
    <x v="1057"/>
    <d v="2013-10-29T00:00:00"/>
    <s v="Second Class"/>
    <x v="100"/>
    <s v="Victoria Wilson"/>
    <x v="1"/>
    <s v="United States"/>
    <s v="Los Angeles"/>
    <x v="1"/>
    <n v="90032"/>
    <x v="1"/>
    <s v="TEC-AC-10003063"/>
    <x v="2"/>
    <x v="11"/>
    <s v="Micro Innovations USB RF Wireless Keyboard with Mouse"/>
    <n v="100"/>
    <n v="4"/>
    <n v="0"/>
    <n v="21"/>
  </r>
  <r>
    <n v="5625"/>
    <s v="CA-2013-121748"/>
    <x v="0"/>
    <x v="1057"/>
    <d v="2013-10-29T00:00:00"/>
    <s v="Second Class"/>
    <x v="100"/>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x v="452"/>
    <s v="Paul Prost"/>
    <x v="2"/>
    <s v="United States"/>
    <s v="Seattle"/>
    <x v="4"/>
    <n v="98115"/>
    <x v="1"/>
    <s v="FUR-FU-10001706"/>
    <x v="0"/>
    <x v="5"/>
    <s v="Longer-Life Soft White Bulbs"/>
    <n v="6.16"/>
    <n v="2"/>
    <n v="0"/>
    <n v="2.9567999999999999"/>
  </r>
  <r>
    <n v="5627"/>
    <s v="CA-2011-126683"/>
    <x v="2"/>
    <x v="411"/>
    <d v="2011-10-01T00:00:00"/>
    <s v="Second Class"/>
    <x v="452"/>
    <s v="Paul Prost"/>
    <x v="2"/>
    <s v="United States"/>
    <s v="Seattle"/>
    <x v="4"/>
    <n v="98115"/>
    <x v="1"/>
    <s v="FUR-TA-10002958"/>
    <x v="0"/>
    <x v="3"/>
    <s v="Bevis Oval Conference Table, Walnut"/>
    <n v="2348.8200000000002"/>
    <n v="9"/>
    <n v="0"/>
    <n v="399.29939999999976"/>
  </r>
  <r>
    <n v="5628"/>
    <s v="CA-2014-148810"/>
    <x v="3"/>
    <x v="335"/>
    <d v="2014-07-02T00:00:00"/>
    <s v="Standard Class"/>
    <x v="112"/>
    <s v="Dan Reichenbach"/>
    <x v="1"/>
    <s v="United States"/>
    <s v="Miami"/>
    <x v="2"/>
    <n v="33180"/>
    <x v="0"/>
    <s v="OFF-LA-10004689"/>
    <x v="1"/>
    <x v="2"/>
    <s v="Avery 512"/>
    <n v="13.872000000000002"/>
    <n v="6"/>
    <n v="0.2"/>
    <n v="4.6818000000000008"/>
  </r>
  <r>
    <n v="5629"/>
    <s v="CA-2014-148810"/>
    <x v="3"/>
    <x v="335"/>
    <d v="2014-07-02T00:00:00"/>
    <s v="Standard Class"/>
    <x v="112"/>
    <s v="Dan Reichenbach"/>
    <x v="1"/>
    <s v="United States"/>
    <s v="Miami"/>
    <x v="2"/>
    <n v="33180"/>
    <x v="0"/>
    <s v="FUR-CH-10001545"/>
    <x v="0"/>
    <x v="1"/>
    <s v="Hon Comfortask Task/Swivel Chairs"/>
    <n v="273.55200000000002"/>
    <n v="3"/>
    <n v="0.2"/>
    <n v="-13.677599999999998"/>
  </r>
  <r>
    <n v="5630"/>
    <s v="US-2013-146066"/>
    <x v="0"/>
    <x v="1036"/>
    <d v="2013-08-24T00:00:00"/>
    <s v="Second Class"/>
    <x v="46"/>
    <s v="Rick Bensley"/>
    <x v="2"/>
    <s v="United States"/>
    <s v="Philadelphia"/>
    <x v="9"/>
    <n v="19143"/>
    <x v="3"/>
    <s v="FUR-TA-10002530"/>
    <x v="0"/>
    <x v="3"/>
    <s v="Iceberg OfficeWorks 42&quot; Round Tables"/>
    <n v="815.29199999999992"/>
    <n v="9"/>
    <n v="0.4"/>
    <n v="-339.7050000000001"/>
  </r>
  <r>
    <n v="5631"/>
    <s v="CA-2011-127614"/>
    <x v="2"/>
    <x v="1058"/>
    <d v="2011-02-16T00:00:00"/>
    <s v="Standard Class"/>
    <x v="173"/>
    <s v="Natalie Fritzler"/>
    <x v="0"/>
    <s v="United States"/>
    <s v="Chesapeake"/>
    <x v="17"/>
    <n v="23320"/>
    <x v="0"/>
    <s v="TEC-AC-10001432"/>
    <x v="2"/>
    <x v="11"/>
    <s v="Enermax Aurora Lite Keyboard"/>
    <n v="234.45000000000002"/>
    <n v="3"/>
    <n v="0"/>
    <n v="103.15800000000003"/>
  </r>
  <r>
    <n v="5632"/>
    <s v="CA-2011-127614"/>
    <x v="2"/>
    <x v="1058"/>
    <d v="2011-02-16T00:00:00"/>
    <s v="Standard Class"/>
    <x v="173"/>
    <s v="Natalie Fritzler"/>
    <x v="0"/>
    <s v="United States"/>
    <s v="Chesapeake"/>
    <x v="17"/>
    <n v="23320"/>
    <x v="0"/>
    <s v="FUR-TA-10003715"/>
    <x v="0"/>
    <x v="3"/>
    <s v="Hon 2111 Invitation Series Corner Table"/>
    <n v="1256.22"/>
    <n v="6"/>
    <n v="0"/>
    <n v="75.37319999999994"/>
  </r>
  <r>
    <n v="5633"/>
    <s v="CA-2011-127614"/>
    <x v="2"/>
    <x v="1058"/>
    <d v="2011-02-16T00:00:00"/>
    <s v="Standard Class"/>
    <x v="173"/>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x v="615"/>
    <s v="Clay Rozendal"/>
    <x v="2"/>
    <s v="United States"/>
    <s v="New York City"/>
    <x v="15"/>
    <n v="10009"/>
    <x v="3"/>
    <s v="OFF-BI-10004187"/>
    <x v="1"/>
    <x v="8"/>
    <s v="Staples"/>
    <n v="10.528"/>
    <n v="7"/>
    <n v="0.2"/>
    <n v="3.6847999999999987"/>
  </r>
  <r>
    <n v="5635"/>
    <s v="CA-2012-134943"/>
    <x v="1"/>
    <x v="901"/>
    <d v="2012-12-06T00:00:00"/>
    <s v="First Class"/>
    <x v="711"/>
    <s v="Stephanie Ulpright"/>
    <x v="2"/>
    <s v="United States"/>
    <s v="Ann Arbor"/>
    <x v="12"/>
    <n v="48104"/>
    <x v="2"/>
    <s v="OFF-BI-10000666"/>
    <x v="1"/>
    <x v="8"/>
    <s v="Surelock Post Binders"/>
    <n v="152.79999999999998"/>
    <n v="5"/>
    <n v="0"/>
    <n v="76.399999999999991"/>
  </r>
  <r>
    <n v="5636"/>
    <s v="CA-2014-123022"/>
    <x v="3"/>
    <x v="213"/>
    <d v="2014-09-09T00:00:00"/>
    <s v="Standard Class"/>
    <x v="337"/>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x v="337"/>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x v="614"/>
    <s v="Michelle Lonsdale"/>
    <x v="1"/>
    <s v="United States"/>
    <s v="Dearborn"/>
    <x v="12"/>
    <n v="48126"/>
    <x v="2"/>
    <s v="FUR-FU-10004245"/>
    <x v="0"/>
    <x v="5"/>
    <s v="Career Cubicle Clock, 8 1/4&quot;, Black"/>
    <n v="60.84"/>
    <n v="3"/>
    <n v="0"/>
    <n v="23.119199999999999"/>
  </r>
  <r>
    <n v="5639"/>
    <s v="CA-2011-154893"/>
    <x v="2"/>
    <x v="1059"/>
    <d v="2011-12-27T00:00:00"/>
    <s v="Standard Class"/>
    <x v="306"/>
    <s v="Gary McGarr"/>
    <x v="0"/>
    <s v="United States"/>
    <s v="San Diego"/>
    <x v="1"/>
    <n v="92024"/>
    <x v="1"/>
    <s v="FUR-CH-10004287"/>
    <x v="0"/>
    <x v="1"/>
    <s v="SAFCO Arco Folding Chair"/>
    <n v="1325.76"/>
    <n v="6"/>
    <n v="0.2"/>
    <n v="149.14799999999991"/>
  </r>
  <r>
    <n v="5640"/>
    <s v="CA-2011-154893"/>
    <x v="2"/>
    <x v="1059"/>
    <d v="2011-12-27T00:00:00"/>
    <s v="Standard Class"/>
    <x v="306"/>
    <s v="Gary McGarr"/>
    <x v="0"/>
    <s v="United States"/>
    <s v="San Diego"/>
    <x v="1"/>
    <n v="92024"/>
    <x v="1"/>
    <s v="FUR-CH-10000595"/>
    <x v="0"/>
    <x v="1"/>
    <s v="Safco Contoured Stacking Chairs"/>
    <n v="572.16000000000008"/>
    <n v="3"/>
    <n v="0.2"/>
    <n v="35.759999999999962"/>
  </r>
  <r>
    <n v="5641"/>
    <s v="CA-2011-147900"/>
    <x v="2"/>
    <x v="865"/>
    <d v="2011-09-28T00:00:00"/>
    <s v="Standard Class"/>
    <x v="82"/>
    <s v="Jim Kriz"/>
    <x v="2"/>
    <s v="United States"/>
    <s v="Lakewood"/>
    <x v="24"/>
    <n v="44107"/>
    <x v="3"/>
    <s v="OFF-PA-10003063"/>
    <x v="1"/>
    <x v="10"/>
    <s v="EcoTones Memo Sheets"/>
    <n v="28.8"/>
    <n v="9"/>
    <n v="0.2"/>
    <n v="10.080000000000002"/>
  </r>
  <r>
    <n v="5642"/>
    <s v="CA-2014-106355"/>
    <x v="3"/>
    <x v="459"/>
    <d v="2014-04-06T00:00:00"/>
    <s v="First Class"/>
    <x v="401"/>
    <s v="Alyssa Tate"/>
    <x v="2"/>
    <s v="United States"/>
    <s v="Meriden"/>
    <x v="29"/>
    <n v="6450"/>
    <x v="3"/>
    <s v="OFF-AR-10000246"/>
    <x v="1"/>
    <x v="6"/>
    <s v="Newell 318"/>
    <n v="11.12"/>
    <n v="4"/>
    <n v="0"/>
    <n v="2.8911999999999995"/>
  </r>
  <r>
    <n v="5643"/>
    <s v="CA-2013-127985"/>
    <x v="0"/>
    <x v="178"/>
    <d v="2013-04-06T00:00:00"/>
    <s v="Second Class"/>
    <x v="626"/>
    <s v="Daniel Byrd"/>
    <x v="2"/>
    <s v="United States"/>
    <s v="Columbus"/>
    <x v="32"/>
    <n v="31907"/>
    <x v="0"/>
    <s v="FUR-FU-10003274"/>
    <x v="0"/>
    <x v="5"/>
    <s v="Regeneration Desk Collection"/>
    <n v="7.04"/>
    <n v="4"/>
    <n v="0"/>
    <n v="3.0976000000000004"/>
  </r>
  <r>
    <n v="5644"/>
    <s v="CA-2012-166604"/>
    <x v="1"/>
    <x v="1060"/>
    <d v="2012-05-20T00:00:00"/>
    <s v="Second Class"/>
    <x v="706"/>
    <s v="Anna Häberlin"/>
    <x v="1"/>
    <s v="United States"/>
    <s v="Roswell"/>
    <x v="32"/>
    <n v="30076"/>
    <x v="0"/>
    <s v="OFF-EN-10004147"/>
    <x v="1"/>
    <x v="12"/>
    <s v="Wausau Papers Astrobrights Colored Envelopes"/>
    <n v="17.940000000000001"/>
    <n v="3"/>
    <n v="0"/>
    <n v="8.7906000000000013"/>
  </r>
  <r>
    <n v="5645"/>
    <s v="CA-2014-120719"/>
    <x v="3"/>
    <x v="721"/>
    <d v="2014-03-27T00:00:00"/>
    <s v="First Class"/>
    <x v="319"/>
    <s v="Sanjit Jacobs"/>
    <x v="2"/>
    <s v="United States"/>
    <s v="Seattle"/>
    <x v="4"/>
    <n v="98105"/>
    <x v="1"/>
    <s v="OFF-BI-10002103"/>
    <x v="1"/>
    <x v="8"/>
    <s v="Cardinal Slant-D Ring Binder, Heavy Gauge Vinyl"/>
    <n v="34.76"/>
    <n v="5"/>
    <n v="0.2"/>
    <n v="11.296999999999999"/>
  </r>
  <r>
    <n v="5646"/>
    <s v="CA-2014-127117"/>
    <x v="3"/>
    <x v="349"/>
    <d v="2014-04-20T00:00:00"/>
    <s v="Standard Class"/>
    <x v="447"/>
    <s v="Harry Marie"/>
    <x v="1"/>
    <s v="United States"/>
    <s v="Morristown"/>
    <x v="30"/>
    <n v="7960"/>
    <x v="3"/>
    <s v="FUR-FU-10004018"/>
    <x v="0"/>
    <x v="5"/>
    <s v="Tensor Computer Mounted Lamp"/>
    <n v="74.45"/>
    <n v="5"/>
    <n v="0"/>
    <n v="20.101500000000001"/>
  </r>
  <r>
    <n v="5647"/>
    <s v="CA-2012-104241"/>
    <x v="1"/>
    <x v="1038"/>
    <d v="2012-01-09T00:00:00"/>
    <s v="Standard Class"/>
    <x v="122"/>
    <s v="Andrew Gjertsen"/>
    <x v="1"/>
    <s v="United States"/>
    <s v="Alexandria"/>
    <x v="17"/>
    <n v="22304"/>
    <x v="0"/>
    <s v="FUR-FU-10001473"/>
    <x v="0"/>
    <x v="5"/>
    <s v="DAX Wood Document Frame"/>
    <n v="192.22"/>
    <n v="14"/>
    <n v="0"/>
    <n v="69.199200000000005"/>
  </r>
  <r>
    <n v="5648"/>
    <s v="CA-2014-168179"/>
    <x v="3"/>
    <x v="808"/>
    <d v="2014-11-08T00:00:00"/>
    <s v="Standard Class"/>
    <x v="677"/>
    <s v="Joy Bell-"/>
    <x v="0"/>
    <s v="United States"/>
    <s v="Salt Lake City"/>
    <x v="7"/>
    <n v="84106"/>
    <x v="1"/>
    <s v="OFF-PA-10001800"/>
    <x v="1"/>
    <x v="10"/>
    <s v="Xerox 220"/>
    <n v="19.440000000000001"/>
    <n v="3"/>
    <n v="0"/>
    <n v="9.3312000000000008"/>
  </r>
  <r>
    <n v="5649"/>
    <s v="CA-2014-142342"/>
    <x v="3"/>
    <x v="729"/>
    <d v="2014-07-20T00:00:00"/>
    <s v="Second Class"/>
    <x v="295"/>
    <s v="Anthony Johnson"/>
    <x v="1"/>
    <s v="United States"/>
    <s v="Apple Valley"/>
    <x v="1"/>
    <n v="92307"/>
    <x v="1"/>
    <s v="OFF-PA-10004609"/>
    <x v="1"/>
    <x v="10"/>
    <s v="Xerox 221"/>
    <n v="32.400000000000006"/>
    <n v="5"/>
    <n v="0"/>
    <n v="15.552000000000001"/>
  </r>
  <r>
    <n v="5650"/>
    <s v="CA-2014-142342"/>
    <x v="3"/>
    <x v="729"/>
    <d v="2014-07-20T00:00:00"/>
    <s v="Second Class"/>
    <x v="295"/>
    <s v="Anthony Johnson"/>
    <x v="1"/>
    <s v="United States"/>
    <s v="Apple Valley"/>
    <x v="1"/>
    <n v="92307"/>
    <x v="1"/>
    <s v="OFF-EN-10002592"/>
    <x v="1"/>
    <x v="12"/>
    <s v="Peel &amp; Seel Recycled Catalog Envelopes, Brown"/>
    <n v="57.9"/>
    <n v="5"/>
    <n v="0"/>
    <n v="28.95"/>
  </r>
  <r>
    <n v="5651"/>
    <s v="CA-2014-142342"/>
    <x v="3"/>
    <x v="729"/>
    <d v="2014-07-20T00:00:00"/>
    <s v="Second Class"/>
    <x v="295"/>
    <s v="Anthony Johnson"/>
    <x v="1"/>
    <s v="United States"/>
    <s v="Apple Valley"/>
    <x v="1"/>
    <n v="92307"/>
    <x v="1"/>
    <s v="OFF-ST-10002957"/>
    <x v="1"/>
    <x v="4"/>
    <s v="Sterilite Show Offs Storage Containers"/>
    <n v="10.56"/>
    <n v="2"/>
    <n v="0"/>
    <n v="0"/>
  </r>
  <r>
    <n v="5652"/>
    <s v="CA-2014-142342"/>
    <x v="3"/>
    <x v="729"/>
    <d v="2014-07-20T00:00:00"/>
    <s v="Second Class"/>
    <x v="2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x v="152"/>
    <s v="Muhammed MacIntyre"/>
    <x v="1"/>
    <s v="United States"/>
    <s v="New York City"/>
    <x v="15"/>
    <n v="10009"/>
    <x v="3"/>
    <s v="OFF-PA-10001033"/>
    <x v="1"/>
    <x v="10"/>
    <s v="Xerox 1893"/>
    <n v="40.99"/>
    <n v="1"/>
    <n v="0"/>
    <n v="20.085100000000001"/>
  </r>
  <r>
    <n v="5654"/>
    <s v="US-2011-134187"/>
    <x v="2"/>
    <x v="130"/>
    <d v="2011-11-11T00:00:00"/>
    <s v="Standard Class"/>
    <x v="260"/>
    <s v="Tiffany House"/>
    <x v="1"/>
    <s v="United States"/>
    <s v="Long Beach"/>
    <x v="1"/>
    <n v="90805"/>
    <x v="1"/>
    <s v="OFF-AR-10000940"/>
    <x v="1"/>
    <x v="6"/>
    <s v="Newell 343"/>
    <n v="2.94"/>
    <n v="1"/>
    <n v="0"/>
    <n v="0.79380000000000006"/>
  </r>
  <r>
    <n v="5655"/>
    <s v="CA-2013-145261"/>
    <x v="0"/>
    <x v="122"/>
    <d v="2013-12-22T00:00:00"/>
    <s v="First Class"/>
    <x v="571"/>
    <s v="Adrian Hane"/>
    <x v="2"/>
    <s v="United States"/>
    <s v="Salem"/>
    <x v="21"/>
    <n v="97301"/>
    <x v="1"/>
    <s v="OFF-BI-10001670"/>
    <x v="1"/>
    <x v="8"/>
    <s v="Vinyl Sectional Post Binders"/>
    <n v="45.240000000000009"/>
    <n v="4"/>
    <n v="0.7"/>
    <n v="-30.159999999999997"/>
  </r>
  <r>
    <n v="5656"/>
    <s v="CA-2013-145261"/>
    <x v="0"/>
    <x v="122"/>
    <d v="2013-12-22T00:00:00"/>
    <s v="First Class"/>
    <x v="571"/>
    <s v="Adrian Hane"/>
    <x v="2"/>
    <s v="United States"/>
    <s v="Salem"/>
    <x v="21"/>
    <n v="97301"/>
    <x v="1"/>
    <s v="OFF-AR-10004078"/>
    <x v="1"/>
    <x v="6"/>
    <s v="Newell 312"/>
    <n v="18.687999999999999"/>
    <n v="4"/>
    <n v="0.2"/>
    <n v="2.3359999999999994"/>
  </r>
  <r>
    <n v="5657"/>
    <s v="CA-2013-145261"/>
    <x v="0"/>
    <x v="122"/>
    <d v="2013-12-22T00:00:00"/>
    <s v="First Class"/>
    <x v="571"/>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x v="571"/>
    <s v="Adrian Hane"/>
    <x v="2"/>
    <s v="United States"/>
    <s v="Salem"/>
    <x v="21"/>
    <n v="97301"/>
    <x v="1"/>
    <s v="TEC-AC-10000991"/>
    <x v="2"/>
    <x v="11"/>
    <s v="Sony Micro Vault Click 8 GB USB 2.0 Flash Drive"/>
    <n v="112.77600000000001"/>
    <n v="3"/>
    <n v="0.2"/>
    <n v="-8.4581999999999979"/>
  </r>
  <r>
    <n v="5659"/>
    <s v="CA-2013-145261"/>
    <x v="0"/>
    <x v="122"/>
    <d v="2013-12-22T00:00:00"/>
    <s v="First Class"/>
    <x v="571"/>
    <s v="Adrian Hane"/>
    <x v="2"/>
    <s v="United States"/>
    <s v="Salem"/>
    <x v="21"/>
    <n v="97301"/>
    <x v="1"/>
    <s v="FUR-TA-10002530"/>
    <x v="0"/>
    <x v="3"/>
    <s v="Iceberg OfficeWorks 42&quot; Round Tables"/>
    <n v="377.45"/>
    <n v="5"/>
    <n v="0.5"/>
    <n v="-264.21500000000003"/>
  </r>
  <r>
    <n v="5660"/>
    <s v="CA-2013-145261"/>
    <x v="0"/>
    <x v="122"/>
    <d v="2013-12-22T00:00:00"/>
    <s v="First Class"/>
    <x v="571"/>
    <s v="Adrian Hane"/>
    <x v="2"/>
    <s v="United States"/>
    <s v="Salem"/>
    <x v="21"/>
    <n v="97301"/>
    <x v="1"/>
    <s v="OFF-LA-10000407"/>
    <x v="1"/>
    <x v="2"/>
    <s v="Avery White Multi-Purpose Labels"/>
    <n v="15.936000000000002"/>
    <n v="4"/>
    <n v="0.2"/>
    <n v="5.1791999999999998"/>
  </r>
  <r>
    <n v="5661"/>
    <s v="CA-2013-145261"/>
    <x v="0"/>
    <x v="122"/>
    <d v="2013-12-22T00:00:00"/>
    <s v="First Class"/>
    <x v="571"/>
    <s v="Adrian Hane"/>
    <x v="2"/>
    <s v="United States"/>
    <s v="Salem"/>
    <x v="21"/>
    <n v="97301"/>
    <x v="1"/>
    <s v="TEC-PH-10004833"/>
    <x v="2"/>
    <x v="7"/>
    <s v="Macally Suction Cup Mount"/>
    <n v="28.68"/>
    <n v="3"/>
    <n v="0.2"/>
    <n v="-7.17"/>
  </r>
  <r>
    <n v="5662"/>
    <s v="CA-2013-108875"/>
    <x v="0"/>
    <x v="446"/>
    <d v="2013-10-02T00:00:00"/>
    <s v="Standard Class"/>
    <x v="642"/>
    <s v="Craig Leslie"/>
    <x v="2"/>
    <s v="United States"/>
    <s v="Aurora"/>
    <x v="22"/>
    <n v="80013"/>
    <x v="1"/>
    <s v="FUR-FU-10002671"/>
    <x v="0"/>
    <x v="5"/>
    <s v="Electrix 20W Halogen Replacement Bulb for Zoom-In Desk Lamp"/>
    <n v="21.44"/>
    <n v="2"/>
    <n v="0.2"/>
    <n v="7.5039999999999987"/>
  </r>
  <r>
    <n v="5663"/>
    <s v="CA-2013-108875"/>
    <x v="0"/>
    <x v="446"/>
    <d v="2013-10-02T00:00:00"/>
    <s v="Standard Class"/>
    <x v="642"/>
    <s v="Craig Leslie"/>
    <x v="2"/>
    <s v="United States"/>
    <s v="Aurora"/>
    <x v="22"/>
    <n v="80013"/>
    <x v="1"/>
    <s v="OFF-ST-10001370"/>
    <x v="1"/>
    <x v="4"/>
    <s v="Sensible Storage WireTech Storage Systems"/>
    <n v="511.05600000000004"/>
    <n v="9"/>
    <n v="0.2"/>
    <n v="-95.823000000000079"/>
  </r>
  <r>
    <n v="5664"/>
    <s v="CA-2013-141957"/>
    <x v="0"/>
    <x v="658"/>
    <d v="2013-07-22T00:00:00"/>
    <s v="Same Day"/>
    <x v="684"/>
    <s v="Jason Gross"/>
    <x v="1"/>
    <s v="United States"/>
    <s v="Newark"/>
    <x v="24"/>
    <n v="43055"/>
    <x v="3"/>
    <s v="OFF-AR-10000914"/>
    <x v="1"/>
    <x v="6"/>
    <s v="Boston 16765 Mini Stand Up Battery Pencil Sharpener"/>
    <n v="18.656000000000002"/>
    <n v="2"/>
    <n v="0.2"/>
    <n v="1.3992000000000013"/>
  </r>
  <r>
    <n v="5665"/>
    <s v="CA-2013-141957"/>
    <x v="0"/>
    <x v="658"/>
    <d v="2013-07-22T00:00:00"/>
    <s v="Same Day"/>
    <x v="684"/>
    <s v="Jason Gross"/>
    <x v="1"/>
    <s v="United States"/>
    <s v="Newark"/>
    <x v="24"/>
    <n v="43055"/>
    <x v="3"/>
    <s v="OFF-BI-10001116"/>
    <x v="1"/>
    <x v="8"/>
    <s v="Wilson Jones 1&quot; Hanging DublLock Ring Binders"/>
    <n v="11.088000000000003"/>
    <n v="7"/>
    <n v="0.7"/>
    <n v="-8.1311999999999998"/>
  </r>
  <r>
    <n v="5666"/>
    <s v="CA-2013-141957"/>
    <x v="0"/>
    <x v="658"/>
    <d v="2013-07-22T00:00:00"/>
    <s v="Same Day"/>
    <x v="684"/>
    <s v="Jason Gross"/>
    <x v="1"/>
    <s v="United States"/>
    <s v="Newark"/>
    <x v="24"/>
    <n v="43055"/>
    <x v="3"/>
    <s v="OFF-ST-10002276"/>
    <x v="1"/>
    <x v="4"/>
    <s v="Safco Steel Mobile File Cart"/>
    <n v="66.688000000000002"/>
    <n v="1"/>
    <n v="0.2"/>
    <n v="4.1680000000000028"/>
  </r>
  <r>
    <n v="5667"/>
    <s v="CA-2013-141957"/>
    <x v="0"/>
    <x v="658"/>
    <d v="2013-07-22T00:00:00"/>
    <s v="Same Day"/>
    <x v="684"/>
    <s v="Jason Gross"/>
    <x v="1"/>
    <s v="United States"/>
    <s v="Newark"/>
    <x v="24"/>
    <n v="43055"/>
    <x v="3"/>
    <s v="OFF-ST-10004340"/>
    <x v="1"/>
    <x v="4"/>
    <s v="Fellowes Mobile File Cart, Black"/>
    <n v="99.488"/>
    <n v="2"/>
    <n v="0.2"/>
    <n v="8.7052000000000049"/>
  </r>
  <r>
    <n v="5668"/>
    <s v="CA-2013-142405"/>
    <x v="0"/>
    <x v="725"/>
    <d v="2013-06-16T00:00:00"/>
    <s v="Standard Class"/>
    <x v="339"/>
    <s v="Sanjit Engle"/>
    <x v="0"/>
    <s v="United States"/>
    <s v="Seattle"/>
    <x v="4"/>
    <n v="98103"/>
    <x v="1"/>
    <s v="OFF-LA-10004093"/>
    <x v="1"/>
    <x v="2"/>
    <s v="Avery 486"/>
    <n v="14.62"/>
    <n v="2"/>
    <n v="0"/>
    <n v="6.8713999999999995"/>
  </r>
  <r>
    <n v="5669"/>
    <s v="CA-2013-142405"/>
    <x v="0"/>
    <x v="725"/>
    <d v="2013-06-16T00:00:00"/>
    <s v="Standard Class"/>
    <x v="339"/>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x v="339"/>
    <s v="Sanjit Engle"/>
    <x v="0"/>
    <s v="United States"/>
    <s v="Seattle"/>
    <x v="4"/>
    <n v="98103"/>
    <x v="1"/>
    <s v="TEC-AC-10003095"/>
    <x v="2"/>
    <x v="11"/>
    <s v="Logitech G35 7.1-Channel Surround Sound Headset"/>
    <n v="389.97"/>
    <n v="3"/>
    <n v="0"/>
    <n v="132.58980000000003"/>
  </r>
  <r>
    <n v="5671"/>
    <s v="CA-2012-141012"/>
    <x v="1"/>
    <x v="988"/>
    <d v="2012-06-11T00:00:00"/>
    <s v="Second Class"/>
    <x v="228"/>
    <s v="Trudy Glocke"/>
    <x v="0"/>
    <s v="United States"/>
    <s v="Pocatello"/>
    <x v="45"/>
    <n v="83201"/>
    <x v="1"/>
    <s v="FUR-FU-10003192"/>
    <x v="0"/>
    <x v="5"/>
    <s v="Luxo Adjustable Task Clamp Lamp"/>
    <n v="355.36"/>
    <n v="4"/>
    <n v="0"/>
    <n v="92.393599999999992"/>
  </r>
  <r>
    <n v="5672"/>
    <s v="CA-2012-141012"/>
    <x v="1"/>
    <x v="988"/>
    <d v="2012-06-11T00:00:00"/>
    <s v="Second Class"/>
    <x v="228"/>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x v="64"/>
    <s v="Sally Hughsby"/>
    <x v="1"/>
    <s v="United States"/>
    <s v="Dallas"/>
    <x v="5"/>
    <n v="75081"/>
    <x v="2"/>
    <s v="OFF-EN-10003068"/>
    <x v="1"/>
    <x v="12"/>
    <s v="#6 3/4 Gummed Flap White Envelopes"/>
    <n v="15.840000000000002"/>
    <n v="2"/>
    <n v="0.2"/>
    <n v="5.5439999999999987"/>
  </r>
  <r>
    <n v="5674"/>
    <s v="CA-2014-127922"/>
    <x v="3"/>
    <x v="855"/>
    <d v="2014-11-04T00:00:00"/>
    <s v="Standard Class"/>
    <x v="64"/>
    <s v="Sally Hughsby"/>
    <x v="1"/>
    <s v="United States"/>
    <s v="Dallas"/>
    <x v="5"/>
    <n v="75081"/>
    <x v="2"/>
    <s v="OFF-PA-10001204"/>
    <x v="1"/>
    <x v="10"/>
    <s v="Xerox 1972"/>
    <n v="8.4480000000000004"/>
    <n v="2"/>
    <n v="0.2"/>
    <n v="2.6399999999999997"/>
  </r>
  <r>
    <n v="5675"/>
    <s v="CA-2013-146318"/>
    <x v="0"/>
    <x v="115"/>
    <d v="2013-01-27T00:00:00"/>
    <s v="Standard Class"/>
    <x v="507"/>
    <s v="Marc Crier"/>
    <x v="0"/>
    <s v="United States"/>
    <s v="Seattle"/>
    <x v="4"/>
    <n v="98105"/>
    <x v="1"/>
    <s v="OFF-PA-10003953"/>
    <x v="1"/>
    <x v="10"/>
    <s v="Xerox 218"/>
    <n v="12.96"/>
    <n v="2"/>
    <n v="0"/>
    <n v="6.2208000000000006"/>
  </r>
  <r>
    <n v="5676"/>
    <s v="CA-2011-135993"/>
    <x v="2"/>
    <x v="1061"/>
    <d v="2011-06-02T00:00:00"/>
    <s v="Standard Class"/>
    <x v="601"/>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x v="601"/>
    <s v="Patrick Jones"/>
    <x v="1"/>
    <s v="United States"/>
    <s v="Seattle"/>
    <x v="4"/>
    <n v="98115"/>
    <x v="1"/>
    <s v="TEC-AC-10004877"/>
    <x v="2"/>
    <x v="11"/>
    <s v="Imation 30456 USB Flash Drive 8GB"/>
    <n v="27.6"/>
    <n v="4"/>
    <n v="0"/>
    <n v="2.2079999999999984"/>
  </r>
  <r>
    <n v="5678"/>
    <s v="CA-2011-126802"/>
    <x v="2"/>
    <x v="282"/>
    <d v="2012-01-05T00:00:00"/>
    <s v="Standard Class"/>
    <x v="233"/>
    <s v="Zuschuss Carroll"/>
    <x v="0"/>
    <s v="United States"/>
    <s v="Chicago"/>
    <x v="10"/>
    <n v="60610"/>
    <x v="2"/>
    <s v="FUR-FU-10000193"/>
    <x v="0"/>
    <x v="5"/>
    <s v="Tenex Chairmats For Use with Hard Floors"/>
    <n v="38.975999999999999"/>
    <n v="3"/>
    <n v="0.6"/>
    <n v="-50.66879999999999"/>
  </r>
  <r>
    <n v="5679"/>
    <s v="CA-2013-143924"/>
    <x v="0"/>
    <x v="1062"/>
    <d v="2013-08-04T00:00:00"/>
    <s v="Standard Class"/>
    <x v="649"/>
    <s v="Steve Carroll"/>
    <x v="2"/>
    <s v="United States"/>
    <s v="Holland"/>
    <x v="12"/>
    <n v="49423"/>
    <x v="2"/>
    <s v="OFF-FA-10000735"/>
    <x v="1"/>
    <x v="13"/>
    <s v="Staples"/>
    <n v="20.439999999999998"/>
    <n v="7"/>
    <n v="0"/>
    <n v="9.1979999999999986"/>
  </r>
  <r>
    <n v="5680"/>
    <s v="CA-2013-143924"/>
    <x v="0"/>
    <x v="1062"/>
    <d v="2013-08-04T00:00:00"/>
    <s v="Standard Class"/>
    <x v="649"/>
    <s v="Steve Carroll"/>
    <x v="2"/>
    <s v="United States"/>
    <s v="Holland"/>
    <x v="12"/>
    <n v="49423"/>
    <x v="2"/>
    <s v="OFF-PA-10002120"/>
    <x v="1"/>
    <x v="10"/>
    <s v="Xerox 1889"/>
    <n v="109.92"/>
    <n v="2"/>
    <n v="0"/>
    <n v="53.860799999999998"/>
  </r>
  <r>
    <n v="5681"/>
    <s v="CA-2013-141551"/>
    <x v="0"/>
    <x v="446"/>
    <d v="2013-10-01T00:00:00"/>
    <s v="Standard Class"/>
    <x v="546"/>
    <s v="Benjamin Patterson"/>
    <x v="0"/>
    <s v="United States"/>
    <s v="Broken Arrow"/>
    <x v="26"/>
    <n v="74012"/>
    <x v="2"/>
    <s v="OFF-BI-10001249"/>
    <x v="1"/>
    <x v="8"/>
    <s v="Avery Heavy-Duty EZD View Binder with Locking Rings"/>
    <n v="6.38"/>
    <n v="1"/>
    <n v="0"/>
    <n v="2.9347999999999996"/>
  </r>
  <r>
    <n v="5682"/>
    <s v="CA-2013-141551"/>
    <x v="0"/>
    <x v="446"/>
    <d v="2013-10-01T00:00:00"/>
    <s v="Standard Class"/>
    <x v="546"/>
    <s v="Benjamin Patterson"/>
    <x v="0"/>
    <s v="United States"/>
    <s v="Broken Arrow"/>
    <x v="26"/>
    <n v="74012"/>
    <x v="2"/>
    <s v="OFF-PA-10001569"/>
    <x v="1"/>
    <x v="10"/>
    <s v="Xerox 232"/>
    <n v="6.48"/>
    <n v="1"/>
    <n v="0"/>
    <n v="3.1104000000000003"/>
  </r>
  <r>
    <n v="5683"/>
    <s v="CA-2011-164315"/>
    <x v="2"/>
    <x v="1063"/>
    <d v="2011-04-08T00:00:00"/>
    <s v="Standard Class"/>
    <x v="361"/>
    <s v="Rob Dowd"/>
    <x v="0"/>
    <s v="United States"/>
    <s v="Athens"/>
    <x v="32"/>
    <n v="30605"/>
    <x v="0"/>
    <s v="OFF-PA-10004248"/>
    <x v="1"/>
    <x v="10"/>
    <s v="Xerox 1990"/>
    <n v="15.84"/>
    <n v="3"/>
    <n v="0"/>
    <n v="7.1280000000000001"/>
  </r>
  <r>
    <n v="5684"/>
    <s v="CA-2011-164315"/>
    <x v="2"/>
    <x v="1063"/>
    <d v="2011-04-08T00:00:00"/>
    <s v="Standard Class"/>
    <x v="361"/>
    <s v="Rob Dowd"/>
    <x v="0"/>
    <s v="United States"/>
    <s v="Athens"/>
    <x v="32"/>
    <n v="30605"/>
    <x v="0"/>
    <s v="TEC-PH-10001128"/>
    <x v="2"/>
    <x v="7"/>
    <s v="Motorola Droid Maxx"/>
    <n v="1049.93"/>
    <n v="7"/>
    <n v="0"/>
    <n v="293.98040000000003"/>
  </r>
  <r>
    <n v="5685"/>
    <s v="CA-2011-164315"/>
    <x v="2"/>
    <x v="1063"/>
    <d v="2011-04-08T00:00:00"/>
    <s v="Standard Class"/>
    <x v="361"/>
    <s v="Rob Dowd"/>
    <x v="0"/>
    <s v="United States"/>
    <s v="Athens"/>
    <x v="32"/>
    <n v="30605"/>
    <x v="0"/>
    <s v="OFF-AP-10003842"/>
    <x v="1"/>
    <x v="9"/>
    <s v="Euro-Pro Shark Turbo Vacuum"/>
    <n v="154.9"/>
    <n v="5"/>
    <n v="0"/>
    <n v="40.274000000000001"/>
  </r>
  <r>
    <n v="5686"/>
    <s v="CA-2012-131072"/>
    <x v="1"/>
    <x v="599"/>
    <d v="2012-11-05T00:00:00"/>
    <s v="Same Day"/>
    <x v="107"/>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x v="237"/>
    <s v="Chloris Kastensmidt"/>
    <x v="0"/>
    <s v="United States"/>
    <s v="Apopka"/>
    <x v="2"/>
    <n v="32712"/>
    <x v="0"/>
    <s v="OFF-FA-10000621"/>
    <x v="1"/>
    <x v="13"/>
    <s v="OIC Colored Binder Clips, Assorted Sizes"/>
    <n v="14.320000000000002"/>
    <n v="5"/>
    <n v="0.2"/>
    <n v="5.1910000000000007"/>
  </r>
  <r>
    <n v="5688"/>
    <s v="CA-2011-131541"/>
    <x v="2"/>
    <x v="1064"/>
    <d v="2011-07-28T00:00:00"/>
    <s v="Same Day"/>
    <x v="237"/>
    <s v="Chloris Kastensmidt"/>
    <x v="0"/>
    <s v="United States"/>
    <s v="Apopka"/>
    <x v="2"/>
    <n v="32712"/>
    <x v="0"/>
    <s v="FUR-FU-10003623"/>
    <x v="0"/>
    <x v="5"/>
    <s v="DataProducts Ampli Magnifier Task Lamp, Black,"/>
    <n v="129.88800000000001"/>
    <n v="6"/>
    <n v="0.2"/>
    <n v="12.988799999999991"/>
  </r>
  <r>
    <n v="5689"/>
    <s v="CA-2011-131541"/>
    <x v="2"/>
    <x v="1064"/>
    <d v="2011-07-28T00:00:00"/>
    <s v="Same Day"/>
    <x v="237"/>
    <s v="Chloris Kastensmidt"/>
    <x v="0"/>
    <s v="United States"/>
    <s v="Apopka"/>
    <x v="2"/>
    <n v="32712"/>
    <x v="0"/>
    <s v="OFF-EN-10000781"/>
    <x v="1"/>
    <x v="12"/>
    <s v="#10- 4 1/8&quot; x 9 1/2&quot; Recycled Envelopes"/>
    <n v="48.944000000000003"/>
    <n v="7"/>
    <n v="0.2"/>
    <n v="16.518599999999999"/>
  </r>
  <r>
    <n v="5690"/>
    <s v="CA-2012-119550"/>
    <x v="1"/>
    <x v="207"/>
    <d v="2012-12-31T00:00:00"/>
    <s v="Standard Class"/>
    <x v="42"/>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x v="366"/>
    <s v="Kalyca Meade"/>
    <x v="1"/>
    <s v="United States"/>
    <s v="Baltimore"/>
    <x v="39"/>
    <n v="21215"/>
    <x v="3"/>
    <s v="OFF-AR-10000817"/>
    <x v="1"/>
    <x v="6"/>
    <s v="Manco Dry-Lighter Erasable Highlighter"/>
    <n v="27.36"/>
    <n v="9"/>
    <n v="0"/>
    <n v="9.3023999999999987"/>
  </r>
  <r>
    <n v="5692"/>
    <s v="US-2012-138093"/>
    <x v="1"/>
    <x v="895"/>
    <d v="2012-12-16T00:00:00"/>
    <s v="Standard Class"/>
    <x v="366"/>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x v="366"/>
    <s v="Kalyca Meade"/>
    <x v="1"/>
    <s v="United States"/>
    <s v="Baltimore"/>
    <x v="39"/>
    <n v="21215"/>
    <x v="3"/>
    <s v="TEC-PH-10004667"/>
    <x v="2"/>
    <x v="7"/>
    <s v="Cisco 8x8 Inc. 6753i IP Business Phone System"/>
    <n v="134.99"/>
    <n v="1"/>
    <n v="0"/>
    <n v="36.447299999999998"/>
  </r>
  <r>
    <n v="5694"/>
    <s v="US-2012-138093"/>
    <x v="1"/>
    <x v="895"/>
    <d v="2012-12-16T00:00:00"/>
    <s v="Standard Class"/>
    <x v="366"/>
    <s v="Kalyca Meade"/>
    <x v="1"/>
    <s v="United States"/>
    <s v="Baltimore"/>
    <x v="39"/>
    <n v="21215"/>
    <x v="3"/>
    <s v="OFF-PA-10000143"/>
    <x v="1"/>
    <x v="10"/>
    <s v="Astroparche Fine Business Paper"/>
    <n v="26.400000000000002"/>
    <n v="5"/>
    <n v="0"/>
    <n v="12.672000000000001"/>
  </r>
  <r>
    <n v="5695"/>
    <s v="US-2012-138093"/>
    <x v="1"/>
    <x v="895"/>
    <d v="2012-12-16T00:00:00"/>
    <s v="Standard Class"/>
    <x v="366"/>
    <s v="Kalyca Meade"/>
    <x v="1"/>
    <s v="United States"/>
    <s v="Baltimore"/>
    <x v="39"/>
    <n v="21215"/>
    <x v="3"/>
    <s v="FUR-CH-10000785"/>
    <x v="0"/>
    <x v="1"/>
    <s v="Global Ergonomic Managers Chair"/>
    <n v="542.93999999999994"/>
    <n v="3"/>
    <n v="0"/>
    <n v="141.1644"/>
  </r>
  <r>
    <n v="5696"/>
    <s v="CA-2013-126165"/>
    <x v="0"/>
    <x v="465"/>
    <d v="2013-05-08T00:00:00"/>
    <s v="Second Class"/>
    <x v="733"/>
    <s v="Amy Hunt"/>
    <x v="0"/>
    <s v="United States"/>
    <s v="San Francisco"/>
    <x v="1"/>
    <n v="94109"/>
    <x v="1"/>
    <s v="FUR-TA-10001676"/>
    <x v="0"/>
    <x v="3"/>
    <s v="Hon 61000 Series Interactive Training Tables"/>
    <n v="71.088000000000008"/>
    <n v="2"/>
    <n v="0.2"/>
    <n v="-1.7772000000000041"/>
  </r>
  <r>
    <n v="5697"/>
    <s v="CA-2014-126123"/>
    <x v="3"/>
    <x v="336"/>
    <d v="2014-10-19T00:00:00"/>
    <s v="Standard Class"/>
    <x v="326"/>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x v="326"/>
    <s v="Anthony Garverick"/>
    <x v="2"/>
    <s v="United States"/>
    <s v="Chicago"/>
    <x v="10"/>
    <n v="60623"/>
    <x v="2"/>
    <s v="OFF-BI-10004224"/>
    <x v="1"/>
    <x v="8"/>
    <s v="Catalog Binders with Expanding Posts"/>
    <n v="13.455999999999998"/>
    <n v="1"/>
    <n v="0.8"/>
    <n v="-23.548000000000009"/>
  </r>
  <r>
    <n v="5699"/>
    <s v="CA-2013-143441"/>
    <x v="0"/>
    <x v="732"/>
    <d v="2013-11-06T00:00:00"/>
    <s v="Same Day"/>
    <x v="432"/>
    <s v="Evan Bailliet"/>
    <x v="0"/>
    <s v="United States"/>
    <s v="Laredo"/>
    <x v="5"/>
    <n v="78041"/>
    <x v="2"/>
    <s v="OFF-LA-10002312"/>
    <x v="1"/>
    <x v="2"/>
    <s v="Avery 490"/>
    <n v="11.840000000000002"/>
    <n v="1"/>
    <n v="0.2"/>
    <n v="4.4399999999999995"/>
  </r>
  <r>
    <n v="5700"/>
    <s v="CA-2014-148320"/>
    <x v="3"/>
    <x v="132"/>
    <d v="2014-11-09T00:00:00"/>
    <s v="Standard Class"/>
    <x v="38"/>
    <s v="Paul Gonzalez"/>
    <x v="0"/>
    <s v="United States"/>
    <s v="San Francisco"/>
    <x v="1"/>
    <n v="94109"/>
    <x v="1"/>
    <s v="OFF-PA-10003022"/>
    <x v="1"/>
    <x v="10"/>
    <s v="Xerox 1992"/>
    <n v="35.880000000000003"/>
    <n v="6"/>
    <n v="0"/>
    <n v="17.581200000000003"/>
  </r>
  <r>
    <n v="5701"/>
    <s v="CA-2013-125661"/>
    <x v="0"/>
    <x v="390"/>
    <d v="2013-11-27T00:00:00"/>
    <s v="First Class"/>
    <x v="402"/>
    <s v="Cathy Armstrong"/>
    <x v="2"/>
    <s v="United States"/>
    <s v="Cleveland"/>
    <x v="24"/>
    <n v="44105"/>
    <x v="3"/>
    <s v="OFF-EN-10001532"/>
    <x v="1"/>
    <x v="12"/>
    <s v="Brown Kraft Recycled Envelopes"/>
    <n v="40.752000000000002"/>
    <n v="3"/>
    <n v="0.2"/>
    <n v="15.281999999999998"/>
  </r>
  <r>
    <n v="5702"/>
    <s v="CA-2013-125661"/>
    <x v="0"/>
    <x v="390"/>
    <d v="2013-11-27T00:00:00"/>
    <s v="First Class"/>
    <x v="402"/>
    <s v="Cathy Armstrong"/>
    <x v="2"/>
    <s v="United States"/>
    <s v="Cleveland"/>
    <x v="24"/>
    <n v="44105"/>
    <x v="3"/>
    <s v="TEC-AC-10004855"/>
    <x v="2"/>
    <x v="11"/>
    <s v="V7 USB Numeric Keypad"/>
    <n v="139.96000000000004"/>
    <n v="5"/>
    <n v="0.2"/>
    <n v="-22.743500000000004"/>
  </r>
  <r>
    <n v="5703"/>
    <s v="US-2011-123519"/>
    <x v="2"/>
    <x v="637"/>
    <d v="2011-12-21T00:00:00"/>
    <s v="Standard Class"/>
    <x v="286"/>
    <s v="Sung Shariari"/>
    <x v="0"/>
    <s v="United States"/>
    <s v="Marion"/>
    <x v="24"/>
    <n v="43302"/>
    <x v="3"/>
    <s v="OFF-AR-10003829"/>
    <x v="1"/>
    <x v="6"/>
    <s v="Newell 35"/>
    <n v="2.6240000000000001"/>
    <n v="1"/>
    <n v="0.2"/>
    <n v="0.29519999999999957"/>
  </r>
  <r>
    <n v="5704"/>
    <s v="US-2011-123519"/>
    <x v="2"/>
    <x v="637"/>
    <d v="2011-12-21T00:00:00"/>
    <s v="Standard Class"/>
    <x v="286"/>
    <s v="Sung Shariari"/>
    <x v="0"/>
    <s v="United States"/>
    <s v="Marion"/>
    <x v="24"/>
    <n v="43302"/>
    <x v="3"/>
    <s v="FUR-TA-10002645"/>
    <x v="0"/>
    <x v="3"/>
    <s v="Hon Rectangular Conference Tables"/>
    <n v="136.53"/>
    <n v="1"/>
    <n v="0.4"/>
    <n v="-52.336500000000029"/>
  </r>
  <r>
    <n v="5705"/>
    <s v="US-2011-123519"/>
    <x v="2"/>
    <x v="637"/>
    <d v="2011-12-21T00:00:00"/>
    <s v="Standard Class"/>
    <x v="286"/>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x v="261"/>
    <s v="Resi Pölking"/>
    <x v="0"/>
    <s v="United States"/>
    <s v="Fairfield"/>
    <x v="29"/>
    <n v="6824"/>
    <x v="3"/>
    <s v="OFF-SU-10002522"/>
    <x v="1"/>
    <x v="14"/>
    <s v="Acme Kleen Earth Office Shears"/>
    <n v="11.64"/>
    <n v="3"/>
    <n v="0"/>
    <n v="3.3755999999999986"/>
  </r>
  <r>
    <n v="5707"/>
    <s v="CA-2014-136000"/>
    <x v="3"/>
    <x v="585"/>
    <d v="2014-09-26T00:00:00"/>
    <s v="Second Class"/>
    <x v="464"/>
    <s v="Shaun Chance"/>
    <x v="1"/>
    <s v="United States"/>
    <s v="New York City"/>
    <x v="15"/>
    <n v="10009"/>
    <x v="3"/>
    <s v="OFF-BI-10004828"/>
    <x v="1"/>
    <x v="8"/>
    <s v="GBC Poly Designer Binding Covers"/>
    <n v="40.176000000000002"/>
    <n v="3"/>
    <n v="0.2"/>
    <n v="14.563799999999997"/>
  </r>
  <r>
    <n v="5708"/>
    <s v="US-2012-160857"/>
    <x v="1"/>
    <x v="412"/>
    <d v="2012-05-15T00:00:00"/>
    <s v="Standard Class"/>
    <x v="508"/>
    <s v="Natalie Webber"/>
    <x v="0"/>
    <s v="United States"/>
    <s v="New York City"/>
    <x v="15"/>
    <n v="10024"/>
    <x v="3"/>
    <s v="FUR-FU-10001095"/>
    <x v="0"/>
    <x v="5"/>
    <s v="DAX Black Cherry Wood-Tone Poster Frame"/>
    <n v="79.44"/>
    <n v="3"/>
    <n v="0"/>
    <n v="30.187200000000001"/>
  </r>
  <r>
    <n v="5709"/>
    <s v="US-2012-160857"/>
    <x v="1"/>
    <x v="412"/>
    <d v="2012-05-15T00:00:00"/>
    <s v="Standard Class"/>
    <x v="508"/>
    <s v="Natalie Webber"/>
    <x v="0"/>
    <s v="United States"/>
    <s v="New York City"/>
    <x v="15"/>
    <n v="10024"/>
    <x v="3"/>
    <s v="OFF-SU-10000157"/>
    <x v="1"/>
    <x v="14"/>
    <s v="Compact Automatic Electric Letter Opener"/>
    <n v="357.93"/>
    <n v="3"/>
    <n v="0"/>
    <n v="7.158600000000007"/>
  </r>
  <r>
    <n v="5710"/>
    <s v="US-2012-160857"/>
    <x v="1"/>
    <x v="412"/>
    <d v="2012-05-15T00:00:00"/>
    <s v="Standard Class"/>
    <x v="508"/>
    <s v="Natalie Webber"/>
    <x v="0"/>
    <s v="United States"/>
    <s v="New York City"/>
    <x v="15"/>
    <n v="10024"/>
    <x v="3"/>
    <s v="FUR-CH-10002647"/>
    <x v="0"/>
    <x v="1"/>
    <s v="Situations Contoured Folding Chairs, 4/Set"/>
    <n v="127.76400000000001"/>
    <n v="2"/>
    <n v="0.1"/>
    <n v="21.294000000000008"/>
  </r>
  <r>
    <n v="5711"/>
    <s v="US-2012-160857"/>
    <x v="1"/>
    <x v="412"/>
    <d v="2012-05-15T00:00:00"/>
    <s v="Standard Class"/>
    <x v="508"/>
    <s v="Natalie Webber"/>
    <x v="0"/>
    <s v="United States"/>
    <s v="New York City"/>
    <x v="15"/>
    <n v="10024"/>
    <x v="3"/>
    <s v="TEC-CO-10004115"/>
    <x v="2"/>
    <x v="16"/>
    <s v="Sharp AL-1530CS Digital Copier"/>
    <n v="2799.944"/>
    <n v="7"/>
    <n v="0.2"/>
    <n v="1014.9797"/>
  </r>
  <r>
    <n v="5712"/>
    <s v="US-2012-160857"/>
    <x v="1"/>
    <x v="412"/>
    <d v="2012-05-15T00:00:00"/>
    <s v="Standard Class"/>
    <x v="508"/>
    <s v="Natalie Webber"/>
    <x v="0"/>
    <s v="United States"/>
    <s v="New York City"/>
    <x v="15"/>
    <n v="10024"/>
    <x v="3"/>
    <s v="OFF-PA-10003363"/>
    <x v="1"/>
    <x v="10"/>
    <s v="Xerox 204"/>
    <n v="19.440000000000001"/>
    <n v="3"/>
    <n v="0"/>
    <n v="9.3312000000000008"/>
  </r>
  <r>
    <n v="5713"/>
    <s v="CA-2014-115805"/>
    <x v="3"/>
    <x v="689"/>
    <d v="2014-08-01T00:00:00"/>
    <s v="Same Day"/>
    <x v="147"/>
    <s v="Katrina Willman"/>
    <x v="0"/>
    <s v="United States"/>
    <s v="Chicago"/>
    <x v="10"/>
    <n v="60653"/>
    <x v="2"/>
    <s v="TEC-PH-10003092"/>
    <x v="2"/>
    <x v="7"/>
    <s v="Motorola L804"/>
    <n v="36.792000000000002"/>
    <n v="1"/>
    <n v="0.2"/>
    <n v="4.1390999999999991"/>
  </r>
  <r>
    <n v="5714"/>
    <s v="US-2011-143707"/>
    <x v="2"/>
    <x v="72"/>
    <d v="2011-03-05T00:00:00"/>
    <s v="Standard Class"/>
    <x v="367"/>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x v="151"/>
    <s v="Arthur Gainer"/>
    <x v="0"/>
    <s v="United States"/>
    <s v="Richmond"/>
    <x v="17"/>
    <n v="23223"/>
    <x v="0"/>
    <s v="OFF-ST-10001476"/>
    <x v="1"/>
    <x v="4"/>
    <s v="Steel Personal Filing/Posting Tote"/>
    <n v="177.54999999999998"/>
    <n v="5"/>
    <n v="0"/>
    <n v="47.938500000000005"/>
  </r>
  <r>
    <n v="5716"/>
    <s v="CA-2012-124107"/>
    <x v="1"/>
    <x v="330"/>
    <d v="2012-10-12T00:00:00"/>
    <s v="Second Class"/>
    <x v="312"/>
    <s v="Brian Moss"/>
    <x v="1"/>
    <s v="United States"/>
    <s v="Ann Arbor"/>
    <x v="12"/>
    <n v="48104"/>
    <x v="2"/>
    <s v="TEC-AC-10002049"/>
    <x v="2"/>
    <x v="11"/>
    <s v="Logitech G19 Programmable Gaming Keyboard"/>
    <n v="619.94999999999993"/>
    <n v="5"/>
    <n v="0"/>
    <n v="111.59099999999995"/>
  </r>
  <r>
    <n v="5717"/>
    <s v="CA-2012-124107"/>
    <x v="1"/>
    <x v="330"/>
    <d v="2012-10-12T00:00:00"/>
    <s v="Second Class"/>
    <x v="312"/>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x v="312"/>
    <s v="Brian Moss"/>
    <x v="1"/>
    <s v="United States"/>
    <s v="Ann Arbor"/>
    <x v="12"/>
    <n v="48104"/>
    <x v="2"/>
    <s v="OFF-EN-10003286"/>
    <x v="1"/>
    <x v="12"/>
    <s v="Staples"/>
    <n v="57.959999999999994"/>
    <n v="7"/>
    <n v="0"/>
    <n v="27.241199999999996"/>
  </r>
  <r>
    <n v="5719"/>
    <s v="CA-2012-124107"/>
    <x v="1"/>
    <x v="330"/>
    <d v="2012-10-12T00:00:00"/>
    <s v="Second Class"/>
    <x v="312"/>
    <s v="Brian Moss"/>
    <x v="1"/>
    <s v="United States"/>
    <s v="Ann Arbor"/>
    <x v="12"/>
    <n v="48104"/>
    <x v="2"/>
    <s v="OFF-AP-10003971"/>
    <x v="1"/>
    <x v="9"/>
    <s v="Belkin 6 Outlet Metallic Surge Strip"/>
    <n v="29.402999999999999"/>
    <n v="3"/>
    <n v="0.1"/>
    <n v="5.2272000000000007"/>
  </r>
  <r>
    <n v="5720"/>
    <s v="CA-2014-126550"/>
    <x v="3"/>
    <x v="1065"/>
    <d v="2014-04-03T00:00:00"/>
    <s v="Second Class"/>
    <x v="742"/>
    <s v="Roger Demir"/>
    <x v="0"/>
    <s v="United States"/>
    <s v="Lafayette"/>
    <x v="14"/>
    <n v="47905"/>
    <x v="2"/>
    <s v="OFF-ST-10001031"/>
    <x v="1"/>
    <x v="4"/>
    <s v="Adjustable Personal File Tote"/>
    <n v="81.400000000000006"/>
    <n v="5"/>
    <n v="0"/>
    <n v="21.164000000000005"/>
  </r>
  <r>
    <n v="5721"/>
    <s v="CA-2012-138674"/>
    <x v="1"/>
    <x v="717"/>
    <d v="2012-11-17T00:00:00"/>
    <s v="First Class"/>
    <x v="10"/>
    <s v="Ken Black"/>
    <x v="1"/>
    <s v="United States"/>
    <s v="Springfield"/>
    <x v="21"/>
    <n v="97477"/>
    <x v="1"/>
    <s v="OFF-FA-10000304"/>
    <x v="1"/>
    <x v="13"/>
    <s v="Advantus Push Pins"/>
    <n v="8.7200000000000006"/>
    <n v="5"/>
    <n v="0.2"/>
    <n v="2.289000000000001"/>
  </r>
  <r>
    <n v="5722"/>
    <s v="CA-2012-138674"/>
    <x v="1"/>
    <x v="717"/>
    <d v="2012-11-17T00:00:00"/>
    <s v="First Class"/>
    <x v="10"/>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x v="10"/>
    <s v="Ken Black"/>
    <x v="1"/>
    <s v="United States"/>
    <s v="Springfield"/>
    <x v="21"/>
    <n v="97477"/>
    <x v="1"/>
    <s v="TEC-AC-10002800"/>
    <x v="2"/>
    <x v="11"/>
    <s v="Plantronics Audio 478 Stereo USB Headset"/>
    <n v="159.96800000000002"/>
    <n v="4"/>
    <n v="0.2"/>
    <n v="29.993999999999986"/>
  </r>
  <r>
    <n v="5724"/>
    <s v="CA-2013-165820"/>
    <x v="0"/>
    <x v="182"/>
    <d v="2013-10-01T00:00:00"/>
    <s v="Standard Class"/>
    <x v="61"/>
    <s v="Dorothy Wardle"/>
    <x v="1"/>
    <s v="United States"/>
    <s v="San Francisco"/>
    <x v="1"/>
    <n v="94109"/>
    <x v="1"/>
    <s v="OFF-PA-10004735"/>
    <x v="1"/>
    <x v="10"/>
    <s v="Xerox 1905"/>
    <n v="12.96"/>
    <n v="2"/>
    <n v="0"/>
    <n v="6.2208000000000006"/>
  </r>
  <r>
    <n v="5725"/>
    <s v="CA-2011-103191"/>
    <x v="2"/>
    <x v="358"/>
    <d v="2011-09-27T00:00:00"/>
    <s v="Standard Class"/>
    <x v="500"/>
    <s v="Vivek Grady"/>
    <x v="1"/>
    <s v="United States"/>
    <s v="Chicago"/>
    <x v="10"/>
    <n v="60653"/>
    <x v="2"/>
    <s v="OFF-ST-10002574"/>
    <x v="1"/>
    <x v="4"/>
    <s v="SAFCO Commercial Wire Shelving, Black"/>
    <n v="331.536"/>
    <n v="3"/>
    <n v="0.2"/>
    <n v="-82.884"/>
  </r>
  <r>
    <n v="5726"/>
    <s v="CA-2012-103933"/>
    <x v="1"/>
    <x v="12"/>
    <d v="2012-09-27T00:00:00"/>
    <s v="First Class"/>
    <x v="112"/>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x v="706"/>
    <s v="Anna Häberlin"/>
    <x v="1"/>
    <s v="United States"/>
    <s v="Houston"/>
    <x v="5"/>
    <n v="77095"/>
    <x v="2"/>
    <s v="TEC-PH-10002922"/>
    <x v="2"/>
    <x v="7"/>
    <s v="ShoreTel ShorePhone IP 230 VoIP phone"/>
    <n v="946.34400000000005"/>
    <n v="7"/>
    <n v="0.2"/>
    <n v="118.29299999999989"/>
  </r>
  <r>
    <n v="5728"/>
    <s v="CA-2014-117324"/>
    <x v="3"/>
    <x v="166"/>
    <d v="2014-12-14T00:00:00"/>
    <s v="Standard Class"/>
    <x v="187"/>
    <s v="Jeremy Pistek"/>
    <x v="0"/>
    <s v="United States"/>
    <s v="Madison"/>
    <x v="6"/>
    <n v="53711"/>
    <x v="2"/>
    <s v="TEC-AC-10003023"/>
    <x v="2"/>
    <x v="11"/>
    <s v="Logitech G105 Gaming Keyboard"/>
    <n v="178.10999999999999"/>
    <n v="3"/>
    <n v="0"/>
    <n v="32.059799999999996"/>
  </r>
  <r>
    <n v="5729"/>
    <s v="CA-2014-117324"/>
    <x v="3"/>
    <x v="166"/>
    <d v="2014-12-14T00:00:00"/>
    <s v="Standard Class"/>
    <x v="187"/>
    <s v="Jeremy Pistek"/>
    <x v="0"/>
    <s v="United States"/>
    <s v="Madison"/>
    <x v="6"/>
    <n v="53711"/>
    <x v="2"/>
    <s v="OFF-AP-10003590"/>
    <x v="1"/>
    <x v="9"/>
    <s v="Hoover WindTunnel Plus Canister Vacuum"/>
    <n v="1089.75"/>
    <n v="3"/>
    <n v="0"/>
    <n v="305.13000000000011"/>
  </r>
  <r>
    <n v="5730"/>
    <s v="CA-2014-117324"/>
    <x v="3"/>
    <x v="166"/>
    <d v="2014-12-14T00:00:00"/>
    <s v="Standard Class"/>
    <x v="187"/>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x v="187"/>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x v="187"/>
    <s v="Jeremy Pistek"/>
    <x v="0"/>
    <s v="United States"/>
    <s v="Madison"/>
    <x v="6"/>
    <n v="53711"/>
    <x v="2"/>
    <s v="OFF-PA-10002713"/>
    <x v="1"/>
    <x v="10"/>
    <s v="Adams Phone Message Book, 200 Message Capacity, 8 1/16” x 11”"/>
    <n v="27.52"/>
    <n v="4"/>
    <n v="0"/>
    <n v="12.659199999999998"/>
  </r>
  <r>
    <n v="5733"/>
    <s v="CA-2014-143574"/>
    <x v="3"/>
    <x v="222"/>
    <d v="2014-07-03T00:00:00"/>
    <s v="First Class"/>
    <x v="112"/>
    <s v="Dan Reichenbach"/>
    <x v="1"/>
    <s v="United States"/>
    <s v="Milford"/>
    <x v="29"/>
    <n v="6460"/>
    <x v="3"/>
    <s v="FUR-BO-10002598"/>
    <x v="0"/>
    <x v="0"/>
    <s v="Hon Metal Bookcases, Putty"/>
    <n v="638.82000000000005"/>
    <n v="9"/>
    <n v="0"/>
    <n v="185.25779999999997"/>
  </r>
  <r>
    <n v="5734"/>
    <s v="CA-2014-143574"/>
    <x v="3"/>
    <x v="222"/>
    <d v="2014-07-03T00:00:00"/>
    <s v="First Class"/>
    <x v="112"/>
    <s v="Dan Reichenbach"/>
    <x v="1"/>
    <s v="United States"/>
    <s v="Milford"/>
    <x v="29"/>
    <n v="6460"/>
    <x v="3"/>
    <s v="OFF-SU-10002537"/>
    <x v="1"/>
    <x v="14"/>
    <s v="Acme Box Cutter Scissors"/>
    <n v="30.69"/>
    <n v="3"/>
    <n v="0"/>
    <n v="7.9794000000000018"/>
  </r>
  <r>
    <n v="5735"/>
    <s v="CA-2014-143574"/>
    <x v="3"/>
    <x v="222"/>
    <d v="2014-07-03T00:00:00"/>
    <s v="First Class"/>
    <x v="112"/>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x v="600"/>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x v="597"/>
    <s v="Mark Van Huff"/>
    <x v="0"/>
    <s v="United States"/>
    <s v="Los Angeles"/>
    <x v="1"/>
    <n v="90049"/>
    <x v="1"/>
    <s v="OFF-PA-10002893"/>
    <x v="1"/>
    <x v="10"/>
    <s v="Wirebound Service Call Books, 5 1/2&quot; x 4&quot;"/>
    <n v="19.36"/>
    <n v="2"/>
    <n v="0"/>
    <n v="9.2927999999999997"/>
  </r>
  <r>
    <n v="5738"/>
    <s v="CA-2011-148614"/>
    <x v="2"/>
    <x v="407"/>
    <d v="2011-01-26T00:00:00"/>
    <s v="Standard Class"/>
    <x v="597"/>
    <s v="Mark Van Huff"/>
    <x v="0"/>
    <s v="United States"/>
    <s v="Los Angeles"/>
    <x v="1"/>
    <n v="90049"/>
    <x v="1"/>
    <s v="FUR-FU-10003194"/>
    <x v="0"/>
    <x v="5"/>
    <s v="Eldon Expressions Desk Accessory, Wood Pencil Holder, Oak"/>
    <n v="19.3"/>
    <n v="2"/>
    <n v="0"/>
    <n v="5.7899999999999991"/>
  </r>
  <r>
    <n v="5739"/>
    <s v="CA-2014-156139"/>
    <x v="3"/>
    <x v="413"/>
    <d v="2014-01-07T00:00:00"/>
    <s v="Standard Class"/>
    <x v="669"/>
    <s v="Becky Pak"/>
    <x v="0"/>
    <s v="United States"/>
    <s v="San Francisco"/>
    <x v="1"/>
    <n v="94109"/>
    <x v="1"/>
    <s v="OFF-BI-10004233"/>
    <x v="1"/>
    <x v="8"/>
    <s v="GBC Pre-Punched Binding Paper, Plastic, White, 8-1/2&quot; x 11&quot;"/>
    <n v="38.376000000000005"/>
    <n v="3"/>
    <n v="0.2"/>
    <n v="13.4316"/>
  </r>
  <r>
    <n v="5740"/>
    <s v="US-2014-147886"/>
    <x v="3"/>
    <x v="615"/>
    <d v="2014-04-01T00:00:00"/>
    <s v="First Class"/>
    <x v="704"/>
    <s v="Dave Hallsten"/>
    <x v="1"/>
    <s v="United States"/>
    <s v="Fairfield"/>
    <x v="1"/>
    <n v="94533"/>
    <x v="1"/>
    <s v="OFF-PA-10000232"/>
    <x v="1"/>
    <x v="10"/>
    <s v="Xerox 1975"/>
    <n v="12.96"/>
    <n v="2"/>
    <n v="0"/>
    <n v="6.3504000000000005"/>
  </r>
  <r>
    <n v="5741"/>
    <s v="US-2014-147886"/>
    <x v="3"/>
    <x v="615"/>
    <d v="2014-04-01T00:00:00"/>
    <s v="First Class"/>
    <x v="704"/>
    <s v="Dave Hallsten"/>
    <x v="1"/>
    <s v="United States"/>
    <s v="Fairfield"/>
    <x v="1"/>
    <n v="94533"/>
    <x v="1"/>
    <s v="FUR-FU-10001095"/>
    <x v="0"/>
    <x v="5"/>
    <s v="DAX Black Cherry Wood-Tone Poster Frame"/>
    <n v="26.48"/>
    <n v="1"/>
    <n v="0"/>
    <n v="10.0624"/>
  </r>
  <r>
    <n v="5742"/>
    <s v="US-2014-147886"/>
    <x v="3"/>
    <x v="615"/>
    <d v="2014-04-01T00:00:00"/>
    <s v="First Class"/>
    <x v="704"/>
    <s v="Dave Hallsten"/>
    <x v="1"/>
    <s v="United States"/>
    <s v="Fairfield"/>
    <x v="1"/>
    <n v="94533"/>
    <x v="1"/>
    <s v="TEC-MA-10004679"/>
    <x v="2"/>
    <x v="15"/>
    <s v="StarTech.com 10/100 VDSL2 Ethernet Extender Kit"/>
    <n v="532.72"/>
    <n v="2"/>
    <n v="0.2"/>
    <n v="53.271999999999991"/>
  </r>
  <r>
    <n v="5743"/>
    <s v="US-2014-147886"/>
    <x v="3"/>
    <x v="615"/>
    <d v="2014-04-01T00:00:00"/>
    <s v="First Class"/>
    <x v="704"/>
    <s v="Dave Hallsten"/>
    <x v="1"/>
    <s v="United States"/>
    <s v="Fairfield"/>
    <x v="1"/>
    <n v="94533"/>
    <x v="1"/>
    <s v="OFF-PA-10003651"/>
    <x v="1"/>
    <x v="10"/>
    <s v="Xerox 1968"/>
    <n v="26.72"/>
    <n v="4"/>
    <n v="0"/>
    <n v="12.8256"/>
  </r>
  <r>
    <n v="5744"/>
    <s v="US-2014-147886"/>
    <x v="3"/>
    <x v="615"/>
    <d v="2014-04-01T00:00:00"/>
    <s v="First Class"/>
    <x v="704"/>
    <s v="Dave Hallsten"/>
    <x v="1"/>
    <s v="United States"/>
    <s v="Fairfield"/>
    <x v="1"/>
    <n v="94533"/>
    <x v="1"/>
    <s v="OFF-PA-10000743"/>
    <x v="1"/>
    <x v="10"/>
    <s v="Xerox 1977"/>
    <n v="20.04"/>
    <n v="3"/>
    <n v="0"/>
    <n v="9.6191999999999993"/>
  </r>
  <r>
    <n v="5745"/>
    <s v="US-2014-147886"/>
    <x v="3"/>
    <x v="615"/>
    <d v="2014-04-01T00:00:00"/>
    <s v="First Class"/>
    <x v="704"/>
    <s v="Dave Hallsten"/>
    <x v="1"/>
    <s v="United States"/>
    <s v="Fairfield"/>
    <x v="1"/>
    <n v="94533"/>
    <x v="1"/>
    <s v="OFF-ST-10002743"/>
    <x v="1"/>
    <x v="4"/>
    <s v="SAFCO Boltless Steel Shelving"/>
    <n v="795.48"/>
    <n v="7"/>
    <n v="0"/>
    <n v="7.9547999999999632"/>
  </r>
  <r>
    <n v="5746"/>
    <s v="US-2014-147886"/>
    <x v="3"/>
    <x v="615"/>
    <d v="2014-04-01T00:00:00"/>
    <s v="First Class"/>
    <x v="704"/>
    <s v="Dave Hallsten"/>
    <x v="1"/>
    <s v="United States"/>
    <s v="Fairfield"/>
    <x v="1"/>
    <n v="94533"/>
    <x v="1"/>
    <s v="FUR-FU-10003829"/>
    <x v="0"/>
    <x v="5"/>
    <s v="Stackable Trays"/>
    <n v="21.560000000000002"/>
    <n v="7"/>
    <n v="0"/>
    <n v="6.8991999999999987"/>
  </r>
  <r>
    <n v="5747"/>
    <s v="CA-2013-113733"/>
    <x v="0"/>
    <x v="16"/>
    <d v="2013-12-13T00:00:00"/>
    <s v="Standard Class"/>
    <x v="23"/>
    <s v="Lena Hernandez"/>
    <x v="0"/>
    <s v="United States"/>
    <s v="Greenville"/>
    <x v="3"/>
    <n v="27834"/>
    <x v="0"/>
    <s v="TEC-PH-10002496"/>
    <x v="2"/>
    <x v="7"/>
    <s v="Cisco SPA301"/>
    <n v="249.58400000000003"/>
    <n v="2"/>
    <n v="0.2"/>
    <n v="31.197999999999986"/>
  </r>
  <r>
    <n v="5748"/>
    <s v="CA-2013-113733"/>
    <x v="0"/>
    <x v="16"/>
    <d v="2013-12-13T00:00:00"/>
    <s v="Standard Class"/>
    <x v="23"/>
    <s v="Lena Hernandez"/>
    <x v="0"/>
    <s v="United States"/>
    <s v="Greenville"/>
    <x v="3"/>
    <n v="27834"/>
    <x v="0"/>
    <s v="TEC-AC-10002473"/>
    <x v="2"/>
    <x v="11"/>
    <s v="Maxell 4.7GB DVD-R"/>
    <n v="68.111999999999995"/>
    <n v="3"/>
    <n v="0.2"/>
    <n v="17.879399999999997"/>
  </r>
  <r>
    <n v="5749"/>
    <s v="CA-2013-113733"/>
    <x v="0"/>
    <x v="16"/>
    <d v="2013-12-13T00:00:00"/>
    <s v="Standard Class"/>
    <x v="23"/>
    <s v="Lena Hernandez"/>
    <x v="0"/>
    <s v="United States"/>
    <s v="Greenville"/>
    <x v="3"/>
    <n v="27834"/>
    <x v="0"/>
    <s v="TEC-AC-10004877"/>
    <x v="2"/>
    <x v="11"/>
    <s v="Imation 30456 USB Flash Drive 8GB"/>
    <n v="16.560000000000002"/>
    <n v="3"/>
    <n v="0.2"/>
    <n v="-2.4840000000000018"/>
  </r>
  <r>
    <n v="5750"/>
    <s v="CA-2014-104913"/>
    <x v="3"/>
    <x v="551"/>
    <d v="2014-11-23T00:00:00"/>
    <s v="Standard Class"/>
    <x v="54"/>
    <s v="Dave Kipp"/>
    <x v="0"/>
    <s v="United States"/>
    <s v="Long Beach"/>
    <x v="15"/>
    <n v="11561"/>
    <x v="3"/>
    <s v="TEC-PH-10000923"/>
    <x v="2"/>
    <x v="7"/>
    <s v="Belkin SportFit Armband For iPhone 5s/5c, Fuchsia"/>
    <n v="74.95"/>
    <n v="5"/>
    <n v="0"/>
    <n v="36.725500000000004"/>
  </r>
  <r>
    <n v="5751"/>
    <s v="CA-2011-145800"/>
    <x v="2"/>
    <x v="992"/>
    <d v="2011-06-05T00:00:00"/>
    <s v="Standard Class"/>
    <x v="757"/>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x v="224"/>
    <s v="Frank Preis"/>
    <x v="0"/>
    <s v="United States"/>
    <s v="San Diego"/>
    <x v="1"/>
    <n v="92037"/>
    <x v="1"/>
    <s v="OFF-LA-10003498"/>
    <x v="1"/>
    <x v="2"/>
    <s v="Avery 475"/>
    <n v="44.400000000000006"/>
    <n v="3"/>
    <n v="0"/>
    <n v="22.200000000000003"/>
  </r>
  <r>
    <n v="5753"/>
    <s v="CA-2013-125850"/>
    <x v="0"/>
    <x v="115"/>
    <d v="2013-01-28T00:00:00"/>
    <s v="Standard Class"/>
    <x v="224"/>
    <s v="Frank Preis"/>
    <x v="0"/>
    <s v="United States"/>
    <s v="San Diego"/>
    <x v="1"/>
    <n v="92037"/>
    <x v="1"/>
    <s v="OFF-LA-10004484"/>
    <x v="1"/>
    <x v="2"/>
    <s v="Avery 476"/>
    <n v="20.65"/>
    <n v="5"/>
    <n v="0"/>
    <n v="9.4989999999999988"/>
  </r>
  <r>
    <n v="5754"/>
    <s v="CA-2013-118514"/>
    <x v="0"/>
    <x v="1066"/>
    <d v="2013-02-10T00:00:00"/>
    <s v="Standard Class"/>
    <x v="702"/>
    <s v="Liz Carlisle"/>
    <x v="0"/>
    <s v="United States"/>
    <s v="Richmond"/>
    <x v="0"/>
    <n v="40475"/>
    <x v="0"/>
    <s v="FUR-CH-10000015"/>
    <x v="0"/>
    <x v="1"/>
    <s v="Hon Multipurpose Stacking Arm Chairs"/>
    <n v="866.4"/>
    <n v="4"/>
    <n v="0"/>
    <n v="225.26400000000001"/>
  </r>
  <r>
    <n v="5755"/>
    <s v="CA-2012-150749"/>
    <x v="1"/>
    <x v="368"/>
    <d v="2012-04-03T00:00:00"/>
    <s v="Second Class"/>
    <x v="238"/>
    <s v="Alan Shonely"/>
    <x v="0"/>
    <s v="United States"/>
    <s v="Springfield"/>
    <x v="17"/>
    <n v="22153"/>
    <x v="0"/>
    <s v="OFF-AR-10003732"/>
    <x v="1"/>
    <x v="6"/>
    <s v="Newell 333"/>
    <n v="5.56"/>
    <n v="2"/>
    <n v="0"/>
    <n v="1.4455999999999998"/>
  </r>
  <r>
    <n v="5756"/>
    <s v="CA-2011-163748"/>
    <x v="2"/>
    <x v="1005"/>
    <d v="2011-10-18T00:00:00"/>
    <s v="Standard Class"/>
    <x v="643"/>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x v="643"/>
    <s v="Hunter Glantz"/>
    <x v="0"/>
    <s v="United States"/>
    <s v="Fort Worth"/>
    <x v="5"/>
    <n v="76106"/>
    <x v="2"/>
    <s v="TEC-CO-10002095"/>
    <x v="2"/>
    <x v="16"/>
    <s v="Hewlett Packard 610 Color Digital Copier / Printer"/>
    <n v="1999.96"/>
    <n v="5"/>
    <n v="0.2"/>
    <n v="624.98749999999995"/>
  </r>
  <r>
    <n v="5758"/>
    <s v="CA-2012-119634"/>
    <x v="1"/>
    <x v="1067"/>
    <d v="2012-08-16T00:00:00"/>
    <s v="Standard Class"/>
    <x v="768"/>
    <s v="Barry Weirich"/>
    <x v="0"/>
    <s v="United States"/>
    <s v="Raleigh"/>
    <x v="3"/>
    <n v="27604"/>
    <x v="0"/>
    <s v="FUR-FU-10004270"/>
    <x v="0"/>
    <x v="5"/>
    <s v="Executive Impressions 13&quot; Clairmont Wall Clock"/>
    <n v="46.152000000000001"/>
    <n v="3"/>
    <n v="0.2"/>
    <n v="12.114900000000002"/>
  </r>
  <r>
    <n v="5759"/>
    <s v="CA-2012-149300"/>
    <x v="1"/>
    <x v="6"/>
    <d v="2012-11-23T00:00:00"/>
    <s v="First Class"/>
    <x v="3"/>
    <s v="Brosina Hoffman"/>
    <x v="0"/>
    <s v="United States"/>
    <s v="Hialeah"/>
    <x v="2"/>
    <n v="33012"/>
    <x v="0"/>
    <s v="TEC-MA-10000423"/>
    <x v="2"/>
    <x v="15"/>
    <s v="Texas Instruments TI-34 Scientific Calculator"/>
    <n v="32.984999999999999"/>
    <n v="3"/>
    <n v="0.5"/>
    <n v="-1.9791000000000025"/>
  </r>
  <r>
    <n v="5760"/>
    <s v="US-2013-111528"/>
    <x v="0"/>
    <x v="945"/>
    <d v="2013-12-31T00:00:00"/>
    <s v="Same Day"/>
    <x v="655"/>
    <s v="Julie Prescott"/>
    <x v="2"/>
    <s v="United States"/>
    <s v="Los Angeles"/>
    <x v="1"/>
    <n v="90032"/>
    <x v="1"/>
    <s v="OFF-ST-10001526"/>
    <x v="1"/>
    <x v="4"/>
    <s v="Iceberg Mobile Mega Data/Printer Cart "/>
    <n v="481.32"/>
    <n v="4"/>
    <n v="0"/>
    <n v="125.14319999999998"/>
  </r>
  <r>
    <n v="5761"/>
    <s v="US-2013-111528"/>
    <x v="0"/>
    <x v="945"/>
    <d v="2013-12-31T00:00:00"/>
    <s v="Same Day"/>
    <x v="655"/>
    <s v="Julie Prescott"/>
    <x v="2"/>
    <s v="United States"/>
    <s v="Los Angeles"/>
    <x v="1"/>
    <n v="90032"/>
    <x v="1"/>
    <s v="OFF-BI-10002194"/>
    <x v="1"/>
    <x v="8"/>
    <s v="Cardinal Hold-It CD Pocket"/>
    <n v="6.3840000000000003"/>
    <n v="1"/>
    <n v="0.2"/>
    <n v="2.1546000000000003"/>
  </r>
  <r>
    <n v="5762"/>
    <s v="CA-2014-158169"/>
    <x v="3"/>
    <x v="801"/>
    <d v="2014-08-16T00:00:00"/>
    <s v="First Class"/>
    <x v="594"/>
    <s v="Justin MacKendrick"/>
    <x v="0"/>
    <s v="United States"/>
    <s v="Lake Forest"/>
    <x v="1"/>
    <n v="92630"/>
    <x v="1"/>
    <s v="OFF-AP-10000828"/>
    <x v="1"/>
    <x v="9"/>
    <s v="Avanti 4.4 Cu. Ft. Refrigerator"/>
    <n v="542.93999999999994"/>
    <n v="3"/>
    <n v="0"/>
    <n v="152.02319999999997"/>
  </r>
  <r>
    <n v="5763"/>
    <s v="CA-2014-158169"/>
    <x v="3"/>
    <x v="801"/>
    <d v="2014-08-16T00:00:00"/>
    <s v="First Class"/>
    <x v="594"/>
    <s v="Justin MacKendrick"/>
    <x v="0"/>
    <s v="United States"/>
    <s v="Lake Forest"/>
    <x v="1"/>
    <n v="92630"/>
    <x v="1"/>
    <s v="FUR-FU-10001473"/>
    <x v="0"/>
    <x v="5"/>
    <s v="DAX Wood Document Frame"/>
    <n v="54.92"/>
    <n v="4"/>
    <n v="0"/>
    <n v="19.7712"/>
  </r>
  <r>
    <n v="5764"/>
    <s v="CA-2012-162047"/>
    <x v="1"/>
    <x v="502"/>
    <d v="2012-11-05T00:00:00"/>
    <s v="First Class"/>
    <x v="92"/>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x v="430"/>
    <s v="Matt Collins"/>
    <x v="0"/>
    <s v="United States"/>
    <s v="Seattle"/>
    <x v="4"/>
    <n v="98103"/>
    <x v="1"/>
    <s v="OFF-ST-10003994"/>
    <x v="1"/>
    <x v="4"/>
    <s v="Belkin 19&quot; Center-Weighted Shelf, Gray"/>
    <n v="353.88"/>
    <n v="6"/>
    <n v="0"/>
    <n v="17.693999999999988"/>
  </r>
  <r>
    <n v="5766"/>
    <s v="US-2011-126340"/>
    <x v="2"/>
    <x v="1068"/>
    <d v="2011-11-14T00:00:00"/>
    <s v="Standard Class"/>
    <x v="12"/>
    <s v="Emily Burns"/>
    <x v="0"/>
    <s v="United States"/>
    <s v="Redding"/>
    <x v="1"/>
    <n v="96003"/>
    <x v="1"/>
    <s v="TEC-PH-10004447"/>
    <x v="2"/>
    <x v="7"/>
    <s v="Toshiba IPT2010-SD IP Telephone"/>
    <n v="333.57600000000002"/>
    <n v="3"/>
    <n v="0.2"/>
    <n v="25.018199999999993"/>
  </r>
  <r>
    <n v="5767"/>
    <s v="CA-2013-149685"/>
    <x v="0"/>
    <x v="750"/>
    <d v="2013-10-16T00:00:00"/>
    <s v="Standard Class"/>
    <x v="327"/>
    <s v="Peter McVee"/>
    <x v="2"/>
    <s v="United States"/>
    <s v="San Antonio"/>
    <x v="5"/>
    <n v="78207"/>
    <x v="2"/>
    <s v="OFF-LA-10004545"/>
    <x v="1"/>
    <x v="2"/>
    <s v="Avery 50"/>
    <n v="60.144000000000005"/>
    <n v="6"/>
    <n v="0.2"/>
    <n v="20.298599999999993"/>
  </r>
  <r>
    <n v="5768"/>
    <s v="CA-2014-126396"/>
    <x v="3"/>
    <x v="565"/>
    <d v="2014-09-13T00:00:00"/>
    <s v="Second Class"/>
    <x v="753"/>
    <s v="Alex Russell"/>
    <x v="1"/>
    <s v="United States"/>
    <s v="Houston"/>
    <x v="5"/>
    <n v="77070"/>
    <x v="2"/>
    <s v="TEC-AC-10003116"/>
    <x v="2"/>
    <x v="11"/>
    <s v="Memorex Froggy Flash Drive 8 GB"/>
    <n v="85.2"/>
    <n v="6"/>
    <n v="0.2"/>
    <n v="20.234999999999996"/>
  </r>
  <r>
    <n v="5769"/>
    <s v="CA-2012-154900"/>
    <x v="1"/>
    <x v="1069"/>
    <d v="2012-03-01T00:00:00"/>
    <s v="Standard Class"/>
    <x v="286"/>
    <s v="Sung Shariari"/>
    <x v="0"/>
    <s v="United States"/>
    <s v="Leominster"/>
    <x v="31"/>
    <n v="1453"/>
    <x v="3"/>
    <s v="OFF-LA-10001641"/>
    <x v="1"/>
    <x v="2"/>
    <s v="Avery 518"/>
    <n v="3.15"/>
    <n v="1"/>
    <n v="0"/>
    <n v="1.512"/>
  </r>
  <r>
    <n v="5770"/>
    <s v="CA-2012-154900"/>
    <x v="1"/>
    <x v="1069"/>
    <d v="2012-03-01T00:00:00"/>
    <s v="Standard Class"/>
    <x v="286"/>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x v="464"/>
    <s v="Shaun Chance"/>
    <x v="1"/>
    <s v="United States"/>
    <s v="Los Angeles"/>
    <x v="1"/>
    <n v="90032"/>
    <x v="1"/>
    <s v="FUR-FU-10000010"/>
    <x v="0"/>
    <x v="5"/>
    <s v="DAX Value U-Channel Document Frames, Easel Back"/>
    <n v="14.91"/>
    <n v="3"/>
    <n v="0"/>
    <n v="4.6220999999999997"/>
  </r>
  <r>
    <n v="5772"/>
    <s v="CA-2012-103835"/>
    <x v="1"/>
    <x v="496"/>
    <d v="2012-09-28T00:00:00"/>
    <s v="Standard Class"/>
    <x v="464"/>
    <s v="Shaun Chance"/>
    <x v="1"/>
    <s v="United States"/>
    <s v="Los Angeles"/>
    <x v="1"/>
    <n v="90032"/>
    <x v="1"/>
    <s v="OFF-AP-10002651"/>
    <x v="1"/>
    <x v="9"/>
    <s v="Hoover Upright Vacuum With Dirt Cup"/>
    <n v="1158.1199999999999"/>
    <n v="4"/>
    <n v="0"/>
    <n v="335.85479999999984"/>
  </r>
  <r>
    <n v="5773"/>
    <s v="CA-2012-158939"/>
    <x v="1"/>
    <x v="650"/>
    <d v="2012-12-01T00:00:00"/>
    <s v="Standard Class"/>
    <x v="105"/>
    <s v="Erin Ashbrook"/>
    <x v="1"/>
    <s v="United States"/>
    <s v="Springfield"/>
    <x v="25"/>
    <n v="65807"/>
    <x v="2"/>
    <s v="TEC-CO-10002313"/>
    <x v="2"/>
    <x v="16"/>
    <s v="Canon PC1080F Personal Copier"/>
    <n v="599.99"/>
    <n v="1"/>
    <n v="0"/>
    <n v="233.99610000000001"/>
  </r>
  <r>
    <n v="5774"/>
    <s v="CA-2013-117408"/>
    <x v="0"/>
    <x v="1070"/>
    <d v="2013-09-07T00:00:00"/>
    <s v="Standard Class"/>
    <x v="236"/>
    <s v="Theone Pippenger"/>
    <x v="0"/>
    <s v="United States"/>
    <s v="Waco"/>
    <x v="5"/>
    <n v="76706"/>
    <x v="2"/>
    <s v="OFF-ST-10001580"/>
    <x v="1"/>
    <x v="4"/>
    <s v="Super Decoflex Portable Personal File"/>
    <n v="23.968000000000004"/>
    <n v="2"/>
    <n v="0.2"/>
    <n v="2.3967999999999989"/>
  </r>
  <r>
    <n v="5775"/>
    <s v="CA-2013-142398"/>
    <x v="0"/>
    <x v="408"/>
    <d v="2013-04-17T00:00:00"/>
    <s v="Standard Class"/>
    <x v="443"/>
    <s v="Beth Paige"/>
    <x v="0"/>
    <s v="United States"/>
    <s v="Los Angeles"/>
    <x v="1"/>
    <n v="90036"/>
    <x v="1"/>
    <s v="FUR-CH-10001545"/>
    <x v="0"/>
    <x v="1"/>
    <s v="Hon Comfortask Task/Swivel Chairs"/>
    <n v="638.28800000000012"/>
    <n v="7"/>
    <n v="0.2"/>
    <n v="-31.914400000000015"/>
  </r>
  <r>
    <n v="5776"/>
    <s v="CA-2013-142398"/>
    <x v="0"/>
    <x v="408"/>
    <d v="2013-04-17T00:00:00"/>
    <s v="Standard Class"/>
    <x v="443"/>
    <s v="Beth Paige"/>
    <x v="0"/>
    <s v="United States"/>
    <s v="Los Angeles"/>
    <x v="1"/>
    <n v="90036"/>
    <x v="1"/>
    <s v="OFF-BI-10004826"/>
    <x v="1"/>
    <x v="8"/>
    <s v="JM Magazine Binder"/>
    <n v="13.208000000000002"/>
    <n v="1"/>
    <n v="0.2"/>
    <n v="4.6228000000000007"/>
  </r>
  <r>
    <n v="5777"/>
    <s v="CA-2013-105277"/>
    <x v="0"/>
    <x v="429"/>
    <d v="2013-12-09T00:00:00"/>
    <s v="Standard Class"/>
    <x v="215"/>
    <s v="Liz MacKendrick"/>
    <x v="0"/>
    <s v="United States"/>
    <s v="Auburn"/>
    <x v="15"/>
    <n v="13021"/>
    <x v="3"/>
    <s v="OFF-BI-10000301"/>
    <x v="1"/>
    <x v="8"/>
    <s v="GBC Instant Report Kit"/>
    <n v="15.528"/>
    <n v="3"/>
    <n v="0.2"/>
    <n v="5.8230000000000004"/>
  </r>
  <r>
    <n v="5778"/>
    <s v="CA-2013-112060"/>
    <x v="0"/>
    <x v="429"/>
    <d v="2013-12-10T00:00:00"/>
    <s v="Standard Class"/>
    <x v="446"/>
    <s v="Kean Takahito"/>
    <x v="0"/>
    <s v="United States"/>
    <s v="San Francisco"/>
    <x v="1"/>
    <n v="94109"/>
    <x v="1"/>
    <s v="OFF-PA-10000994"/>
    <x v="1"/>
    <x v="10"/>
    <s v="Xerox 1915"/>
    <n v="104.85"/>
    <n v="1"/>
    <n v="0"/>
    <n v="50.327999999999996"/>
  </r>
  <r>
    <n v="5779"/>
    <s v="CA-2011-105270"/>
    <x v="2"/>
    <x v="7"/>
    <d v="2011-11-18T00:00:00"/>
    <s v="Standard Class"/>
    <x v="275"/>
    <s v="Arthur Prichep"/>
    <x v="0"/>
    <s v="United States"/>
    <s v="Los Angeles"/>
    <x v="1"/>
    <n v="90008"/>
    <x v="1"/>
    <s v="OFF-AR-10003156"/>
    <x v="1"/>
    <x v="6"/>
    <s v="50 Colored Long Pencils"/>
    <n v="30.48"/>
    <n v="3"/>
    <n v="0"/>
    <n v="7.9248000000000012"/>
  </r>
  <r>
    <n v="5780"/>
    <s v="CA-2011-105270"/>
    <x v="2"/>
    <x v="7"/>
    <d v="2011-11-18T00:00:00"/>
    <s v="Standard Class"/>
    <x v="275"/>
    <s v="Arthur Prichep"/>
    <x v="0"/>
    <s v="United States"/>
    <s v="Los Angeles"/>
    <x v="1"/>
    <n v="90008"/>
    <x v="1"/>
    <s v="FUR-CH-10000988"/>
    <x v="0"/>
    <x v="1"/>
    <s v="Hon Olson Stacker Stools"/>
    <n v="112.64800000000001"/>
    <n v="1"/>
    <n v="0.2"/>
    <n v="11.264799999999997"/>
  </r>
  <r>
    <n v="5781"/>
    <s v="US-2012-159513"/>
    <x v="1"/>
    <x v="788"/>
    <d v="2012-04-09T00:00:00"/>
    <s v="Standard Class"/>
    <x v="479"/>
    <s v="John Dryer"/>
    <x v="0"/>
    <s v="United States"/>
    <s v="Los Angeles"/>
    <x v="1"/>
    <n v="90049"/>
    <x v="1"/>
    <s v="TEC-MA-10003329"/>
    <x v="2"/>
    <x v="15"/>
    <s v="Vtech AT&amp;T CL2940 Corded Speakerphone, Black"/>
    <n v="71.975999999999999"/>
    <n v="3"/>
    <n v="0.2"/>
    <n v="24.291899999999998"/>
  </r>
  <r>
    <n v="5782"/>
    <s v="CA-2012-155586"/>
    <x v="1"/>
    <x v="295"/>
    <d v="2012-12-16T00:00:00"/>
    <s v="Second Class"/>
    <x v="190"/>
    <s v="Xylona Preis"/>
    <x v="0"/>
    <s v="United States"/>
    <s v="Chico"/>
    <x v="1"/>
    <n v="95928"/>
    <x v="1"/>
    <s v="OFF-AR-10001547"/>
    <x v="1"/>
    <x v="6"/>
    <s v="Newell 311"/>
    <n v="2.21"/>
    <n v="1"/>
    <n v="0"/>
    <n v="0.59670000000000001"/>
  </r>
  <r>
    <n v="5783"/>
    <s v="CA-2012-155586"/>
    <x v="1"/>
    <x v="295"/>
    <d v="2012-12-16T00:00:00"/>
    <s v="Second Class"/>
    <x v="190"/>
    <s v="Xylona Preis"/>
    <x v="0"/>
    <s v="United States"/>
    <s v="Chico"/>
    <x v="1"/>
    <n v="95928"/>
    <x v="1"/>
    <s v="OFF-EN-10003072"/>
    <x v="1"/>
    <x v="12"/>
    <s v="Peel &amp; Seel Envelopes"/>
    <n v="15.52"/>
    <n v="4"/>
    <n v="0"/>
    <n v="7.4496000000000002"/>
  </r>
  <r>
    <n v="5784"/>
    <s v="CA-2012-155586"/>
    <x v="1"/>
    <x v="295"/>
    <d v="2012-12-16T00:00:00"/>
    <s v="Second Class"/>
    <x v="190"/>
    <s v="Xylona Preis"/>
    <x v="0"/>
    <s v="United States"/>
    <s v="Chico"/>
    <x v="1"/>
    <n v="95928"/>
    <x v="1"/>
    <s v="OFF-PA-10000726"/>
    <x v="1"/>
    <x v="10"/>
    <s v="Black Print Carbonless Snap-Off Rapid Letter, 8 1/2&quot; x 7&quot;"/>
    <n v="36.44"/>
    <n v="4"/>
    <n v="0"/>
    <n v="16.397999999999996"/>
  </r>
  <r>
    <n v="5785"/>
    <s v="CA-2014-141117"/>
    <x v="3"/>
    <x v="280"/>
    <d v="2014-10-09T00:00:00"/>
    <s v="Standard Class"/>
    <x v="765"/>
    <s v="Juliana Krohn"/>
    <x v="0"/>
    <s v="United States"/>
    <s v="Springfield"/>
    <x v="21"/>
    <n v="97477"/>
    <x v="1"/>
    <s v="FUR-BO-10001972"/>
    <x v="0"/>
    <x v="0"/>
    <s v="O'Sullivan 4-Shelf Bookcase in Odessa Pine"/>
    <n v="217.76400000000001"/>
    <n v="6"/>
    <n v="0.7"/>
    <n v="-384.71640000000002"/>
  </r>
  <r>
    <n v="5786"/>
    <s v="CA-2014-141117"/>
    <x v="3"/>
    <x v="280"/>
    <d v="2014-10-09T00:00:00"/>
    <s v="Standard Class"/>
    <x v="765"/>
    <s v="Juliana Krohn"/>
    <x v="0"/>
    <s v="United States"/>
    <s v="Springfield"/>
    <x v="21"/>
    <n v="97477"/>
    <x v="1"/>
    <s v="OFF-SU-10004664"/>
    <x v="1"/>
    <x v="14"/>
    <s v="Acme Softgrip Scissors"/>
    <n v="39.072000000000003"/>
    <n v="6"/>
    <n v="0.2"/>
    <n v="4.3955999999999982"/>
  </r>
  <r>
    <n v="5787"/>
    <s v="CA-2014-141117"/>
    <x v="3"/>
    <x v="280"/>
    <d v="2014-10-09T00:00:00"/>
    <s v="Standard Class"/>
    <x v="765"/>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x v="765"/>
    <s v="Juliana Krohn"/>
    <x v="0"/>
    <s v="United States"/>
    <s v="Springfield"/>
    <x v="21"/>
    <n v="97477"/>
    <x v="1"/>
    <s v="OFF-AR-10003727"/>
    <x v="1"/>
    <x v="6"/>
    <s v="Berol Giant Pencil Sharpener"/>
    <n v="95.143999999999991"/>
    <n v="7"/>
    <n v="0.2"/>
    <n v="10.703699999999987"/>
  </r>
  <r>
    <n v="5789"/>
    <s v="CA-2014-115070"/>
    <x v="3"/>
    <x v="318"/>
    <d v="2014-04-15T00:00:00"/>
    <s v="Second Class"/>
    <x v="769"/>
    <s v="Mitch Gastineau"/>
    <x v="1"/>
    <s v="United States"/>
    <s v="Jacksonville"/>
    <x v="2"/>
    <n v="32216"/>
    <x v="0"/>
    <s v="FUR-FU-10003829"/>
    <x v="0"/>
    <x v="5"/>
    <s v="Stackable Trays"/>
    <n v="12.320000000000002"/>
    <n v="5"/>
    <n v="0.2"/>
    <n v="1.8479999999999985"/>
  </r>
  <r>
    <n v="5790"/>
    <s v="CA-2014-115070"/>
    <x v="3"/>
    <x v="318"/>
    <d v="2014-04-15T00:00:00"/>
    <s v="Second Class"/>
    <x v="769"/>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x v="310"/>
    <s v="Patrick Gardner"/>
    <x v="0"/>
    <s v="United States"/>
    <s v="Bakersfield"/>
    <x v="1"/>
    <n v="93309"/>
    <x v="1"/>
    <s v="OFF-FA-10002280"/>
    <x v="1"/>
    <x v="13"/>
    <s v="Advantus Plastic Paper Clips"/>
    <n v="35"/>
    <n v="7"/>
    <n v="0"/>
    <n v="16.8"/>
  </r>
  <r>
    <n v="5792"/>
    <s v="CA-2014-140186"/>
    <x v="3"/>
    <x v="365"/>
    <d v="2014-10-03T00:00:00"/>
    <s v="First Class"/>
    <x v="310"/>
    <s v="Patrick Gardner"/>
    <x v="0"/>
    <s v="United States"/>
    <s v="Bakersfield"/>
    <x v="1"/>
    <n v="93309"/>
    <x v="1"/>
    <s v="FUR-CH-10002961"/>
    <x v="0"/>
    <x v="1"/>
    <s v="Leather Task Chair, Black"/>
    <n v="72.784000000000006"/>
    <n v="1"/>
    <n v="0.2"/>
    <n v="0"/>
  </r>
  <r>
    <n v="5793"/>
    <s v="CA-2014-140186"/>
    <x v="3"/>
    <x v="365"/>
    <d v="2014-10-03T00:00:00"/>
    <s v="First Class"/>
    <x v="31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x v="31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x v="310"/>
    <s v="Patrick Gardner"/>
    <x v="0"/>
    <s v="United States"/>
    <s v="Bakersfield"/>
    <x v="1"/>
    <n v="93309"/>
    <x v="1"/>
    <s v="OFF-BI-10003364"/>
    <x v="1"/>
    <x v="8"/>
    <s v="Binding Machine Supplies"/>
    <n v="46.672000000000004"/>
    <n v="2"/>
    <n v="0.2"/>
    <n v="16.3352"/>
  </r>
  <r>
    <n v="5796"/>
    <s v="CA-2011-124856"/>
    <x v="2"/>
    <x v="411"/>
    <d v="2011-10-03T00:00:00"/>
    <s v="Second Class"/>
    <x v="436"/>
    <s v="Lisa DeCherney"/>
    <x v="0"/>
    <s v="United States"/>
    <s v="New York City"/>
    <x v="15"/>
    <n v="10011"/>
    <x v="3"/>
    <s v="OFF-ST-10002615"/>
    <x v="1"/>
    <x v="4"/>
    <s v="Dual Level, Single-Width Filing Carts"/>
    <n v="1395.54"/>
    <n v="9"/>
    <n v="0"/>
    <n v="362.84040000000005"/>
  </r>
  <r>
    <n v="5797"/>
    <s v="CA-2011-124856"/>
    <x v="2"/>
    <x v="411"/>
    <d v="2011-10-03T00:00:00"/>
    <s v="Second Class"/>
    <x v="436"/>
    <s v="Lisa DeCherney"/>
    <x v="0"/>
    <s v="United States"/>
    <s v="New York City"/>
    <x v="15"/>
    <n v="10011"/>
    <x v="3"/>
    <s v="FUR-FU-10000521"/>
    <x v="0"/>
    <x v="5"/>
    <s v="Seth Thomas 14&quot; Putty-Colored Wall Clock"/>
    <n v="117.36"/>
    <n v="4"/>
    <n v="0"/>
    <n v="36.381599999999992"/>
  </r>
  <r>
    <n v="5798"/>
    <s v="CA-2011-124856"/>
    <x v="2"/>
    <x v="411"/>
    <d v="2011-10-03T00:00:00"/>
    <s v="Second Class"/>
    <x v="436"/>
    <s v="Lisa DeCherney"/>
    <x v="0"/>
    <s v="United States"/>
    <s v="New York City"/>
    <x v="15"/>
    <n v="10011"/>
    <x v="3"/>
    <s v="OFF-LA-10000121"/>
    <x v="1"/>
    <x v="2"/>
    <s v="Avery 48"/>
    <n v="18.899999999999999"/>
    <n v="3"/>
    <n v="0"/>
    <n v="8.6939999999999991"/>
  </r>
  <r>
    <n v="5799"/>
    <s v="CA-2011-124856"/>
    <x v="2"/>
    <x v="411"/>
    <d v="2011-10-03T00:00:00"/>
    <s v="Second Class"/>
    <x v="436"/>
    <s v="Lisa DeCherney"/>
    <x v="0"/>
    <s v="United States"/>
    <s v="New York City"/>
    <x v="15"/>
    <n v="10011"/>
    <x v="3"/>
    <s v="OFF-PA-10001289"/>
    <x v="1"/>
    <x v="10"/>
    <s v="White Computer Printout Paper by Universal"/>
    <n v="77.52"/>
    <n v="2"/>
    <n v="0"/>
    <n v="37.9848"/>
  </r>
  <r>
    <n v="5800"/>
    <s v="CA-2011-166716"/>
    <x v="2"/>
    <x v="1071"/>
    <d v="2011-08-25T00:00:00"/>
    <s v="Second Class"/>
    <x v="257"/>
    <s v="Craig Reiter"/>
    <x v="0"/>
    <s v="United States"/>
    <s v="Chicago"/>
    <x v="10"/>
    <n v="60610"/>
    <x v="2"/>
    <s v="FUR-CH-10004495"/>
    <x v="0"/>
    <x v="1"/>
    <s v="Global Leather and Oak Executive Chair, Black"/>
    <n v="421.37200000000001"/>
    <n v="2"/>
    <n v="0.3"/>
    <n v="-6.0196000000000538"/>
  </r>
  <r>
    <n v="5801"/>
    <s v="CA-2011-123225"/>
    <x v="2"/>
    <x v="384"/>
    <d v="2011-07-14T00:00:00"/>
    <s v="First Class"/>
    <x v="438"/>
    <s v="Michael Nguyen"/>
    <x v="0"/>
    <s v="United States"/>
    <s v="El Paso"/>
    <x v="5"/>
    <n v="79907"/>
    <x v="2"/>
    <s v="TEC-PH-10000895"/>
    <x v="2"/>
    <x v="7"/>
    <s v="Polycom VVX 310 VoIP phone"/>
    <n v="575.96800000000007"/>
    <n v="4"/>
    <n v="0.2"/>
    <n v="43.197600000000023"/>
  </r>
  <r>
    <n v="5802"/>
    <s v="CA-2011-123225"/>
    <x v="2"/>
    <x v="384"/>
    <d v="2011-07-14T00:00:00"/>
    <s v="First Class"/>
    <x v="438"/>
    <s v="Michael Nguyen"/>
    <x v="0"/>
    <s v="United States"/>
    <s v="El Paso"/>
    <x v="5"/>
    <n v="79907"/>
    <x v="2"/>
    <s v="OFF-PA-10000552"/>
    <x v="1"/>
    <x v="10"/>
    <s v="Xerox 200"/>
    <n v="10.368000000000002"/>
    <n v="2"/>
    <n v="0.2"/>
    <n v="3.6288"/>
  </r>
  <r>
    <n v="5803"/>
    <s v="CA-2012-163440"/>
    <x v="1"/>
    <x v="204"/>
    <d v="2012-03-24T00:00:00"/>
    <s v="First Class"/>
    <x v="76"/>
    <s v="Ruben Dartt"/>
    <x v="0"/>
    <s v="United States"/>
    <s v="Thousand Oaks"/>
    <x v="1"/>
    <n v="91360"/>
    <x v="1"/>
    <s v="TEC-PH-10000376"/>
    <x v="2"/>
    <x v="7"/>
    <s v="Square Credit Card Reader"/>
    <n v="15.984000000000002"/>
    <n v="2"/>
    <n v="0.2"/>
    <n v="1.1988000000000003"/>
  </r>
  <r>
    <n v="5804"/>
    <s v="US-2014-106796"/>
    <x v="3"/>
    <x v="605"/>
    <d v="2014-05-20T00:00:00"/>
    <s v="Standard Class"/>
    <x v="655"/>
    <s v="Julie Prescott"/>
    <x v="2"/>
    <s v="United States"/>
    <s v="Springfield"/>
    <x v="24"/>
    <n v="45503"/>
    <x v="3"/>
    <s v="OFF-AR-10003504"/>
    <x v="1"/>
    <x v="6"/>
    <s v="Newell 347"/>
    <n v="10.272000000000002"/>
    <n v="3"/>
    <n v="0.2"/>
    <n v="1.1555999999999984"/>
  </r>
  <r>
    <n v="5805"/>
    <s v="CA-2014-113873"/>
    <x v="3"/>
    <x v="38"/>
    <d v="2014-11-20T00:00:00"/>
    <s v="Standard Class"/>
    <x v="722"/>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x v="722"/>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x v="111"/>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x v="111"/>
    <s v="Delfina Latchford"/>
    <x v="0"/>
    <s v="United States"/>
    <s v="Knoxville"/>
    <x v="18"/>
    <n v="37918"/>
    <x v="0"/>
    <s v="OFF-AP-10001205"/>
    <x v="1"/>
    <x v="9"/>
    <s v="Belkin 5 Outlet SurgeMaster Power Centers"/>
    <n v="87.168000000000006"/>
    <n v="2"/>
    <n v="0.2"/>
    <n v="8.7168000000000063"/>
  </r>
  <r>
    <n v="5809"/>
    <s v="CA-2013-149783"/>
    <x v="0"/>
    <x v="913"/>
    <d v="2013-09-08T00:00:00"/>
    <s v="Second Class"/>
    <x v="111"/>
    <s v="Delfina Latchford"/>
    <x v="0"/>
    <s v="United States"/>
    <s v="Knoxville"/>
    <x v="18"/>
    <n v="37918"/>
    <x v="0"/>
    <s v="OFF-AR-10002987"/>
    <x v="1"/>
    <x v="6"/>
    <s v="Prismacolor Color Pencil Set"/>
    <n v="31.744"/>
    <n v="2"/>
    <n v="0.2"/>
    <n v="8.3328000000000024"/>
  </r>
  <r>
    <n v="5810"/>
    <s v="CA-2013-125017"/>
    <x v="0"/>
    <x v="1072"/>
    <d v="2013-02-11T00:00:00"/>
    <s v="Standard Class"/>
    <x v="208"/>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x v="251"/>
    <s v="Justin Deggeller"/>
    <x v="1"/>
    <s v="United States"/>
    <s v="San Diego"/>
    <x v="1"/>
    <n v="92037"/>
    <x v="1"/>
    <s v="OFF-PA-10003127"/>
    <x v="1"/>
    <x v="10"/>
    <s v="Staples"/>
    <n v="105.52"/>
    <n v="4"/>
    <n v="0"/>
    <n v="48.539199999999994"/>
  </r>
  <r>
    <n v="5812"/>
    <s v="US-2012-163279"/>
    <x v="1"/>
    <x v="204"/>
    <d v="2012-03-26T00:00:00"/>
    <s v="Standard Class"/>
    <x v="251"/>
    <s v="Justin Deggeller"/>
    <x v="1"/>
    <s v="United States"/>
    <s v="San Diego"/>
    <x v="1"/>
    <n v="92037"/>
    <x v="1"/>
    <s v="FUR-FU-10000747"/>
    <x v="0"/>
    <x v="5"/>
    <s v="Tenex B1-RE Series Chair Mats for Low Pile Carpets"/>
    <n v="91.96"/>
    <n v="2"/>
    <n v="0"/>
    <n v="15.633199999999988"/>
  </r>
  <r>
    <n v="5813"/>
    <s v="US-2012-163279"/>
    <x v="1"/>
    <x v="204"/>
    <d v="2012-03-26T00:00:00"/>
    <s v="Standard Class"/>
    <x v="251"/>
    <s v="Justin Deggeller"/>
    <x v="1"/>
    <s v="United States"/>
    <s v="San Diego"/>
    <x v="1"/>
    <n v="92037"/>
    <x v="1"/>
    <s v="TEC-PH-10001795"/>
    <x v="2"/>
    <x v="7"/>
    <s v="ClearOne CHATAttach 160 - speaker phone"/>
    <n v="1487.9760000000001"/>
    <n v="3"/>
    <n v="0.2"/>
    <n v="185.99699999999984"/>
  </r>
  <r>
    <n v="5814"/>
    <s v="CA-2012-150196"/>
    <x v="1"/>
    <x v="740"/>
    <d v="2012-07-03T00:00:00"/>
    <s v="First Class"/>
    <x v="256"/>
    <s v="Steven Roelle"/>
    <x v="2"/>
    <s v="United States"/>
    <s v="New York City"/>
    <x v="15"/>
    <n v="10024"/>
    <x v="3"/>
    <s v="OFF-PA-10003797"/>
    <x v="1"/>
    <x v="10"/>
    <s v="Xerox 209"/>
    <n v="19.440000000000001"/>
    <n v="3"/>
    <n v="0"/>
    <n v="9.3312000000000008"/>
  </r>
  <r>
    <n v="5815"/>
    <s v="US-2012-106495"/>
    <x v="1"/>
    <x v="925"/>
    <d v="2012-06-17T00:00:00"/>
    <s v="First Class"/>
    <x v="549"/>
    <s v="Amy Cox"/>
    <x v="0"/>
    <s v="United States"/>
    <s v="Tampa"/>
    <x v="2"/>
    <n v="33614"/>
    <x v="0"/>
    <s v="TEC-AC-10002718"/>
    <x v="2"/>
    <x v="11"/>
    <s v="Belkin Standard 104 key USB Keyboard"/>
    <n v="11.672000000000001"/>
    <n v="1"/>
    <n v="0.2"/>
    <n v="-0.7295000000000007"/>
  </r>
  <r>
    <n v="5816"/>
    <s v="CA-2011-124730"/>
    <x v="2"/>
    <x v="35"/>
    <d v="2011-11-26T00:00:00"/>
    <s v="Same Day"/>
    <x v="201"/>
    <s v="Lynn Smith"/>
    <x v="0"/>
    <s v="United States"/>
    <s v="Utica"/>
    <x v="15"/>
    <n v="13501"/>
    <x v="3"/>
    <s v="TEC-PH-10002170"/>
    <x v="2"/>
    <x v="7"/>
    <s v="ClearSounds CSC500 Amplified Spirit Phone Corded phone"/>
    <n v="279.95999999999998"/>
    <n v="4"/>
    <n v="0"/>
    <n v="78.388800000000003"/>
  </r>
  <r>
    <n v="5817"/>
    <s v="CA-2011-124730"/>
    <x v="2"/>
    <x v="35"/>
    <d v="2011-11-26T00:00:00"/>
    <s v="Same Day"/>
    <x v="201"/>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x v="201"/>
    <s v="Lynn Smith"/>
    <x v="0"/>
    <s v="United States"/>
    <s v="Utica"/>
    <x v="15"/>
    <n v="13501"/>
    <x v="3"/>
    <s v="OFF-BI-10001031"/>
    <x v="1"/>
    <x v="8"/>
    <s v="Pressboard Data Binders by Wilson Jones"/>
    <n v="17.088000000000001"/>
    <n v="4"/>
    <n v="0.2"/>
    <n v="5.767199999999999"/>
  </r>
  <r>
    <n v="5819"/>
    <s v="CA-2011-124730"/>
    <x v="2"/>
    <x v="35"/>
    <d v="2011-11-26T00:00:00"/>
    <s v="Same Day"/>
    <x v="201"/>
    <s v="Lynn Smith"/>
    <x v="0"/>
    <s v="United States"/>
    <s v="Utica"/>
    <x v="15"/>
    <n v="13501"/>
    <x v="3"/>
    <s v="OFF-LA-10001158"/>
    <x v="1"/>
    <x v="2"/>
    <s v="Avery Address/Shipping Labels for Typewriters, 4&quot; x 2&quot;"/>
    <n v="93.149999999999991"/>
    <n v="9"/>
    <n v="0"/>
    <n v="44.712000000000003"/>
  </r>
  <r>
    <n v="5820"/>
    <s v="CA-2011-124730"/>
    <x v="2"/>
    <x v="35"/>
    <d v="2011-11-26T00:00:00"/>
    <s v="Same Day"/>
    <x v="201"/>
    <s v="Lynn Smith"/>
    <x v="0"/>
    <s v="United States"/>
    <s v="Utica"/>
    <x v="15"/>
    <n v="13501"/>
    <x v="3"/>
    <s v="OFF-LA-10001613"/>
    <x v="1"/>
    <x v="2"/>
    <s v="Avery File Folder Labels"/>
    <n v="11.52"/>
    <n v="4"/>
    <n v="0"/>
    <n v="5.6448"/>
  </r>
  <r>
    <n v="5821"/>
    <s v="CA-2014-117632"/>
    <x v="3"/>
    <x v="605"/>
    <d v="2014-05-19T00:00:00"/>
    <s v="Standard Class"/>
    <x v="728"/>
    <s v="Charles Sheldon"/>
    <x v="1"/>
    <s v="United States"/>
    <s v="San Francisco"/>
    <x v="1"/>
    <n v="94122"/>
    <x v="1"/>
    <s v="OFF-SU-10000157"/>
    <x v="1"/>
    <x v="14"/>
    <s v="Compact Automatic Electric Letter Opener"/>
    <n v="238.62"/>
    <n v="2"/>
    <n v="0"/>
    <n v="4.7724000000000046"/>
  </r>
  <r>
    <n v="5822"/>
    <s v="CA-2014-117632"/>
    <x v="3"/>
    <x v="605"/>
    <d v="2014-05-19T00:00:00"/>
    <s v="Standard Class"/>
    <x v="728"/>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x v="728"/>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x v="728"/>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x v="239"/>
    <s v="Andrew Roberts"/>
    <x v="0"/>
    <s v="United States"/>
    <s v="Columbus"/>
    <x v="24"/>
    <n v="43229"/>
    <x v="3"/>
    <s v="OFF-AP-10003971"/>
    <x v="1"/>
    <x v="9"/>
    <s v="Belkin 6 Outlet Metallic Surge Strip"/>
    <n v="26.136000000000003"/>
    <n v="3"/>
    <n v="0.2"/>
    <n v="1.9602000000000004"/>
  </r>
  <r>
    <n v="5826"/>
    <s v="CA-2014-161067"/>
    <x v="3"/>
    <x v="213"/>
    <d v="2014-09-07T00:00:00"/>
    <s v="Second Class"/>
    <x v="683"/>
    <s v="Katrina Bavinger"/>
    <x v="2"/>
    <s v="United States"/>
    <s v="New York City"/>
    <x v="15"/>
    <n v="10035"/>
    <x v="3"/>
    <s v="OFF-PA-10000418"/>
    <x v="1"/>
    <x v="10"/>
    <s v="Xerox 189"/>
    <n v="419.4"/>
    <n v="4"/>
    <n v="0"/>
    <n v="201.31199999999998"/>
  </r>
  <r>
    <n v="5827"/>
    <s v="CA-2014-161067"/>
    <x v="3"/>
    <x v="213"/>
    <d v="2014-09-07T00:00:00"/>
    <s v="Second Class"/>
    <x v="683"/>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x v="683"/>
    <s v="Katrina Bavinger"/>
    <x v="2"/>
    <s v="United States"/>
    <s v="New York City"/>
    <x v="15"/>
    <n v="10035"/>
    <x v="3"/>
    <s v="FUR-CH-10004860"/>
    <x v="0"/>
    <x v="1"/>
    <s v="Global Low Back Tilter Chair"/>
    <n v="181.76400000000001"/>
    <n v="2"/>
    <n v="0.1"/>
    <n v="-8.0784000000000198"/>
  </r>
  <r>
    <n v="5829"/>
    <s v="CA-2014-161067"/>
    <x v="3"/>
    <x v="213"/>
    <d v="2014-09-07T00:00:00"/>
    <s v="Second Class"/>
    <x v="683"/>
    <s v="Katrina Bavinger"/>
    <x v="2"/>
    <s v="United States"/>
    <s v="New York City"/>
    <x v="15"/>
    <n v="10035"/>
    <x v="3"/>
    <s v="OFF-AR-10003251"/>
    <x v="1"/>
    <x v="6"/>
    <s v="Prang Drawing Pencil Set"/>
    <n v="5.56"/>
    <n v="2"/>
    <n v="0"/>
    <n v="2.2239999999999998"/>
  </r>
  <r>
    <n v="5830"/>
    <s v="CA-2013-122063"/>
    <x v="0"/>
    <x v="275"/>
    <d v="2013-12-08T00:00:00"/>
    <s v="Standard Class"/>
    <x v="462"/>
    <s v="Michael Moore"/>
    <x v="0"/>
    <s v="United States"/>
    <s v="Richmond"/>
    <x v="14"/>
    <n v="47374"/>
    <x v="2"/>
    <s v="FUR-TA-10004575"/>
    <x v="0"/>
    <x v="3"/>
    <s v="Hon 5100 Series Wood Tables"/>
    <n v="581.96"/>
    <n v="2"/>
    <n v="0"/>
    <n v="104.75279999999998"/>
  </r>
  <r>
    <n v="5831"/>
    <s v="CA-2013-122063"/>
    <x v="0"/>
    <x v="275"/>
    <d v="2013-12-08T00:00:00"/>
    <s v="Standard Class"/>
    <x v="462"/>
    <s v="Michael Moore"/>
    <x v="0"/>
    <s v="United States"/>
    <s v="Richmond"/>
    <x v="14"/>
    <n v="47374"/>
    <x v="2"/>
    <s v="FUR-CH-10004754"/>
    <x v="0"/>
    <x v="1"/>
    <s v="Global Stack Chair with Arms, Black"/>
    <n v="29.98"/>
    <n v="1"/>
    <n v="0"/>
    <n v="8.0945999999999998"/>
  </r>
  <r>
    <n v="5832"/>
    <s v="CA-2012-111206"/>
    <x v="1"/>
    <x v="1074"/>
    <d v="2012-07-22T00:00:00"/>
    <s v="Standard Class"/>
    <x v="288"/>
    <s v="Roland Fjeld"/>
    <x v="0"/>
    <s v="United States"/>
    <s v="San Diego"/>
    <x v="1"/>
    <n v="92105"/>
    <x v="1"/>
    <s v="TEC-AC-10003095"/>
    <x v="2"/>
    <x v="11"/>
    <s v="Logitech G35 7.1-Channel Surround Sound Headset"/>
    <n v="519.96"/>
    <n v="4"/>
    <n v="0"/>
    <n v="176.78640000000001"/>
  </r>
  <r>
    <n v="5833"/>
    <s v="CA-2013-142895"/>
    <x v="0"/>
    <x v="658"/>
    <d v="2013-07-27T00:00:00"/>
    <s v="Standard Class"/>
    <x v="443"/>
    <s v="Beth Paige"/>
    <x v="0"/>
    <s v="United States"/>
    <s v="Concord"/>
    <x v="3"/>
    <n v="28027"/>
    <x v="0"/>
    <s v="OFF-LA-10000262"/>
    <x v="1"/>
    <x v="2"/>
    <s v="Avery 494"/>
    <n v="6.2640000000000002"/>
    <n v="3"/>
    <n v="0.2"/>
    <n v="2.0358000000000001"/>
  </r>
  <r>
    <n v="5834"/>
    <s v="CA-2013-142895"/>
    <x v="0"/>
    <x v="658"/>
    <d v="2013-07-27T00:00:00"/>
    <s v="Standard Class"/>
    <x v="443"/>
    <s v="Beth Paige"/>
    <x v="0"/>
    <s v="United States"/>
    <s v="Concord"/>
    <x v="3"/>
    <n v="28027"/>
    <x v="0"/>
    <s v="FUR-CH-10002961"/>
    <x v="0"/>
    <x v="1"/>
    <s v="Leather Task Chair, Black"/>
    <n v="363.92"/>
    <n v="5"/>
    <n v="0.2"/>
    <n v="0"/>
  </r>
  <r>
    <n v="5835"/>
    <s v="CA-2012-101868"/>
    <x v="1"/>
    <x v="988"/>
    <d v="2012-06-16T00:00:00"/>
    <s v="Standard Class"/>
    <x v="77"/>
    <s v="Max Jones"/>
    <x v="0"/>
    <s v="United States"/>
    <s v="Miami"/>
    <x v="2"/>
    <n v="33178"/>
    <x v="0"/>
    <s v="OFF-BI-10003876"/>
    <x v="1"/>
    <x v="8"/>
    <s v="Green Canvas Binder for 8-1/2&quot; x 14&quot; Sheets"/>
    <n v="64.2"/>
    <n v="5"/>
    <n v="0.7"/>
    <n v="-42.799999999999983"/>
  </r>
  <r>
    <n v="5836"/>
    <s v="CA-2012-101868"/>
    <x v="1"/>
    <x v="988"/>
    <d v="2012-06-16T00:00:00"/>
    <s v="Standard Class"/>
    <x v="77"/>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x v="77"/>
    <s v="Max Jones"/>
    <x v="0"/>
    <s v="United States"/>
    <s v="Miami"/>
    <x v="2"/>
    <n v="33178"/>
    <x v="0"/>
    <s v="TEC-AC-10004396"/>
    <x v="2"/>
    <x v="11"/>
    <s v="Logitech Keyboard K120"/>
    <n v="72.599999999999994"/>
    <n v="5"/>
    <n v="0.2"/>
    <n v="-8.1674999999999933"/>
  </r>
  <r>
    <n v="5838"/>
    <s v="CA-2014-133207"/>
    <x v="3"/>
    <x v="344"/>
    <d v="2014-12-04T00:00:00"/>
    <s v="Standard Class"/>
    <x v="770"/>
    <s v="Doug O'Connell"/>
    <x v="0"/>
    <s v="United States"/>
    <s v="Los Angeles"/>
    <x v="1"/>
    <n v="90036"/>
    <x v="1"/>
    <s v="TEC-PH-10004100"/>
    <x v="2"/>
    <x v="7"/>
    <s v="Griffin GC17055 Auxiliary Audio Cable"/>
    <n v="57.567999999999998"/>
    <n v="4"/>
    <n v="0.2"/>
    <n v="5.7568000000000019"/>
  </r>
  <r>
    <n v="5839"/>
    <s v="CA-2012-132948"/>
    <x v="1"/>
    <x v="1075"/>
    <d v="2012-04-03T00:00:00"/>
    <s v="Standard Class"/>
    <x v="597"/>
    <s v="Mark Van Huff"/>
    <x v="0"/>
    <s v="United States"/>
    <s v="Seattle"/>
    <x v="4"/>
    <n v="98115"/>
    <x v="1"/>
    <s v="OFF-ST-10000636"/>
    <x v="1"/>
    <x v="4"/>
    <s v="Rogers Profile Extra Capacity Storage Tub"/>
    <n v="83.699999999999989"/>
    <n v="5"/>
    <n v="0"/>
    <n v="3.3479999999999954"/>
  </r>
  <r>
    <n v="5840"/>
    <s v="CA-2012-134992"/>
    <x v="1"/>
    <x v="357"/>
    <d v="2012-09-26T00:00:00"/>
    <s v="Second Class"/>
    <x v="675"/>
    <s v="Michael Grace"/>
    <x v="2"/>
    <s v="United States"/>
    <s v="Arlington"/>
    <x v="17"/>
    <n v="22204"/>
    <x v="0"/>
    <s v="OFF-PA-10001972"/>
    <x v="1"/>
    <x v="10"/>
    <s v="Xerox 214"/>
    <n v="32.400000000000006"/>
    <n v="5"/>
    <n v="0"/>
    <n v="15.552000000000001"/>
  </r>
  <r>
    <n v="5841"/>
    <s v="CA-2012-134992"/>
    <x v="1"/>
    <x v="357"/>
    <d v="2012-09-26T00:00:00"/>
    <s v="Second Class"/>
    <x v="675"/>
    <s v="Michael Grace"/>
    <x v="2"/>
    <s v="United States"/>
    <s v="Arlington"/>
    <x v="17"/>
    <n v="22204"/>
    <x v="0"/>
    <s v="FUR-FU-10002554"/>
    <x v="0"/>
    <x v="5"/>
    <s v="Westinghouse Floor Lamp with Metal Mesh Shade, Black"/>
    <n v="47.98"/>
    <n v="2"/>
    <n v="0"/>
    <n v="11.035399999999996"/>
  </r>
  <r>
    <n v="5842"/>
    <s v="CA-2012-126725"/>
    <x v="1"/>
    <x v="972"/>
    <d v="2012-11-21T00:00:00"/>
    <s v="Standard Class"/>
    <x v="574"/>
    <s v="Brian Stugart"/>
    <x v="0"/>
    <s v="United States"/>
    <s v="San Diego"/>
    <x v="1"/>
    <n v="92105"/>
    <x v="1"/>
    <s v="TEC-PH-10003174"/>
    <x v="2"/>
    <x v="7"/>
    <s v="RCA ViSYS 25825 Wireless digital phone"/>
    <n v="415.96800000000007"/>
    <n v="4"/>
    <n v="0.2"/>
    <n v="51.995999999999981"/>
  </r>
  <r>
    <n v="5843"/>
    <s v="CA-2012-126725"/>
    <x v="1"/>
    <x v="972"/>
    <d v="2012-11-21T00:00:00"/>
    <s v="Standard Class"/>
    <x v="574"/>
    <s v="Brian Stugart"/>
    <x v="0"/>
    <s v="United States"/>
    <s v="San Diego"/>
    <x v="1"/>
    <n v="92105"/>
    <x v="1"/>
    <s v="OFF-ST-10001418"/>
    <x v="1"/>
    <x v="4"/>
    <s v="Carina Media Storage Towers in Natural &amp; Black"/>
    <n v="304.89999999999998"/>
    <n v="5"/>
    <n v="0"/>
    <n v="6.097999999999999"/>
  </r>
  <r>
    <n v="5844"/>
    <s v="CA-2012-126725"/>
    <x v="1"/>
    <x v="972"/>
    <d v="2012-11-21T00:00:00"/>
    <s v="Standard Class"/>
    <x v="574"/>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x v="574"/>
    <s v="Brian Stugart"/>
    <x v="0"/>
    <s v="United States"/>
    <s v="San Diego"/>
    <x v="1"/>
    <n v="92105"/>
    <x v="1"/>
    <s v="OFF-ST-10000129"/>
    <x v="1"/>
    <x v="4"/>
    <s v="Fellowes Recycled Storage Drawers"/>
    <n v="777.21"/>
    <n v="7"/>
    <n v="0"/>
    <n v="54.404699999999963"/>
  </r>
  <r>
    <n v="5846"/>
    <s v="CA-2012-126725"/>
    <x v="1"/>
    <x v="972"/>
    <d v="2012-11-21T00:00:00"/>
    <s v="Standard Class"/>
    <x v="574"/>
    <s v="Brian Stugart"/>
    <x v="0"/>
    <s v="United States"/>
    <s v="San Diego"/>
    <x v="1"/>
    <n v="92105"/>
    <x v="1"/>
    <s v="OFF-PA-10001639"/>
    <x v="1"/>
    <x v="10"/>
    <s v="Xerox 203"/>
    <n v="32.400000000000006"/>
    <n v="5"/>
    <n v="0"/>
    <n v="15.552000000000001"/>
  </r>
  <r>
    <n v="5847"/>
    <s v="CA-2012-126725"/>
    <x v="1"/>
    <x v="972"/>
    <d v="2012-11-21T00:00:00"/>
    <s v="Standard Class"/>
    <x v="574"/>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x v="574"/>
    <s v="Brian Stugart"/>
    <x v="0"/>
    <s v="United States"/>
    <s v="San Diego"/>
    <x v="1"/>
    <n v="92105"/>
    <x v="1"/>
    <s v="FUR-FU-10001591"/>
    <x v="0"/>
    <x v="5"/>
    <s v="Advantus Panel Wall Certificate Holder - 8.5x11"/>
    <n v="36.599999999999994"/>
    <n v="3"/>
    <n v="0"/>
    <n v="15.372000000000002"/>
  </r>
  <r>
    <n v="5849"/>
    <s v="CA-2012-121783"/>
    <x v="1"/>
    <x v="113"/>
    <d v="2012-11-14T00:00:00"/>
    <s v="Standard Class"/>
    <x v="178"/>
    <s v="Philisse Overcash"/>
    <x v="2"/>
    <s v="United States"/>
    <s v="Roseville"/>
    <x v="11"/>
    <n v="55113"/>
    <x v="2"/>
    <s v="OFF-AP-10003849"/>
    <x v="1"/>
    <x v="9"/>
    <s v="Hoover Shoulder Vac Commercial Portable Vacuum"/>
    <n v="715.64"/>
    <n v="2"/>
    <n v="0"/>
    <n v="178.90999999999997"/>
  </r>
  <r>
    <n v="5850"/>
    <s v="CA-2012-121783"/>
    <x v="1"/>
    <x v="113"/>
    <d v="2012-11-14T00:00:00"/>
    <s v="Standard Class"/>
    <x v="178"/>
    <s v="Philisse Overcash"/>
    <x v="2"/>
    <s v="United States"/>
    <s v="Roseville"/>
    <x v="11"/>
    <n v="55113"/>
    <x v="2"/>
    <s v="OFF-ST-10000078"/>
    <x v="1"/>
    <x v="4"/>
    <s v="Tennsco 6- and 18-Compartment Lockers"/>
    <n v="795.51"/>
    <n v="3"/>
    <n v="0"/>
    <n v="143.19179999999994"/>
  </r>
  <r>
    <n v="5851"/>
    <s v="CA-2012-121783"/>
    <x v="1"/>
    <x v="113"/>
    <d v="2012-11-14T00:00:00"/>
    <s v="Standard Class"/>
    <x v="178"/>
    <s v="Philisse Overcash"/>
    <x v="2"/>
    <s v="United States"/>
    <s v="Roseville"/>
    <x v="11"/>
    <n v="55113"/>
    <x v="2"/>
    <s v="TEC-CO-10001571"/>
    <x v="2"/>
    <x v="16"/>
    <s v="Sharp 1540cs Digital Laser Copier"/>
    <n v="549.99"/>
    <n v="1"/>
    <n v="0"/>
    <n v="274.995"/>
  </r>
  <r>
    <n v="5852"/>
    <s v="CA-2012-121783"/>
    <x v="1"/>
    <x v="113"/>
    <d v="2012-11-14T00:00:00"/>
    <s v="Standard Class"/>
    <x v="178"/>
    <s v="Philisse Overcash"/>
    <x v="2"/>
    <s v="United States"/>
    <s v="Roseville"/>
    <x v="11"/>
    <n v="55113"/>
    <x v="2"/>
    <s v="OFF-BI-10001658"/>
    <x v="1"/>
    <x v="8"/>
    <s v="GBC Standard Therm-A-Bind Covers"/>
    <n v="74.760000000000005"/>
    <n v="3"/>
    <n v="0"/>
    <n v="34.389600000000002"/>
  </r>
  <r>
    <n v="5853"/>
    <s v="CA-2012-121783"/>
    <x v="1"/>
    <x v="113"/>
    <d v="2012-11-14T00:00:00"/>
    <s v="Standard Class"/>
    <x v="178"/>
    <s v="Philisse Overcash"/>
    <x v="2"/>
    <s v="United States"/>
    <s v="Roseville"/>
    <x v="11"/>
    <n v="55113"/>
    <x v="2"/>
    <s v="FUR-FU-10004351"/>
    <x v="0"/>
    <x v="5"/>
    <s v="Staples"/>
    <n v="29.22"/>
    <n v="3"/>
    <n v="0"/>
    <n v="12.856800000000002"/>
  </r>
  <r>
    <n v="5854"/>
    <s v="US-2011-138835"/>
    <x v="2"/>
    <x v="1076"/>
    <d v="2011-09-14T00:00:00"/>
    <s v="Standard Class"/>
    <x v="526"/>
    <s v="Dianna Arnett"/>
    <x v="2"/>
    <s v="United States"/>
    <s v="Virginia Beach"/>
    <x v="17"/>
    <n v="23464"/>
    <x v="0"/>
    <s v="OFF-BI-10003314"/>
    <x v="1"/>
    <x v="8"/>
    <s v="Tuff Stuff Recycled Round Ring Binders"/>
    <n v="9.64"/>
    <n v="2"/>
    <n v="0"/>
    <n v="4.7236000000000002"/>
  </r>
  <r>
    <n v="5855"/>
    <s v="CA-2012-112214"/>
    <x v="1"/>
    <x v="1077"/>
    <d v="2012-08-11T00:00:00"/>
    <s v="Standard Class"/>
    <x v="706"/>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x v="706"/>
    <s v="Anna Häberlin"/>
    <x v="1"/>
    <s v="United States"/>
    <s v="Dallas"/>
    <x v="5"/>
    <n v="75220"/>
    <x v="2"/>
    <s v="OFF-SU-10003567"/>
    <x v="1"/>
    <x v="14"/>
    <s v="Stiletto Hand Letter Openers"/>
    <n v="23.04"/>
    <n v="3"/>
    <n v="0.2"/>
    <n v="-4.895999999999999"/>
  </r>
  <r>
    <n v="5857"/>
    <s v="CA-2012-112214"/>
    <x v="1"/>
    <x v="1077"/>
    <d v="2012-08-11T00:00:00"/>
    <s v="Standard Class"/>
    <x v="706"/>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x v="706"/>
    <s v="Anna Häberlin"/>
    <x v="1"/>
    <s v="United States"/>
    <s v="Dallas"/>
    <x v="5"/>
    <n v="75220"/>
    <x v="2"/>
    <s v="FUR-FU-10002364"/>
    <x v="0"/>
    <x v="5"/>
    <s v="Eldon Expressions Wood Desk Accessories, Oak"/>
    <n v="14.76"/>
    <n v="5"/>
    <n v="0.6"/>
    <n v="-11.439000000000004"/>
  </r>
  <r>
    <n v="5859"/>
    <s v="US-2014-153255"/>
    <x v="3"/>
    <x v="213"/>
    <d v="2014-09-08T00:00:00"/>
    <s v="Second Class"/>
    <x v="30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x v="652"/>
    <s v="MaryBeth Skach"/>
    <x v="0"/>
    <s v="United States"/>
    <s v="Conway"/>
    <x v="36"/>
    <n v="72032"/>
    <x v="0"/>
    <s v="FUR-TA-10002530"/>
    <x v="0"/>
    <x v="3"/>
    <s v="Iceberg OfficeWorks 42&quot; Round Tables"/>
    <n v="301.95999999999998"/>
    <n v="2"/>
    <n v="0"/>
    <n v="45.293999999999983"/>
  </r>
  <r>
    <n v="5861"/>
    <s v="CA-2012-157434"/>
    <x v="1"/>
    <x v="1078"/>
    <d v="2012-05-04T00:00:00"/>
    <s v="Second Class"/>
    <x v="82"/>
    <s v="Jim Kriz"/>
    <x v="2"/>
    <s v="United States"/>
    <s v="Philadelphia"/>
    <x v="9"/>
    <n v="19120"/>
    <x v="3"/>
    <s v="OFF-PA-10001526"/>
    <x v="1"/>
    <x v="10"/>
    <s v="Xerox 1949"/>
    <n v="7.9680000000000009"/>
    <n v="2"/>
    <n v="0.2"/>
    <n v="2.8884000000000007"/>
  </r>
  <r>
    <n v="5862"/>
    <s v="CA-2013-101525"/>
    <x v="0"/>
    <x v="766"/>
    <d v="2013-05-05T00:00:00"/>
    <s v="Second Class"/>
    <x v="632"/>
    <s v="Chris McAfee"/>
    <x v="0"/>
    <s v="United States"/>
    <s v="Little Rock"/>
    <x v="36"/>
    <n v="72209"/>
    <x v="0"/>
    <s v="OFF-PA-10001497"/>
    <x v="1"/>
    <x v="10"/>
    <s v="Xerox 1914"/>
    <n v="109.92"/>
    <n v="2"/>
    <n v="0"/>
    <n v="53.860799999999998"/>
  </r>
  <r>
    <n v="5863"/>
    <s v="CA-2013-101525"/>
    <x v="0"/>
    <x v="766"/>
    <d v="2013-05-05T00:00:00"/>
    <s v="Second Class"/>
    <x v="632"/>
    <s v="Chris McAfee"/>
    <x v="0"/>
    <s v="United States"/>
    <s v="Little Rock"/>
    <x v="36"/>
    <n v="72209"/>
    <x v="0"/>
    <s v="OFF-PA-10003936"/>
    <x v="1"/>
    <x v="10"/>
    <s v="Xerox 1994"/>
    <n v="19.440000000000001"/>
    <n v="3"/>
    <n v="0"/>
    <n v="9.3312000000000008"/>
  </r>
  <r>
    <n v="5864"/>
    <s v="CA-2013-101525"/>
    <x v="0"/>
    <x v="766"/>
    <d v="2013-05-05T00:00:00"/>
    <s v="Second Class"/>
    <x v="632"/>
    <s v="Chris McAfee"/>
    <x v="0"/>
    <s v="United States"/>
    <s v="Little Rock"/>
    <x v="36"/>
    <n v="72209"/>
    <x v="0"/>
    <s v="OFF-AR-10000716"/>
    <x v="1"/>
    <x v="6"/>
    <s v="DIXON Ticonderoga Erasable Checking Pencils"/>
    <n v="11.16"/>
    <n v="2"/>
    <n v="0"/>
    <n v="4.3524000000000003"/>
  </r>
  <r>
    <n v="5865"/>
    <s v="US-2011-117968"/>
    <x v="2"/>
    <x v="79"/>
    <d v="2011-08-07T00:00:00"/>
    <s v="Second Class"/>
    <x v="602"/>
    <s v="Ricardo Sperren"/>
    <x v="1"/>
    <s v="United States"/>
    <s v="Meriden"/>
    <x v="29"/>
    <n v="6450"/>
    <x v="3"/>
    <s v="OFF-AP-10002765"/>
    <x v="1"/>
    <x v="9"/>
    <s v="Fellowes Advanced Computer Series Surge Protectors"/>
    <n v="79.47"/>
    <n v="3"/>
    <n v="0"/>
    <n v="22.251600000000003"/>
  </r>
  <r>
    <n v="5866"/>
    <s v="US-2011-117968"/>
    <x v="2"/>
    <x v="79"/>
    <d v="2011-08-07T00:00:00"/>
    <s v="Second Class"/>
    <x v="602"/>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x v="602"/>
    <s v="Ricardo Sperren"/>
    <x v="1"/>
    <s v="United States"/>
    <s v="Meriden"/>
    <x v="29"/>
    <n v="6450"/>
    <x v="3"/>
    <s v="FUR-CH-10002335"/>
    <x v="0"/>
    <x v="1"/>
    <s v="Hon GuestStacker Chair"/>
    <n v="1133.3499999999999"/>
    <n v="5"/>
    <n v="0"/>
    <n v="294.67100000000005"/>
  </r>
  <r>
    <n v="5868"/>
    <s v="CA-2013-158211"/>
    <x v="0"/>
    <x v="810"/>
    <d v="2013-01-08T00:00:00"/>
    <s v="Standard Class"/>
    <x v="130"/>
    <s v="Ben Peterman"/>
    <x v="1"/>
    <s v="United States"/>
    <s v="Philadelphia"/>
    <x v="9"/>
    <n v="19143"/>
    <x v="3"/>
    <s v="OFF-AR-10004078"/>
    <x v="1"/>
    <x v="6"/>
    <s v="Newell 312"/>
    <n v="4.6719999999999997"/>
    <n v="1"/>
    <n v="0.2"/>
    <n v="0.58399999999999985"/>
  </r>
  <r>
    <n v="5869"/>
    <s v="CA-2013-158211"/>
    <x v="0"/>
    <x v="810"/>
    <d v="2013-01-08T00:00:00"/>
    <s v="Standard Class"/>
    <x v="130"/>
    <s v="Ben Peterman"/>
    <x v="1"/>
    <s v="United States"/>
    <s v="Philadelphia"/>
    <x v="9"/>
    <n v="19143"/>
    <x v="3"/>
    <s v="OFF-BI-10002026"/>
    <x v="1"/>
    <x v="8"/>
    <s v="Avery Arch Ring Binders"/>
    <n v="104.58000000000001"/>
    <n v="6"/>
    <n v="0.7"/>
    <n v="-80.178000000000026"/>
  </r>
  <r>
    <n v="5870"/>
    <s v="CA-2013-152247"/>
    <x v="0"/>
    <x v="77"/>
    <d v="2013-11-13T00:00:00"/>
    <s v="Standard Class"/>
    <x v="671"/>
    <s v="Michelle Arnett"/>
    <x v="2"/>
    <s v="United States"/>
    <s v="Cheyenne"/>
    <x v="47"/>
    <n v="82001"/>
    <x v="1"/>
    <s v="FUR-CH-10001215"/>
    <x v="0"/>
    <x v="1"/>
    <s v="Global Troy Executive Leather Low-Back Tilter"/>
    <n v="1603.1360000000002"/>
    <n v="4"/>
    <n v="0.2"/>
    <n v="100.19599999999997"/>
  </r>
  <r>
    <n v="5871"/>
    <s v="CA-2013-128223"/>
    <x v="0"/>
    <x v="403"/>
    <d v="2013-06-15T00:00:00"/>
    <s v="Same Day"/>
    <x v="182"/>
    <s v="Ed Braxton"/>
    <x v="1"/>
    <s v="United States"/>
    <s v="Anaheim"/>
    <x v="1"/>
    <n v="92804"/>
    <x v="1"/>
    <s v="FUR-TA-10001771"/>
    <x v="0"/>
    <x v="3"/>
    <s v="Bush Cubix Conference Tables, Fully Assembled"/>
    <n v="1293.4879999999998"/>
    <n v="7"/>
    <n v="0.2"/>
    <n v="80.843000000000075"/>
  </r>
  <r>
    <n v="5872"/>
    <s v="CA-2013-154235"/>
    <x v="0"/>
    <x v="446"/>
    <d v="2013-09-29T00:00:00"/>
    <s v="Standard Class"/>
    <x v="76"/>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x v="467"/>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x v="382"/>
    <s v="Erica Hernandez"/>
    <x v="2"/>
    <s v="United States"/>
    <s v="Jonesboro"/>
    <x v="36"/>
    <n v="72401"/>
    <x v="0"/>
    <s v="OFF-BI-10002353"/>
    <x v="1"/>
    <x v="8"/>
    <s v="GBC VeloBind Cover Sets"/>
    <n v="108.08"/>
    <n v="7"/>
    <n v="0"/>
    <n v="54.04"/>
  </r>
  <r>
    <n v="5875"/>
    <s v="CA-2014-133095"/>
    <x v="3"/>
    <x v="400"/>
    <d v="2014-06-05T00:00:00"/>
    <s v="Same Day"/>
    <x v="382"/>
    <s v="Erica Hernandez"/>
    <x v="2"/>
    <s v="United States"/>
    <s v="Jonesboro"/>
    <x v="36"/>
    <n v="72401"/>
    <x v="0"/>
    <s v="OFF-BI-10004141"/>
    <x v="1"/>
    <x v="8"/>
    <s v="Insertable Tab Indexes For Data Binders"/>
    <n v="9.5400000000000009"/>
    <n v="3"/>
    <n v="0"/>
    <n v="4.3883999999999999"/>
  </r>
  <r>
    <n v="5876"/>
    <s v="CA-2012-130554"/>
    <x v="1"/>
    <x v="1003"/>
    <d v="2012-04-09T00:00:00"/>
    <s v="First Class"/>
    <x v="86"/>
    <s v="Frank Merwin"/>
    <x v="2"/>
    <s v="United States"/>
    <s v="Philadelphia"/>
    <x v="9"/>
    <n v="19140"/>
    <x v="3"/>
    <s v="OFF-AR-10001954"/>
    <x v="1"/>
    <x v="6"/>
    <s v="Newell 331"/>
    <n v="11.736000000000001"/>
    <n v="3"/>
    <n v="0.2"/>
    <n v="1.0268999999999999"/>
  </r>
  <r>
    <n v="5877"/>
    <s v="CA-2011-152443"/>
    <x v="2"/>
    <x v="371"/>
    <d v="2011-05-26T00:00:00"/>
    <s v="Standard Class"/>
    <x v="435"/>
    <s v="Frank Gastineau"/>
    <x v="2"/>
    <s v="United States"/>
    <s v="Lawrence"/>
    <x v="31"/>
    <n v="1841"/>
    <x v="3"/>
    <s v="OFF-BI-10001071"/>
    <x v="1"/>
    <x v="8"/>
    <s v="GBC ProClick Punch Binding System"/>
    <n v="447.85999999999996"/>
    <n v="7"/>
    <n v="0"/>
    <n v="219.45140000000001"/>
  </r>
  <r>
    <n v="5878"/>
    <s v="CA-2011-152443"/>
    <x v="2"/>
    <x v="371"/>
    <d v="2011-05-26T00:00:00"/>
    <s v="Standard Class"/>
    <x v="435"/>
    <s v="Frank Gastineau"/>
    <x v="2"/>
    <s v="United States"/>
    <s v="Lawrence"/>
    <x v="31"/>
    <n v="1841"/>
    <x v="3"/>
    <s v="OFF-PA-10003022"/>
    <x v="1"/>
    <x v="10"/>
    <s v="Xerox 1992"/>
    <n v="17.940000000000001"/>
    <n v="3"/>
    <n v="0"/>
    <n v="8.7906000000000013"/>
  </r>
  <r>
    <n v="5879"/>
    <s v="CA-2011-152443"/>
    <x v="2"/>
    <x v="371"/>
    <d v="2011-05-26T00:00:00"/>
    <s v="Standard Class"/>
    <x v="435"/>
    <s v="Frank Gastineau"/>
    <x v="2"/>
    <s v="United States"/>
    <s v="Lawrence"/>
    <x v="31"/>
    <n v="1841"/>
    <x v="3"/>
    <s v="OFF-AP-10001293"/>
    <x v="1"/>
    <x v="9"/>
    <s v="Belkin 8 Outlet Surge Protector"/>
    <n v="245.88"/>
    <n v="6"/>
    <n v="0"/>
    <n v="68.846399999999988"/>
  </r>
  <r>
    <n v="5880"/>
    <s v="CA-2013-133319"/>
    <x v="0"/>
    <x v="64"/>
    <d v="2013-09-12T00:00:00"/>
    <s v="Standard Class"/>
    <x v="597"/>
    <s v="Mark Van Huff"/>
    <x v="0"/>
    <s v="United States"/>
    <s v="New York City"/>
    <x v="15"/>
    <n v="10011"/>
    <x v="3"/>
    <s v="OFF-PA-10001815"/>
    <x v="1"/>
    <x v="10"/>
    <s v="Xerox 1885"/>
    <n v="192.16"/>
    <n v="4"/>
    <n v="0"/>
    <n v="92.236799999999988"/>
  </r>
  <r>
    <n v="5881"/>
    <s v="CA-2013-133935"/>
    <x v="0"/>
    <x v="31"/>
    <d v="2013-09-23T00:00:00"/>
    <s v="Standard Class"/>
    <x v="478"/>
    <s v="Jane Waco"/>
    <x v="1"/>
    <s v="United States"/>
    <s v="San Diego"/>
    <x v="1"/>
    <n v="92105"/>
    <x v="1"/>
    <s v="FUR-CH-10001215"/>
    <x v="0"/>
    <x v="1"/>
    <s v="Global Troy Executive Leather Low-Back Tilter"/>
    <n v="801.5680000000001"/>
    <n v="2"/>
    <n v="0.2"/>
    <n v="50.097999999999985"/>
  </r>
  <r>
    <n v="5882"/>
    <s v="CA-2013-133935"/>
    <x v="0"/>
    <x v="31"/>
    <d v="2013-09-23T00:00:00"/>
    <s v="Standard Class"/>
    <x v="478"/>
    <s v="Jane Waco"/>
    <x v="1"/>
    <s v="United States"/>
    <s v="San Diego"/>
    <x v="1"/>
    <n v="92105"/>
    <x v="1"/>
    <s v="OFF-PA-10000100"/>
    <x v="1"/>
    <x v="10"/>
    <s v="Xerox 1945"/>
    <n v="368.91"/>
    <n v="9"/>
    <n v="0"/>
    <n v="180.76590000000002"/>
  </r>
  <r>
    <n v="5883"/>
    <s v="CA-2013-133935"/>
    <x v="0"/>
    <x v="31"/>
    <d v="2013-09-23T00:00:00"/>
    <s v="Standard Class"/>
    <x v="478"/>
    <s v="Jane Waco"/>
    <x v="1"/>
    <s v="United States"/>
    <s v="San Diego"/>
    <x v="1"/>
    <n v="92105"/>
    <x v="1"/>
    <s v="FUR-CH-10002880"/>
    <x v="0"/>
    <x v="1"/>
    <s v="Global High-Back Leather Tilter, Burgundy"/>
    <n v="885.52800000000002"/>
    <n v="9"/>
    <n v="0.2"/>
    <n v="-99.621900000000068"/>
  </r>
  <r>
    <n v="5884"/>
    <s v="CA-2013-136301"/>
    <x v="0"/>
    <x v="69"/>
    <d v="2013-03-16T00:00:00"/>
    <s v="Second Class"/>
    <x v="553"/>
    <s v="Edward Hooks"/>
    <x v="1"/>
    <s v="United States"/>
    <s v="San Francisco"/>
    <x v="1"/>
    <n v="94109"/>
    <x v="1"/>
    <s v="FUR-FU-10004712"/>
    <x v="0"/>
    <x v="5"/>
    <s v="Westinghouse Mesh Shade Clip-On Gooseneck Lamp, Black"/>
    <n v="28.28"/>
    <n v="2"/>
    <n v="0"/>
    <n v="7.352800000000002"/>
  </r>
  <r>
    <n v="5885"/>
    <s v="CA-2013-136301"/>
    <x v="0"/>
    <x v="69"/>
    <d v="2013-03-16T00:00:00"/>
    <s v="Second Class"/>
    <x v="553"/>
    <s v="Edward Hooks"/>
    <x v="1"/>
    <s v="United States"/>
    <s v="San Francisco"/>
    <x v="1"/>
    <n v="94109"/>
    <x v="1"/>
    <s v="OFF-SU-10000151"/>
    <x v="1"/>
    <x v="14"/>
    <s v="High Speed Automatic Electric Letter Opener"/>
    <n v="4912.59"/>
    <n v="3"/>
    <n v="0"/>
    <n v="196.50359999999978"/>
  </r>
  <r>
    <n v="5886"/>
    <s v="US-2011-109456"/>
    <x v="2"/>
    <x v="1079"/>
    <d v="2011-10-17T00:00:00"/>
    <s v="Same Day"/>
    <x v="201"/>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x v="201"/>
    <s v="Lynn Smith"/>
    <x v="0"/>
    <s v="United States"/>
    <s v="San Francisco"/>
    <x v="1"/>
    <n v="94110"/>
    <x v="1"/>
    <s v="TEC-AC-10003610"/>
    <x v="2"/>
    <x v="11"/>
    <s v="Logitech Illuminated - Keyboard"/>
    <n v="179.97"/>
    <n v="3"/>
    <n v="0"/>
    <n v="86.385600000000011"/>
  </r>
  <r>
    <n v="5888"/>
    <s v="CA-2014-151596"/>
    <x v="3"/>
    <x v="1048"/>
    <d v="2014-10-12T00:00:00"/>
    <s v="First Class"/>
    <x v="771"/>
    <s v="Barry Pond"/>
    <x v="1"/>
    <s v="United States"/>
    <s v="Cranston"/>
    <x v="34"/>
    <n v="2920"/>
    <x v="3"/>
    <s v="OFF-ST-10001837"/>
    <x v="1"/>
    <x v="4"/>
    <s v="SAFCO Mobile Desk Side File, Wire Frame"/>
    <n v="42.76"/>
    <n v="1"/>
    <n v="0"/>
    <n v="11.117599999999999"/>
  </r>
  <r>
    <n v="5889"/>
    <s v="CA-2012-147879"/>
    <x v="1"/>
    <x v="820"/>
    <d v="2012-05-12T00:00:00"/>
    <s v="Standard Class"/>
    <x v="417"/>
    <s v="Chris Cortes"/>
    <x v="0"/>
    <s v="United States"/>
    <s v="Owensboro"/>
    <x v="0"/>
    <n v="42301"/>
    <x v="0"/>
    <s v="OFF-PA-10001952"/>
    <x v="1"/>
    <x v="10"/>
    <s v="Xerox 1902"/>
    <n v="45.68"/>
    <n v="2"/>
    <n v="0"/>
    <n v="21.012799999999999"/>
  </r>
  <r>
    <n v="5890"/>
    <s v="CA-2013-166625"/>
    <x v="0"/>
    <x v="167"/>
    <d v="2013-04-18T00:00:00"/>
    <s v="First Class"/>
    <x v="758"/>
    <s v="Jill Matthias"/>
    <x v="0"/>
    <s v="United States"/>
    <s v="Baltimore"/>
    <x v="39"/>
    <n v="21215"/>
    <x v="3"/>
    <s v="OFF-BI-10002414"/>
    <x v="1"/>
    <x v="8"/>
    <s v="GBC ProClick Spines for 32-Hole Punch"/>
    <n v="25.06"/>
    <n v="2"/>
    <n v="0"/>
    <n v="11.778199999999998"/>
  </r>
  <r>
    <n v="5891"/>
    <s v="CA-2013-146157"/>
    <x v="0"/>
    <x v="831"/>
    <d v="2013-11-27T00:00:00"/>
    <s v="Standard Class"/>
    <x v="742"/>
    <s v="Roger Demir"/>
    <x v="0"/>
    <s v="United States"/>
    <s v="Chicago"/>
    <x v="10"/>
    <n v="60610"/>
    <x v="2"/>
    <s v="OFF-PA-10001790"/>
    <x v="1"/>
    <x v="10"/>
    <s v="Xerox 1910"/>
    <n v="38.432000000000002"/>
    <n v="1"/>
    <n v="0.2"/>
    <n v="13.451199999999996"/>
  </r>
  <r>
    <n v="5892"/>
    <s v="CA-2013-146157"/>
    <x v="0"/>
    <x v="831"/>
    <d v="2013-11-27T00:00:00"/>
    <s v="Standard Class"/>
    <x v="742"/>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x v="742"/>
    <s v="Roger Demir"/>
    <x v="0"/>
    <s v="United States"/>
    <s v="Chicago"/>
    <x v="10"/>
    <n v="60610"/>
    <x v="2"/>
    <s v="TEC-AC-10003657"/>
    <x v="2"/>
    <x v="11"/>
    <s v="Lenovo 17-Key USB Numeric Keypad"/>
    <n v="81.576000000000008"/>
    <n v="3"/>
    <n v="0.2"/>
    <n v="2.0393999999999934"/>
  </r>
  <r>
    <n v="5894"/>
    <s v="CA-2014-159954"/>
    <x v="3"/>
    <x v="18"/>
    <d v="2014-09-15T00:00:00"/>
    <s v="Standard Class"/>
    <x v="757"/>
    <s v="Shahid Shariari"/>
    <x v="0"/>
    <s v="United States"/>
    <s v="Atlanta"/>
    <x v="32"/>
    <n v="30318"/>
    <x v="0"/>
    <s v="OFF-BI-10004876"/>
    <x v="1"/>
    <x v="8"/>
    <s v="Wilson Jones Suede Grain Vinyl Binders"/>
    <n v="2.78"/>
    <n v="1"/>
    <n v="0"/>
    <n v="1.3621999999999999"/>
  </r>
  <r>
    <n v="5895"/>
    <s v="CA-2014-100825"/>
    <x v="3"/>
    <x v="428"/>
    <d v="2014-09-15T00:00:00"/>
    <s v="Standard Class"/>
    <x v="470"/>
    <s v="Keith Dawkins"/>
    <x v="1"/>
    <s v="United States"/>
    <s v="Los Angeles"/>
    <x v="1"/>
    <n v="90036"/>
    <x v="1"/>
    <s v="OFF-ST-10003123"/>
    <x v="1"/>
    <x v="4"/>
    <s v="Fellowes Bases and Tops For Staxonsteel/High-Stak Systems"/>
    <n v="99.87"/>
    <n v="3"/>
    <n v="0"/>
    <n v="23.968799999999998"/>
  </r>
  <r>
    <n v="5896"/>
    <s v="CA-2011-168305"/>
    <x v="2"/>
    <x v="301"/>
    <d v="2011-11-08T00:00:00"/>
    <s v="Standard Class"/>
    <x v="484"/>
    <s v="Paul Lucas"/>
    <x v="2"/>
    <s v="United States"/>
    <s v="Los Angeles"/>
    <x v="1"/>
    <n v="90049"/>
    <x v="1"/>
    <s v="OFF-LA-10003498"/>
    <x v="1"/>
    <x v="2"/>
    <s v="Avery 475"/>
    <n v="44.400000000000006"/>
    <n v="3"/>
    <n v="0"/>
    <n v="22.200000000000003"/>
  </r>
  <r>
    <n v="5897"/>
    <s v="CA-2011-168305"/>
    <x v="2"/>
    <x v="301"/>
    <d v="2011-11-08T00:00:00"/>
    <s v="Standard Class"/>
    <x v="484"/>
    <s v="Paul Lucas"/>
    <x v="2"/>
    <s v="United States"/>
    <s v="Los Angeles"/>
    <x v="1"/>
    <n v="90049"/>
    <x v="1"/>
    <s v="OFF-PA-10004947"/>
    <x v="1"/>
    <x v="10"/>
    <s v="Staples"/>
    <n v="21.400000000000002"/>
    <n v="5"/>
    <n v="0"/>
    <n v="9.629999999999999"/>
  </r>
  <r>
    <n v="5898"/>
    <s v="CA-2013-167682"/>
    <x v="0"/>
    <x v="1015"/>
    <d v="2013-04-10T00:00:00"/>
    <s v="Standard Class"/>
    <x v="9"/>
    <s v="Zuschuss Donatelli"/>
    <x v="0"/>
    <s v="United States"/>
    <s v="Richmond"/>
    <x v="14"/>
    <n v="47374"/>
    <x v="2"/>
    <s v="FUR-FU-10003799"/>
    <x v="0"/>
    <x v="5"/>
    <s v="Seth Thomas 13 1/2&quot; Wall Clock"/>
    <n v="71.12"/>
    <n v="4"/>
    <n v="0"/>
    <n v="22.047199999999997"/>
  </r>
  <r>
    <n v="5899"/>
    <s v="CA-2013-167682"/>
    <x v="0"/>
    <x v="1015"/>
    <d v="2013-04-10T00:00:00"/>
    <s v="Standard Class"/>
    <x v="9"/>
    <s v="Zuschuss Donatelli"/>
    <x v="0"/>
    <s v="United States"/>
    <s v="Richmond"/>
    <x v="14"/>
    <n v="47374"/>
    <x v="2"/>
    <s v="TEC-PH-10000673"/>
    <x v="2"/>
    <x v="7"/>
    <s v="Plantronics Voyager Pro HD - Bluetooth Headset"/>
    <n v="259.95999999999998"/>
    <n v="4"/>
    <n v="0"/>
    <n v="124.7808"/>
  </r>
  <r>
    <n v="5900"/>
    <s v="CA-2014-108000"/>
    <x v="3"/>
    <x v="602"/>
    <d v="2014-01-17T00:00:00"/>
    <s v="Standard Class"/>
    <x v="322"/>
    <s v="Linda Southworth"/>
    <x v="1"/>
    <s v="United States"/>
    <s v="San Francisco"/>
    <x v="1"/>
    <n v="94110"/>
    <x v="1"/>
    <s v="OFF-EN-10002621"/>
    <x v="1"/>
    <x v="12"/>
    <s v="Staples"/>
    <n v="9.7799999999999994"/>
    <n v="1"/>
    <n v="0"/>
    <n v="4.8899999999999997"/>
  </r>
  <r>
    <n v="5901"/>
    <s v="CA-2012-146465"/>
    <x v="1"/>
    <x v="312"/>
    <d v="2012-11-24T00:00:00"/>
    <s v="Standard Class"/>
    <x v="583"/>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x v="331"/>
    <s v="Pamela Coakley"/>
    <x v="1"/>
    <s v="United States"/>
    <s v="Westfield"/>
    <x v="30"/>
    <n v="7090"/>
    <x v="3"/>
    <s v="FUR-FU-10001889"/>
    <x v="0"/>
    <x v="5"/>
    <s v="Ultra Door Pull Handle"/>
    <n v="31.56"/>
    <n v="3"/>
    <n v="0"/>
    <n v="10.4148"/>
  </r>
  <r>
    <n v="5903"/>
    <s v="US-2014-153948"/>
    <x v="3"/>
    <x v="44"/>
    <d v="2014-11-07T00:00:00"/>
    <s v="Same Day"/>
    <x v="86"/>
    <s v="Frank Merwin"/>
    <x v="2"/>
    <s v="United States"/>
    <s v="San Francisco"/>
    <x v="1"/>
    <n v="94122"/>
    <x v="1"/>
    <s v="OFF-PA-10000157"/>
    <x v="1"/>
    <x v="10"/>
    <s v="Xerox 191"/>
    <n v="59.94"/>
    <n v="3"/>
    <n v="0"/>
    <n v="28.171799999999998"/>
  </r>
  <r>
    <n v="5904"/>
    <s v="US-2014-153948"/>
    <x v="3"/>
    <x v="44"/>
    <d v="2014-11-07T00:00:00"/>
    <s v="Same Day"/>
    <x v="86"/>
    <s v="Frank Merwin"/>
    <x v="2"/>
    <s v="United States"/>
    <s v="San Francisco"/>
    <x v="1"/>
    <n v="94122"/>
    <x v="1"/>
    <s v="OFF-PA-10002764"/>
    <x v="1"/>
    <x v="10"/>
    <s v="Staples"/>
    <n v="45.36"/>
    <n v="4"/>
    <n v="0"/>
    <n v="22.226399999999998"/>
  </r>
  <r>
    <n v="5905"/>
    <s v="US-2014-153948"/>
    <x v="3"/>
    <x v="44"/>
    <d v="2014-11-07T00:00:00"/>
    <s v="Same Day"/>
    <x v="86"/>
    <s v="Frank Merwin"/>
    <x v="2"/>
    <s v="United States"/>
    <s v="San Francisco"/>
    <x v="1"/>
    <n v="94122"/>
    <x v="1"/>
    <s v="OFF-PA-10000143"/>
    <x v="1"/>
    <x v="10"/>
    <s v="Astroparche Fine Business Paper"/>
    <n v="26.400000000000002"/>
    <n v="5"/>
    <n v="0"/>
    <n v="12.672000000000001"/>
  </r>
  <r>
    <n v="5906"/>
    <s v="US-2014-153948"/>
    <x v="3"/>
    <x v="44"/>
    <d v="2014-11-07T00:00:00"/>
    <s v="Same Day"/>
    <x v="86"/>
    <s v="Frank Merwin"/>
    <x v="2"/>
    <s v="United States"/>
    <s v="San Francisco"/>
    <x v="1"/>
    <n v="94122"/>
    <x v="1"/>
    <s v="OFF-LA-10000414"/>
    <x v="1"/>
    <x v="2"/>
    <s v="Avery 503"/>
    <n v="41.4"/>
    <n v="4"/>
    <n v="0"/>
    <n v="19.872"/>
  </r>
  <r>
    <n v="5907"/>
    <s v="US-2014-153948"/>
    <x v="3"/>
    <x v="44"/>
    <d v="2014-11-07T00:00:00"/>
    <s v="Same Day"/>
    <x v="86"/>
    <s v="Frank Merwin"/>
    <x v="2"/>
    <s v="United States"/>
    <s v="San Francisco"/>
    <x v="1"/>
    <n v="94122"/>
    <x v="1"/>
    <s v="TEC-AC-10003441"/>
    <x v="2"/>
    <x v="11"/>
    <s v="Kingston Digital DataTraveler 32GB USB 2.0"/>
    <n v="16.95"/>
    <n v="1"/>
    <n v="0"/>
    <n v="1.0169999999999995"/>
  </r>
  <r>
    <n v="5908"/>
    <s v="US-2013-113985"/>
    <x v="0"/>
    <x v="499"/>
    <d v="2013-12-08T00:00:00"/>
    <s v="Standard Class"/>
    <x v="470"/>
    <s v="Keith Dawkins"/>
    <x v="1"/>
    <s v="United States"/>
    <s v="San Jose"/>
    <x v="1"/>
    <n v="95123"/>
    <x v="1"/>
    <s v="OFF-BI-10002353"/>
    <x v="1"/>
    <x v="8"/>
    <s v="GBC VeloBind Cover Sets"/>
    <n v="24.704000000000001"/>
    <n v="2"/>
    <n v="0.2"/>
    <n v="9.2639999999999993"/>
  </r>
  <r>
    <n v="5909"/>
    <s v="US-2013-113985"/>
    <x v="0"/>
    <x v="499"/>
    <d v="2013-12-08T00:00:00"/>
    <s v="Standard Class"/>
    <x v="470"/>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x v="470"/>
    <s v="Keith Dawkins"/>
    <x v="1"/>
    <s v="United States"/>
    <s v="San Jose"/>
    <x v="1"/>
    <n v="95123"/>
    <x v="1"/>
    <s v="FUR-FU-10003026"/>
    <x v="0"/>
    <x v="5"/>
    <s v="Eldon Regeneration Recycled Desk Accessories, Black"/>
    <n v="14.52"/>
    <n v="3"/>
    <n v="0"/>
    <n v="5.6627999999999998"/>
  </r>
  <r>
    <n v="5911"/>
    <s v="US-2013-113985"/>
    <x v="0"/>
    <x v="499"/>
    <d v="2013-12-08T00:00:00"/>
    <s v="Standard Class"/>
    <x v="470"/>
    <s v="Keith Dawkins"/>
    <x v="1"/>
    <s v="United States"/>
    <s v="San Jose"/>
    <x v="1"/>
    <n v="95123"/>
    <x v="1"/>
    <s v="OFF-BI-10000632"/>
    <x v="1"/>
    <x v="8"/>
    <s v="Satellite Sectional Post Binders"/>
    <n v="104.184"/>
    <n v="3"/>
    <n v="0.2"/>
    <n v="33.8598"/>
  </r>
  <r>
    <n v="5912"/>
    <s v="CA-2013-155383"/>
    <x v="0"/>
    <x v="907"/>
    <d v="2013-12-23T00:00:00"/>
    <s v="Standard Class"/>
    <x v="649"/>
    <s v="Steve Carroll"/>
    <x v="2"/>
    <s v="United States"/>
    <s v="Seattle"/>
    <x v="4"/>
    <n v="98115"/>
    <x v="1"/>
    <s v="OFF-ST-10001328"/>
    <x v="1"/>
    <x v="4"/>
    <s v="Personal Filing Tote with Lid, Black/Gray"/>
    <n v="46.53"/>
    <n v="3"/>
    <n v="0"/>
    <n v="13.028400000000001"/>
  </r>
  <r>
    <n v="5913"/>
    <s v="CA-2011-120432"/>
    <x v="2"/>
    <x v="829"/>
    <d v="2011-08-26T00:00:00"/>
    <s v="Second Class"/>
    <x v="61"/>
    <s v="Dorothy Wardle"/>
    <x v="1"/>
    <s v="United States"/>
    <s v="Owensboro"/>
    <x v="0"/>
    <n v="42301"/>
    <x v="0"/>
    <s v="OFF-SU-10004661"/>
    <x v="1"/>
    <x v="14"/>
    <s v="Acme Titanium Bonded Scissors"/>
    <n v="25.5"/>
    <n v="3"/>
    <n v="0"/>
    <n v="6.63"/>
  </r>
  <r>
    <n v="5914"/>
    <s v="US-2012-126977"/>
    <x v="1"/>
    <x v="14"/>
    <d v="2012-09-23T00:00:00"/>
    <s v="Standard Class"/>
    <x v="724"/>
    <s v="Peter Fuller"/>
    <x v="0"/>
    <s v="United States"/>
    <s v="New York City"/>
    <x v="15"/>
    <n v="10035"/>
    <x v="3"/>
    <s v="OFF-ST-10000617"/>
    <x v="1"/>
    <x v="4"/>
    <s v="Woodgrain Magazine Files by Perma"/>
    <n v="14.9"/>
    <n v="5"/>
    <n v="0"/>
    <n v="1.0429999999999984"/>
  </r>
  <r>
    <n v="5915"/>
    <s v="US-2012-126977"/>
    <x v="1"/>
    <x v="14"/>
    <d v="2012-09-23T00:00:00"/>
    <s v="Standard Class"/>
    <x v="724"/>
    <s v="Peter Fuller"/>
    <x v="0"/>
    <s v="United States"/>
    <s v="New York City"/>
    <x v="15"/>
    <n v="10035"/>
    <x v="3"/>
    <s v="OFF-LA-10002762"/>
    <x v="1"/>
    <x v="2"/>
    <s v="Avery 485"/>
    <n v="87.71"/>
    <n v="7"/>
    <n v="0"/>
    <n v="41.223699999999994"/>
  </r>
  <r>
    <n v="5916"/>
    <s v="US-2012-126977"/>
    <x v="1"/>
    <x v="14"/>
    <d v="2012-09-23T00:00:00"/>
    <s v="Standard Class"/>
    <x v="724"/>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x v="724"/>
    <s v="Peter Fuller"/>
    <x v="0"/>
    <s v="United States"/>
    <s v="New York City"/>
    <x v="15"/>
    <n v="10035"/>
    <x v="3"/>
    <s v="OFF-ST-10003058"/>
    <x v="1"/>
    <x v="4"/>
    <s v="Eldon Mobile Mega Data Cart  Mega Stackable  Add-On Trays"/>
    <n v="94.6"/>
    <n v="4"/>
    <n v="0"/>
    <n v="27.433999999999997"/>
  </r>
  <r>
    <n v="5918"/>
    <s v="US-2012-126977"/>
    <x v="1"/>
    <x v="14"/>
    <d v="2012-09-23T00:00:00"/>
    <s v="Standard Class"/>
    <x v="724"/>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x v="724"/>
    <s v="Peter Fuller"/>
    <x v="0"/>
    <s v="United States"/>
    <s v="New York City"/>
    <x v="15"/>
    <n v="10035"/>
    <x v="3"/>
    <s v="FUR-BO-10002213"/>
    <x v="0"/>
    <x v="0"/>
    <s v="DMI Eclipse Executive Suite Bookcases"/>
    <n v="2003.9200000000003"/>
    <n v="5"/>
    <n v="0.2"/>
    <n v="-25.049000000000149"/>
  </r>
  <r>
    <n v="5920"/>
    <s v="US-2012-126977"/>
    <x v="1"/>
    <x v="14"/>
    <d v="2012-09-23T00:00:00"/>
    <s v="Standard Class"/>
    <x v="724"/>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x v="724"/>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x v="724"/>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x v="724"/>
    <s v="Peter Fuller"/>
    <x v="0"/>
    <s v="United States"/>
    <s v="New York City"/>
    <x v="15"/>
    <n v="10035"/>
    <x v="3"/>
    <s v="TEC-PH-10000169"/>
    <x v="2"/>
    <x v="7"/>
    <s v="ARKON Windshield Dashboard Air Vent Car Mount Holder"/>
    <n v="67.8"/>
    <n v="4"/>
    <n v="0"/>
    <n v="1.3559999999999945"/>
  </r>
  <r>
    <n v="5924"/>
    <s v="CA-2013-130288"/>
    <x v="0"/>
    <x v="491"/>
    <d v="2013-12-01T00:00:00"/>
    <s v="Second Class"/>
    <x v="158"/>
    <s v="Dean Katz"/>
    <x v="1"/>
    <s v="United States"/>
    <s v="New York City"/>
    <x v="15"/>
    <n v="10011"/>
    <x v="3"/>
    <s v="FUR-TA-10002958"/>
    <x v="0"/>
    <x v="3"/>
    <s v="Bevis Oval Conference Table, Walnut"/>
    <n v="313.17599999999999"/>
    <n v="2"/>
    <n v="0.4"/>
    <n v="-120.05080000000007"/>
  </r>
  <r>
    <n v="5925"/>
    <s v="CA-2014-146458"/>
    <x v="3"/>
    <x v="123"/>
    <d v="2014-11-23T00:00:00"/>
    <s v="Second Class"/>
    <x v="579"/>
    <s v="Richard Bierner"/>
    <x v="0"/>
    <s v="United States"/>
    <s v="Springfield"/>
    <x v="17"/>
    <n v="22153"/>
    <x v="0"/>
    <s v="OFF-AR-10001177"/>
    <x v="1"/>
    <x v="6"/>
    <s v="Newell 349"/>
    <n v="22.959999999999997"/>
    <n v="7"/>
    <n v="0"/>
    <n v="6.6583999999999968"/>
  </r>
  <r>
    <n v="5926"/>
    <s v="CA-2014-150420"/>
    <x v="3"/>
    <x v="95"/>
    <d v="2014-06-09T00:00:00"/>
    <s v="Standard Class"/>
    <x v="241"/>
    <s v="Giulietta Dortch"/>
    <x v="1"/>
    <s v="United States"/>
    <s v="Bellingham"/>
    <x v="4"/>
    <n v="98226"/>
    <x v="1"/>
    <s v="TEC-AC-10004975"/>
    <x v="2"/>
    <x v="11"/>
    <s v="Plantronics Audio 995 Wireless Stereo Headset"/>
    <n v="1099.5"/>
    <n v="10"/>
    <n v="0"/>
    <n v="362.83500000000004"/>
  </r>
  <r>
    <n v="5927"/>
    <s v="US-2011-118997"/>
    <x v="2"/>
    <x v="918"/>
    <d v="2011-04-12T00:00:00"/>
    <s v="Standard Class"/>
    <x v="19"/>
    <s v="Ruben Ausman"/>
    <x v="1"/>
    <s v="United States"/>
    <s v="Decatur"/>
    <x v="19"/>
    <n v="35601"/>
    <x v="0"/>
    <s v="FUR-TA-10001086"/>
    <x v="0"/>
    <x v="3"/>
    <s v="SAFCO PlanMaster Boards, 60w x 37-1/2d, White Melamine"/>
    <n v="1215.92"/>
    <n v="8"/>
    <n v="0"/>
    <n v="316.13920000000007"/>
  </r>
  <r>
    <n v="5928"/>
    <s v="CA-2011-114314"/>
    <x v="2"/>
    <x v="856"/>
    <d v="2011-10-15T00:00:00"/>
    <s v="Standard Class"/>
    <x v="587"/>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x v="587"/>
    <s v="Dorothy Badders"/>
    <x v="1"/>
    <s v="United States"/>
    <s v="Fayetteville"/>
    <x v="36"/>
    <n v="72701"/>
    <x v="0"/>
    <s v="FUR-FU-10002107"/>
    <x v="0"/>
    <x v="5"/>
    <s v="Eldon Pizzaz Desk Accessories"/>
    <n v="8.92"/>
    <n v="4"/>
    <n v="0"/>
    <n v="3.9248000000000003"/>
  </r>
  <r>
    <n v="5930"/>
    <s v="US-2014-169551"/>
    <x v="3"/>
    <x v="437"/>
    <d v="2014-07-10T00:00:00"/>
    <s v="First Class"/>
    <x v="210"/>
    <s v="Rob Lucas"/>
    <x v="0"/>
    <s v="United States"/>
    <s v="Philadelphia"/>
    <x v="9"/>
    <n v="19120"/>
    <x v="3"/>
    <s v="FUR-BO-10001519"/>
    <x v="0"/>
    <x v="0"/>
    <s v="O'Sullivan 3-Shelf Heavy-Duty Bookcases"/>
    <n v="87.210000000000008"/>
    <n v="3"/>
    <n v="0.5"/>
    <n v="-45.349200000000003"/>
  </r>
  <r>
    <n v="5931"/>
    <s v="US-2014-169551"/>
    <x v="3"/>
    <x v="437"/>
    <d v="2014-07-10T00:00:00"/>
    <s v="First Class"/>
    <x v="210"/>
    <s v="Rob Lucas"/>
    <x v="0"/>
    <s v="United States"/>
    <s v="Philadelphia"/>
    <x v="9"/>
    <n v="19120"/>
    <x v="3"/>
    <s v="OFF-PA-10004100"/>
    <x v="1"/>
    <x v="10"/>
    <s v="Xerox 216"/>
    <n v="15.552000000000003"/>
    <n v="3"/>
    <n v="0.2"/>
    <n v="5.4432"/>
  </r>
  <r>
    <n v="5932"/>
    <s v="US-2014-169551"/>
    <x v="3"/>
    <x v="437"/>
    <d v="2014-07-10T00:00:00"/>
    <s v="First Class"/>
    <x v="210"/>
    <s v="Rob Lucas"/>
    <x v="0"/>
    <s v="United States"/>
    <s v="Philadelphia"/>
    <x v="9"/>
    <n v="19120"/>
    <x v="3"/>
    <s v="TEC-PH-10001363"/>
    <x v="2"/>
    <x v="7"/>
    <s v="Apple iPhone 5S"/>
    <n v="683.98799999999994"/>
    <n v="2"/>
    <n v="0.4"/>
    <n v="-113.9980000000001"/>
  </r>
  <r>
    <n v="5933"/>
    <s v="US-2014-169551"/>
    <x v="3"/>
    <x v="437"/>
    <d v="2014-07-10T00:00:00"/>
    <s v="First Class"/>
    <x v="210"/>
    <s v="Rob Lucas"/>
    <x v="0"/>
    <s v="United States"/>
    <s v="Philadelphia"/>
    <x v="9"/>
    <n v="19120"/>
    <x v="3"/>
    <s v="OFF-ST-10004835"/>
    <x v="1"/>
    <x v="4"/>
    <s v="Plastic Stacking Crates &amp; Casters"/>
    <n v="13.392000000000001"/>
    <n v="3"/>
    <n v="0.2"/>
    <n v="1.0044"/>
  </r>
  <r>
    <n v="5934"/>
    <s v="US-2014-169551"/>
    <x v="3"/>
    <x v="437"/>
    <d v="2014-07-10T00:00:00"/>
    <s v="First Class"/>
    <x v="210"/>
    <s v="Rob Lucas"/>
    <x v="0"/>
    <s v="United States"/>
    <s v="Philadelphia"/>
    <x v="9"/>
    <n v="19120"/>
    <x v="3"/>
    <s v="TEC-AC-10002018"/>
    <x v="2"/>
    <x v="11"/>
    <s v="AmazonBasics 3-Button USB Wired Mouse"/>
    <n v="16.776000000000003"/>
    <n v="3"/>
    <n v="0.2"/>
    <n v="4.8231000000000002"/>
  </r>
  <r>
    <n v="5935"/>
    <s v="US-2014-169551"/>
    <x v="3"/>
    <x v="437"/>
    <d v="2014-07-10T00:00:00"/>
    <s v="First Class"/>
    <x v="210"/>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x v="46"/>
    <s v="Rick Bensley"/>
    <x v="2"/>
    <s v="United States"/>
    <s v="Seattle"/>
    <x v="4"/>
    <n v="98103"/>
    <x v="1"/>
    <s v="FUR-FU-10000221"/>
    <x v="0"/>
    <x v="5"/>
    <s v="Master Caster Door Stop, Brown"/>
    <n v="25.4"/>
    <n v="5"/>
    <n v="0"/>
    <n v="8.6359999999999992"/>
  </r>
  <r>
    <n v="5937"/>
    <s v="CA-2013-103107"/>
    <x v="0"/>
    <x v="975"/>
    <d v="2013-07-05T00:00:00"/>
    <s v="Same Day"/>
    <x v="46"/>
    <s v="Rick Bensley"/>
    <x v="2"/>
    <s v="United States"/>
    <s v="Seattle"/>
    <x v="4"/>
    <n v="98103"/>
    <x v="1"/>
    <s v="TEC-PH-10001198"/>
    <x v="2"/>
    <x v="7"/>
    <s v="Avaya 4621SW VoIP phone"/>
    <n v="177.48000000000002"/>
    <n v="3"/>
    <n v="0.2"/>
    <n v="19.966499999999982"/>
  </r>
  <r>
    <n v="5938"/>
    <s v="CA-2013-103107"/>
    <x v="0"/>
    <x v="975"/>
    <d v="2013-07-05T00:00:00"/>
    <s v="Same Day"/>
    <x v="46"/>
    <s v="Rick Bensley"/>
    <x v="2"/>
    <s v="United States"/>
    <s v="Seattle"/>
    <x v="4"/>
    <n v="98103"/>
    <x v="1"/>
    <s v="TEC-PH-10002564"/>
    <x v="2"/>
    <x v="7"/>
    <s v="OtterBox Defender Series Case - Samsung Galaxy S4"/>
    <n v="71.975999999999999"/>
    <n v="3"/>
    <n v="0.2"/>
    <n v="8.9969999999999892"/>
  </r>
  <r>
    <n v="5939"/>
    <s v="CA-2014-122077"/>
    <x v="3"/>
    <x v="240"/>
    <d v="2014-05-26T00:00:00"/>
    <s v="Standard Class"/>
    <x v="639"/>
    <s v="Jason Fortune-"/>
    <x v="0"/>
    <s v="United States"/>
    <s v="Plano"/>
    <x v="5"/>
    <n v="75023"/>
    <x v="2"/>
    <s v="TEC-PH-10003811"/>
    <x v="2"/>
    <x v="7"/>
    <s v="Jabra Supreme Plus Driver Edition Headset"/>
    <n v="95.992000000000004"/>
    <n v="1"/>
    <n v="0.2"/>
    <n v="9.5991999999999997"/>
  </r>
  <r>
    <n v="5940"/>
    <s v="CA-2014-122077"/>
    <x v="3"/>
    <x v="240"/>
    <d v="2014-05-26T00:00:00"/>
    <s v="Standard Class"/>
    <x v="639"/>
    <s v="Jason Fortune-"/>
    <x v="0"/>
    <s v="United States"/>
    <s v="Plano"/>
    <x v="5"/>
    <n v="75023"/>
    <x v="2"/>
    <s v="OFF-LA-10004178"/>
    <x v="1"/>
    <x v="2"/>
    <s v="Avery 491"/>
    <n v="13.216000000000001"/>
    <n v="4"/>
    <n v="0.2"/>
    <n v="4.2951999999999995"/>
  </r>
  <r>
    <n v="5941"/>
    <s v="CA-2014-112431"/>
    <x v="3"/>
    <x v="386"/>
    <d v="2014-10-15T00:00:00"/>
    <s v="Second Class"/>
    <x v="355"/>
    <s v="Robert Waldorf"/>
    <x v="0"/>
    <s v="United States"/>
    <s v="Los Angeles"/>
    <x v="1"/>
    <n v="90049"/>
    <x v="1"/>
    <s v="TEC-AC-10001465"/>
    <x v="2"/>
    <x v="11"/>
    <s v="SanDisk Cruzer 64 GB USB Flash Drive"/>
    <n v="435.84000000000003"/>
    <n v="12"/>
    <n v="0"/>
    <n v="130.75199999999995"/>
  </r>
  <r>
    <n v="5942"/>
    <s v="CA-2014-112431"/>
    <x v="3"/>
    <x v="386"/>
    <d v="2014-10-15T00:00:00"/>
    <s v="Second Class"/>
    <x v="355"/>
    <s v="Robert Waldorf"/>
    <x v="0"/>
    <s v="United States"/>
    <s v="Los Angeles"/>
    <x v="1"/>
    <n v="90049"/>
    <x v="1"/>
    <s v="OFF-AR-10000940"/>
    <x v="1"/>
    <x v="6"/>
    <s v="Newell 343"/>
    <n v="5.88"/>
    <n v="2"/>
    <n v="0"/>
    <n v="1.5876000000000001"/>
  </r>
  <r>
    <n v="5943"/>
    <s v="CA-2013-151092"/>
    <x v="0"/>
    <x v="876"/>
    <d v="2013-08-14T00:00:00"/>
    <s v="Standard Class"/>
    <x v="364"/>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x v="25"/>
    <s v="Janet Molinari"/>
    <x v="1"/>
    <s v="United States"/>
    <s v="Los Angeles"/>
    <x v="1"/>
    <n v="90036"/>
    <x v="1"/>
    <s v="FUR-FU-10000771"/>
    <x v="0"/>
    <x v="5"/>
    <s v="Eldon 200 Class Desk Accessories, Smoke"/>
    <n v="6.28"/>
    <n v="1"/>
    <n v="0"/>
    <n v="2.6376000000000004"/>
  </r>
  <r>
    <n v="5945"/>
    <s v="CA-2011-104178"/>
    <x v="2"/>
    <x v="55"/>
    <d v="2011-08-29T00:00:00"/>
    <s v="Standard Class"/>
    <x v="25"/>
    <s v="Janet Molinari"/>
    <x v="1"/>
    <s v="United States"/>
    <s v="Los Angeles"/>
    <x v="1"/>
    <n v="90036"/>
    <x v="1"/>
    <s v="TEC-AC-10002399"/>
    <x v="2"/>
    <x v="11"/>
    <s v="SanDisk Cruzer 32 GB USB Flash Drive"/>
    <n v="95.1"/>
    <n v="5"/>
    <n v="0"/>
    <n v="30.431999999999995"/>
  </r>
  <r>
    <n v="5946"/>
    <s v="CA-2011-104178"/>
    <x v="2"/>
    <x v="55"/>
    <d v="2011-08-29T00:00:00"/>
    <s v="Standard Class"/>
    <x v="25"/>
    <s v="Janet Molinari"/>
    <x v="1"/>
    <s v="United States"/>
    <s v="Los Angeles"/>
    <x v="1"/>
    <n v="90036"/>
    <x v="1"/>
    <s v="OFF-PA-10004983"/>
    <x v="1"/>
    <x v="10"/>
    <s v="Xerox 23"/>
    <n v="25.92"/>
    <n v="4"/>
    <n v="0"/>
    <n v="12.441600000000001"/>
  </r>
  <r>
    <n v="5947"/>
    <s v="CA-2011-104178"/>
    <x v="2"/>
    <x v="55"/>
    <d v="2011-08-29T00:00:00"/>
    <s v="Standard Class"/>
    <x v="25"/>
    <s v="Janet Molinari"/>
    <x v="1"/>
    <s v="United States"/>
    <s v="Los Angeles"/>
    <x v="1"/>
    <n v="90036"/>
    <x v="1"/>
    <s v="OFF-ST-10004258"/>
    <x v="1"/>
    <x v="4"/>
    <s v="Portable Personal File Box"/>
    <n v="48.84"/>
    <n v="4"/>
    <n v="0"/>
    <n v="13.186800000000005"/>
  </r>
  <r>
    <n v="5948"/>
    <s v="CA-2012-115924"/>
    <x v="1"/>
    <x v="471"/>
    <d v="2012-09-18T00:00:00"/>
    <s v="Second Class"/>
    <x v="534"/>
    <s v="Brad Eason"/>
    <x v="2"/>
    <s v="United States"/>
    <s v="Des Moines"/>
    <x v="23"/>
    <n v="50315"/>
    <x v="2"/>
    <s v="OFF-BI-10004040"/>
    <x v="1"/>
    <x v="8"/>
    <s v="Wilson Jones Impact Binders"/>
    <n v="25.9"/>
    <n v="5"/>
    <n v="0"/>
    <n v="12.690999999999999"/>
  </r>
  <r>
    <n v="5949"/>
    <s v="CA-2014-161046"/>
    <x v="3"/>
    <x v="916"/>
    <d v="2014-03-06T00:00:00"/>
    <s v="Same Day"/>
    <x v="118"/>
    <s v="Claudia Bergmann"/>
    <x v="1"/>
    <s v="United States"/>
    <s v="Southaven"/>
    <x v="35"/>
    <n v="38671"/>
    <x v="0"/>
    <s v="OFF-EN-10003862"/>
    <x v="1"/>
    <x v="12"/>
    <s v="Laser &amp; Ink Jet Business Envelopes"/>
    <n v="42.68"/>
    <n v="4"/>
    <n v="0"/>
    <n v="19.6328"/>
  </r>
  <r>
    <n v="5950"/>
    <s v="CA-2014-161046"/>
    <x v="3"/>
    <x v="916"/>
    <d v="2014-03-06T00:00:00"/>
    <s v="Same Day"/>
    <x v="118"/>
    <s v="Claudia Bergmann"/>
    <x v="1"/>
    <s v="United States"/>
    <s v="Southaven"/>
    <x v="35"/>
    <n v="38671"/>
    <x v="0"/>
    <s v="TEC-AC-10004571"/>
    <x v="2"/>
    <x v="11"/>
    <s v="Logitech G700s Rechargeable Gaming Mouse"/>
    <n v="299.96999999999997"/>
    <n v="3"/>
    <n v="0"/>
    <n v="125.98740000000001"/>
  </r>
  <r>
    <n v="5951"/>
    <s v="CA-2014-161046"/>
    <x v="3"/>
    <x v="916"/>
    <d v="2014-03-06T00:00:00"/>
    <s v="Same Day"/>
    <x v="118"/>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x v="118"/>
    <s v="Claudia Bergmann"/>
    <x v="1"/>
    <s v="United States"/>
    <s v="Southaven"/>
    <x v="35"/>
    <n v="38671"/>
    <x v="0"/>
    <s v="OFF-BI-10002026"/>
    <x v="1"/>
    <x v="8"/>
    <s v="Ibico Recycled Linen-Style Covers"/>
    <n v="234.36"/>
    <n v="6"/>
    <n v="0"/>
    <n v="112.49279999999999"/>
  </r>
  <r>
    <n v="5953"/>
    <s v="US-2014-141698"/>
    <x v="3"/>
    <x v="4"/>
    <d v="2014-04-22T00:00:00"/>
    <s v="Standard Class"/>
    <x v="174"/>
    <s v="Shirley Daniels"/>
    <x v="2"/>
    <s v="United States"/>
    <s v="Houston"/>
    <x v="5"/>
    <n v="77041"/>
    <x v="2"/>
    <s v="OFF-PA-10001826"/>
    <x v="1"/>
    <x v="10"/>
    <s v="Xerox 207"/>
    <n v="20.736000000000004"/>
    <n v="4"/>
    <n v="0.2"/>
    <n v="7.2576000000000001"/>
  </r>
  <r>
    <n v="5954"/>
    <s v="US-2011-105151"/>
    <x v="2"/>
    <x v="809"/>
    <d v="2011-03-31T00:00:00"/>
    <s v="First Class"/>
    <x v="737"/>
    <s v="Susan Gilcrest"/>
    <x v="1"/>
    <s v="United States"/>
    <s v="New York City"/>
    <x v="15"/>
    <n v="10009"/>
    <x v="3"/>
    <s v="OFF-AR-10001231"/>
    <x v="1"/>
    <x v="6"/>
    <s v="Sanford EarthWrite Recycled Pencils, Medium Soft, #2"/>
    <n v="10.5"/>
    <n v="5"/>
    <n v="0"/>
    <n v="2.9400000000000004"/>
  </r>
  <r>
    <n v="5955"/>
    <s v="CA-2011-155796"/>
    <x v="2"/>
    <x v="7"/>
    <d v="2011-11-15T00:00:00"/>
    <s v="Second Class"/>
    <x v="747"/>
    <s v="Tom Stivers"/>
    <x v="1"/>
    <s v="United States"/>
    <s v="Reading"/>
    <x v="9"/>
    <n v="19601"/>
    <x v="3"/>
    <s v="FUR-FU-10000409"/>
    <x v="0"/>
    <x v="5"/>
    <s v="GE 4 Foot Flourescent Tube, 40 Watt"/>
    <n v="23.968000000000004"/>
    <n v="2"/>
    <n v="0.2"/>
    <n v="7.7896000000000001"/>
  </r>
  <r>
    <n v="5956"/>
    <s v="CA-2011-155796"/>
    <x v="2"/>
    <x v="7"/>
    <d v="2011-11-15T00:00:00"/>
    <s v="Second Class"/>
    <x v="747"/>
    <s v="Tom Stivers"/>
    <x v="1"/>
    <s v="United States"/>
    <s v="Reading"/>
    <x v="9"/>
    <n v="19601"/>
    <x v="3"/>
    <s v="FUR-BO-10002545"/>
    <x v="0"/>
    <x v="0"/>
    <s v="Atlantic Metals Mobile 3-Shelf Bookcases, Custom Colors"/>
    <n v="521.96"/>
    <n v="4"/>
    <n v="0.5"/>
    <n v="-250.54079999999999"/>
  </r>
  <r>
    <n v="5957"/>
    <s v="CA-2013-127138"/>
    <x v="0"/>
    <x v="299"/>
    <d v="2013-03-16T00:00:00"/>
    <s v="Second Class"/>
    <x v="158"/>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x v="158"/>
    <s v="Dean Katz"/>
    <x v="1"/>
    <s v="United States"/>
    <s v="San Francisco"/>
    <x v="1"/>
    <n v="94109"/>
    <x v="1"/>
    <s v="OFF-AP-10003842"/>
    <x v="1"/>
    <x v="9"/>
    <s v="Euro-Pro Shark Turbo Vacuum"/>
    <n v="154.9"/>
    <n v="5"/>
    <n v="0"/>
    <n v="40.274000000000001"/>
  </r>
  <r>
    <n v="5959"/>
    <s v="CA-2013-127138"/>
    <x v="0"/>
    <x v="299"/>
    <d v="2013-03-16T00:00:00"/>
    <s v="Second Class"/>
    <x v="158"/>
    <s v="Dean Katz"/>
    <x v="1"/>
    <s v="United States"/>
    <s v="San Francisco"/>
    <x v="1"/>
    <n v="94109"/>
    <x v="1"/>
    <s v="OFF-EN-10004459"/>
    <x v="1"/>
    <x v="12"/>
    <s v="Security-Tint Envelopes"/>
    <n v="30.56"/>
    <n v="4"/>
    <n v="0"/>
    <n v="14.974399999999999"/>
  </r>
  <r>
    <n v="5960"/>
    <s v="CA-2013-127138"/>
    <x v="0"/>
    <x v="299"/>
    <d v="2013-03-16T00:00:00"/>
    <s v="Second Class"/>
    <x v="158"/>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x v="504"/>
    <s v="Marina Lichtenstein"/>
    <x v="1"/>
    <s v="United States"/>
    <s v="Los Angeles"/>
    <x v="1"/>
    <n v="90045"/>
    <x v="1"/>
    <s v="FUR-FU-10003142"/>
    <x v="0"/>
    <x v="5"/>
    <s v="Master Big Foot Doorstop, Beige"/>
    <n v="21.12"/>
    <n v="4"/>
    <n v="0"/>
    <n v="6.5471999999999984"/>
  </r>
  <r>
    <n v="5962"/>
    <s v="CA-2011-140732"/>
    <x v="2"/>
    <x v="7"/>
    <d v="2011-11-13T00:00:00"/>
    <s v="Second Class"/>
    <x v="15"/>
    <s v="Matt Abelman"/>
    <x v="2"/>
    <s v="United States"/>
    <s v="Los Angeles"/>
    <x v="1"/>
    <n v="90004"/>
    <x v="1"/>
    <s v="TEC-PH-10001425"/>
    <x v="2"/>
    <x v="7"/>
    <s v="Mophie Juice Pack Helium for iPhone"/>
    <n v="575.928"/>
    <n v="9"/>
    <n v="0.2"/>
    <n v="57.592799999999983"/>
  </r>
  <r>
    <n v="5963"/>
    <s v="CA-2011-140732"/>
    <x v="2"/>
    <x v="7"/>
    <d v="2011-11-13T00:00:00"/>
    <s v="Second Class"/>
    <x v="15"/>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x v="15"/>
    <s v="Matt Abelman"/>
    <x v="2"/>
    <s v="United States"/>
    <s v="Los Angeles"/>
    <x v="1"/>
    <n v="90004"/>
    <x v="1"/>
    <s v="OFF-PA-10003625"/>
    <x v="1"/>
    <x v="10"/>
    <s v="Xerox 1979"/>
    <n v="123.92"/>
    <n v="4"/>
    <n v="0"/>
    <n v="55.763999999999996"/>
  </r>
  <r>
    <n v="5965"/>
    <s v="CA-2014-119011"/>
    <x v="3"/>
    <x v="648"/>
    <d v="2014-08-26T00:00:00"/>
    <s v="Standard Class"/>
    <x v="756"/>
    <s v="Lisa Ryan"/>
    <x v="1"/>
    <s v="United States"/>
    <s v="San Francisco"/>
    <x v="1"/>
    <n v="94109"/>
    <x v="1"/>
    <s v="OFF-SU-10004768"/>
    <x v="1"/>
    <x v="14"/>
    <s v="Acme Kleencut Forged Steel Scissors"/>
    <n v="17.22"/>
    <n v="3"/>
    <n v="0"/>
    <n v="5.1659999999999986"/>
  </r>
  <r>
    <n v="5966"/>
    <s v="CA-2014-119011"/>
    <x v="3"/>
    <x v="648"/>
    <d v="2014-08-26T00:00:00"/>
    <s v="Standard Class"/>
    <x v="756"/>
    <s v="Lisa Ryan"/>
    <x v="1"/>
    <s v="United States"/>
    <s v="San Francisco"/>
    <x v="1"/>
    <n v="94109"/>
    <x v="1"/>
    <s v="OFF-ST-10000777"/>
    <x v="1"/>
    <x v="4"/>
    <s v="Companion Letter/Legal File, Black"/>
    <n v="226.56"/>
    <n v="6"/>
    <n v="0"/>
    <n v="63.436800000000005"/>
  </r>
  <r>
    <n v="5967"/>
    <s v="CA-2014-119011"/>
    <x v="3"/>
    <x v="648"/>
    <d v="2014-08-26T00:00:00"/>
    <s v="Standard Class"/>
    <x v="756"/>
    <s v="Lisa Ryan"/>
    <x v="1"/>
    <s v="United States"/>
    <s v="San Francisco"/>
    <x v="1"/>
    <n v="94109"/>
    <x v="1"/>
    <s v="TEC-PH-10003171"/>
    <x v="2"/>
    <x v="7"/>
    <s v="Plantronics Encore H101 Dual Earpieces Headset"/>
    <n v="107.88"/>
    <n v="3"/>
    <n v="0.2"/>
    <n v="10.787999999999997"/>
  </r>
  <r>
    <n v="5968"/>
    <s v="CA-2013-166912"/>
    <x v="0"/>
    <x v="804"/>
    <d v="2013-01-17T00:00:00"/>
    <s v="First Class"/>
    <x v="336"/>
    <s v="Bill Eplett"/>
    <x v="2"/>
    <s v="United States"/>
    <s v="New York City"/>
    <x v="15"/>
    <n v="10009"/>
    <x v="3"/>
    <s v="OFF-PA-10001033"/>
    <x v="1"/>
    <x v="10"/>
    <s v="Xerox 1893"/>
    <n v="81.98"/>
    <n v="2"/>
    <n v="0"/>
    <n v="40.170200000000001"/>
  </r>
  <r>
    <n v="5969"/>
    <s v="CA-2011-141726"/>
    <x v="2"/>
    <x v="836"/>
    <d v="2011-07-22T00:00:00"/>
    <s v="First Class"/>
    <x v="230"/>
    <s v="Charles Crestani"/>
    <x v="0"/>
    <s v="United States"/>
    <s v="San Diego"/>
    <x v="1"/>
    <n v="92105"/>
    <x v="1"/>
    <s v="OFF-PA-10000418"/>
    <x v="1"/>
    <x v="10"/>
    <s v="Xerox 189"/>
    <n v="104.85"/>
    <n v="1"/>
    <n v="0"/>
    <n v="50.327999999999996"/>
  </r>
  <r>
    <n v="5970"/>
    <s v="CA-2011-141726"/>
    <x v="2"/>
    <x v="836"/>
    <d v="2011-07-22T00:00:00"/>
    <s v="First Class"/>
    <x v="230"/>
    <s v="Charles Crestani"/>
    <x v="0"/>
    <s v="United States"/>
    <s v="San Diego"/>
    <x v="1"/>
    <n v="92105"/>
    <x v="1"/>
    <s v="OFF-BI-10001982"/>
    <x v="1"/>
    <x v="8"/>
    <s v="Wilson Jones Custom Binder Spines &amp; Labels"/>
    <n v="8.7040000000000006"/>
    <n v="2"/>
    <n v="0.2"/>
    <n v="3.1551999999999998"/>
  </r>
  <r>
    <n v="5971"/>
    <s v="CA-2011-141726"/>
    <x v="2"/>
    <x v="836"/>
    <d v="2011-07-22T00:00:00"/>
    <s v="First Class"/>
    <x v="230"/>
    <s v="Charles Crestani"/>
    <x v="0"/>
    <s v="United States"/>
    <s v="San Diego"/>
    <x v="1"/>
    <n v="92105"/>
    <x v="1"/>
    <s v="OFF-PA-10002230"/>
    <x v="1"/>
    <x v="10"/>
    <s v="Xerox 1897"/>
    <n v="19.920000000000002"/>
    <n v="4"/>
    <n v="0"/>
    <n v="9.7608000000000015"/>
  </r>
  <r>
    <n v="5972"/>
    <s v="CA-2011-141726"/>
    <x v="2"/>
    <x v="836"/>
    <d v="2011-07-22T00:00:00"/>
    <s v="First Class"/>
    <x v="230"/>
    <s v="Charles Crestani"/>
    <x v="0"/>
    <s v="United States"/>
    <s v="San Diego"/>
    <x v="1"/>
    <n v="92105"/>
    <x v="1"/>
    <s v="FUR-FU-10003577"/>
    <x v="0"/>
    <x v="5"/>
    <s v="Nu-Dell Leatherette Frames"/>
    <n v="43.019999999999996"/>
    <n v="3"/>
    <n v="0"/>
    <n v="15.4872"/>
  </r>
  <r>
    <n v="5973"/>
    <s v="CA-2014-115105"/>
    <x v="3"/>
    <x v="695"/>
    <d v="2014-02-12T00:00:00"/>
    <s v="Standard Class"/>
    <x v="42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x v="82"/>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x v="140"/>
    <s v="Doug Bickford"/>
    <x v="0"/>
    <s v="United States"/>
    <s v="Charlotte"/>
    <x v="3"/>
    <n v="28205"/>
    <x v="0"/>
    <s v="OFF-ST-10000676"/>
    <x v="1"/>
    <x v="4"/>
    <s v="Fellowes Econo/Stor Drawers"/>
    <n v="387.72"/>
    <n v="5"/>
    <n v="0.2"/>
    <n v="-67.851000000000028"/>
  </r>
  <r>
    <n v="5976"/>
    <s v="CA-2014-102155"/>
    <x v="3"/>
    <x v="1002"/>
    <d v="2014-07-18T00:00:00"/>
    <s v="Standard Class"/>
    <x v="645"/>
    <s v="Rick Reed"/>
    <x v="1"/>
    <s v="United States"/>
    <s v="Overland Park"/>
    <x v="41"/>
    <n v="66212"/>
    <x v="2"/>
    <s v="OFF-ST-10001496"/>
    <x v="1"/>
    <x v="4"/>
    <s v="Standard Rollaway File with Lock"/>
    <n v="360.38"/>
    <n v="2"/>
    <n v="0"/>
    <n v="93.698800000000006"/>
  </r>
  <r>
    <n v="5977"/>
    <s v="CA-2014-102155"/>
    <x v="3"/>
    <x v="1002"/>
    <d v="2014-07-18T00:00:00"/>
    <s v="Standard Class"/>
    <x v="645"/>
    <s v="Rick Reed"/>
    <x v="1"/>
    <s v="United States"/>
    <s v="Overland Park"/>
    <x v="41"/>
    <n v="66212"/>
    <x v="2"/>
    <s v="OFF-PA-10003673"/>
    <x v="1"/>
    <x v="10"/>
    <s v="Strathmore Photo Mount Cards"/>
    <n v="13.56"/>
    <n v="2"/>
    <n v="0"/>
    <n v="6.2375999999999996"/>
  </r>
  <r>
    <n v="5978"/>
    <s v="CA-2014-116953"/>
    <x v="3"/>
    <x v="558"/>
    <d v="2014-04-26T00:00:00"/>
    <s v="First Class"/>
    <x v="603"/>
    <s v="Susan Vittorini"/>
    <x v="0"/>
    <s v="United States"/>
    <s v="Mesa"/>
    <x v="16"/>
    <n v="85204"/>
    <x v="1"/>
    <s v="TEC-PH-10004614"/>
    <x v="2"/>
    <x v="7"/>
    <s v="AT&amp;T 841000 Phone"/>
    <n v="552"/>
    <n v="10"/>
    <n v="0.2"/>
    <n v="34.5"/>
  </r>
  <r>
    <n v="5979"/>
    <s v="CA-2011-117765"/>
    <x v="2"/>
    <x v="557"/>
    <d v="2011-09-13T00:00:00"/>
    <s v="Standard Class"/>
    <x v="46"/>
    <s v="Rick Bensley"/>
    <x v="2"/>
    <s v="United States"/>
    <s v="Tulsa"/>
    <x v="26"/>
    <n v="74133"/>
    <x v="2"/>
    <s v="FUR-TA-10001039"/>
    <x v="0"/>
    <x v="3"/>
    <s v="KI Adjustable-Height Table"/>
    <n v="429.90000000000003"/>
    <n v="5"/>
    <n v="0"/>
    <n v="111.77400000000003"/>
  </r>
  <r>
    <n v="5980"/>
    <s v="CA-2011-117765"/>
    <x v="2"/>
    <x v="557"/>
    <d v="2011-09-13T00:00:00"/>
    <s v="Standard Class"/>
    <x v="46"/>
    <s v="Rick Bensley"/>
    <x v="2"/>
    <s v="United States"/>
    <s v="Tulsa"/>
    <x v="26"/>
    <n v="74133"/>
    <x v="2"/>
    <s v="OFF-BI-10000474"/>
    <x v="1"/>
    <x v="8"/>
    <s v="Avery Recycled Flexi-View Covers for Binding Systems"/>
    <n v="32.06"/>
    <n v="2"/>
    <n v="0"/>
    <n v="15.3888"/>
  </r>
  <r>
    <n v="5981"/>
    <s v="CA-2011-117765"/>
    <x v="2"/>
    <x v="557"/>
    <d v="2011-09-13T00:00:00"/>
    <s v="Standard Class"/>
    <x v="46"/>
    <s v="Rick Bensley"/>
    <x v="2"/>
    <s v="United States"/>
    <s v="Tulsa"/>
    <x v="26"/>
    <n v="74133"/>
    <x v="2"/>
    <s v="FUR-CH-10004698"/>
    <x v="0"/>
    <x v="1"/>
    <s v="Padded Folding Chairs, Black, 4/Carton"/>
    <n v="161.96"/>
    <n v="2"/>
    <n v="0"/>
    <n v="45.348800000000011"/>
  </r>
  <r>
    <n v="5982"/>
    <s v="CA-2011-117765"/>
    <x v="2"/>
    <x v="557"/>
    <d v="2011-09-13T00:00:00"/>
    <s v="Standard Class"/>
    <x v="46"/>
    <s v="Rick Bensley"/>
    <x v="2"/>
    <s v="United States"/>
    <s v="Tulsa"/>
    <x v="26"/>
    <n v="74133"/>
    <x v="2"/>
    <s v="OFF-ST-10003327"/>
    <x v="1"/>
    <x v="4"/>
    <s v="Akro-Mils 12-Gallon Tote"/>
    <n v="19.86"/>
    <n v="2"/>
    <n v="0"/>
    <n v="5.7593999999999976"/>
  </r>
  <r>
    <n v="5983"/>
    <s v="CA-2013-114895"/>
    <x v="0"/>
    <x v="831"/>
    <d v="2013-11-29T00:00:00"/>
    <s v="Standard Class"/>
    <x v="160"/>
    <s v="Mike Vittorini"/>
    <x v="0"/>
    <s v="United States"/>
    <s v="New York City"/>
    <x v="15"/>
    <n v="10035"/>
    <x v="3"/>
    <s v="OFF-PA-10000232"/>
    <x v="1"/>
    <x v="10"/>
    <s v="Xerox 1975"/>
    <n v="12.96"/>
    <n v="2"/>
    <n v="0"/>
    <n v="6.3504000000000005"/>
  </r>
  <r>
    <n v="5984"/>
    <s v="CA-2014-112984"/>
    <x v="3"/>
    <x v="118"/>
    <d v="2014-09-19T00:00:00"/>
    <s v="Second Class"/>
    <x v="699"/>
    <s v="Evan Henry"/>
    <x v="0"/>
    <s v="United States"/>
    <s v="Philadelphia"/>
    <x v="9"/>
    <n v="19143"/>
    <x v="3"/>
    <s v="OFF-PA-10003657"/>
    <x v="1"/>
    <x v="10"/>
    <s v="Xerox 1927"/>
    <n v="20.544000000000004"/>
    <n v="6"/>
    <n v="0.2"/>
    <n v="6.4199999999999964"/>
  </r>
  <r>
    <n v="5985"/>
    <s v="CA-2013-163776"/>
    <x v="0"/>
    <x v="1080"/>
    <d v="2013-07-26T00:00:00"/>
    <s v="Standard Class"/>
    <x v="559"/>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x v="559"/>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x v="559"/>
    <s v="Joy Smith"/>
    <x v="0"/>
    <s v="United States"/>
    <s v="Hattiesburg"/>
    <x v="35"/>
    <n v="39401"/>
    <x v="0"/>
    <s v="OFF-ST-10002485"/>
    <x v="1"/>
    <x v="4"/>
    <s v="Rogers Deluxe File Chest"/>
    <n v="87.92"/>
    <n v="4"/>
    <n v="0"/>
    <n v="0.87919999999999732"/>
  </r>
  <r>
    <n v="5988"/>
    <s v="CA-2013-163776"/>
    <x v="0"/>
    <x v="1080"/>
    <d v="2013-07-26T00:00:00"/>
    <s v="Standard Class"/>
    <x v="559"/>
    <s v="Joy Smith"/>
    <x v="0"/>
    <s v="United States"/>
    <s v="Hattiesburg"/>
    <x v="35"/>
    <n v="39401"/>
    <x v="0"/>
    <s v="OFF-PA-10001033"/>
    <x v="1"/>
    <x v="10"/>
    <s v="Xerox 1893"/>
    <n v="245.94"/>
    <n v="6"/>
    <n v="0"/>
    <n v="120.51060000000001"/>
  </r>
  <r>
    <n v="5989"/>
    <s v="CA-2013-163776"/>
    <x v="0"/>
    <x v="1080"/>
    <d v="2013-07-26T00:00:00"/>
    <s v="Standard Class"/>
    <x v="559"/>
    <s v="Joy Smith"/>
    <x v="0"/>
    <s v="United States"/>
    <s v="Hattiesburg"/>
    <x v="35"/>
    <n v="39401"/>
    <x v="0"/>
    <s v="OFF-BI-10000404"/>
    <x v="1"/>
    <x v="8"/>
    <s v="Avery Printable Repositionable Plastic Tabs"/>
    <n v="8.6"/>
    <n v="1"/>
    <n v="0"/>
    <n v="4.0419999999999998"/>
  </r>
  <r>
    <n v="5990"/>
    <s v="CA-2013-163776"/>
    <x v="0"/>
    <x v="1080"/>
    <d v="2013-07-26T00:00:00"/>
    <s v="Standard Class"/>
    <x v="559"/>
    <s v="Joy Smith"/>
    <x v="0"/>
    <s v="United States"/>
    <s v="Hattiesburg"/>
    <x v="35"/>
    <n v="39401"/>
    <x v="0"/>
    <s v="FUR-BO-10003546"/>
    <x v="0"/>
    <x v="0"/>
    <s v="Hon 4-Shelf Metal Bookcases"/>
    <n v="504.90000000000003"/>
    <n v="5"/>
    <n v="0"/>
    <n v="126.22500000000002"/>
  </r>
  <r>
    <n v="5991"/>
    <s v="US-2014-163300"/>
    <x v="3"/>
    <x v="175"/>
    <d v="2014-09-22T00:00:00"/>
    <s v="Standard Class"/>
    <x v="301"/>
    <s v="Erica Smith"/>
    <x v="0"/>
    <s v="United States"/>
    <s v="Los Angeles"/>
    <x v="1"/>
    <n v="90049"/>
    <x v="1"/>
    <s v="OFF-BI-10004390"/>
    <x v="1"/>
    <x v="8"/>
    <s v="GBC DocuBind 200 Manual Binding Machine"/>
    <n v="2357.4880000000003"/>
    <n v="7"/>
    <n v="0.2"/>
    <n v="884.05799999999999"/>
  </r>
  <r>
    <n v="5992"/>
    <s v="US-2014-163300"/>
    <x v="3"/>
    <x v="175"/>
    <d v="2014-09-22T00:00:00"/>
    <s v="Standard Class"/>
    <x v="301"/>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x v="301"/>
    <s v="Erica Smith"/>
    <x v="0"/>
    <s v="United States"/>
    <s v="Los Angeles"/>
    <x v="1"/>
    <n v="90049"/>
    <x v="1"/>
    <s v="FUR-CH-10003396"/>
    <x v="0"/>
    <x v="1"/>
    <s v="Global Deluxe Steno Chair"/>
    <n v="184.75200000000001"/>
    <n v="3"/>
    <n v="0.2"/>
    <n v="-20.784600000000012"/>
  </r>
  <r>
    <n v="5994"/>
    <s v="CA-2013-162187"/>
    <x v="0"/>
    <x v="25"/>
    <d v="2013-12-12T00:00:00"/>
    <s v="Same Day"/>
    <x v="374"/>
    <s v="Noel Staavos"/>
    <x v="1"/>
    <s v="United States"/>
    <s v="Columbus"/>
    <x v="24"/>
    <n v="43229"/>
    <x v="3"/>
    <s v="OFF-ST-10001558"/>
    <x v="1"/>
    <x v="4"/>
    <s v="Acco Perma 4000 Stacking Storage Drawers"/>
    <n v="64.959999999999994"/>
    <n v="5"/>
    <n v="0.2"/>
    <n v="-4.0599999999999987"/>
  </r>
  <r>
    <n v="5995"/>
    <s v="CA-2013-162187"/>
    <x v="0"/>
    <x v="25"/>
    <d v="2013-12-12T00:00:00"/>
    <s v="Same Day"/>
    <x v="374"/>
    <s v="Noel Staavos"/>
    <x v="1"/>
    <s v="United States"/>
    <s v="Columbus"/>
    <x v="24"/>
    <n v="43229"/>
    <x v="3"/>
    <s v="OFF-SU-10004782"/>
    <x v="1"/>
    <x v="14"/>
    <s v="Elite 5&quot; Scissors"/>
    <n v="13.52"/>
    <n v="2"/>
    <n v="0.2"/>
    <n v="1.6899999999999986"/>
  </r>
  <r>
    <n v="5996"/>
    <s v="CA-2013-162187"/>
    <x v="0"/>
    <x v="25"/>
    <d v="2013-12-12T00:00:00"/>
    <s v="Same Day"/>
    <x v="374"/>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x v="374"/>
    <s v="Noel Staavos"/>
    <x v="1"/>
    <s v="United States"/>
    <s v="Columbus"/>
    <x v="24"/>
    <n v="43229"/>
    <x v="3"/>
    <s v="OFF-AP-10000576"/>
    <x v="1"/>
    <x v="9"/>
    <s v="Belkin 325VA UPS Surge Protector, 6'"/>
    <n v="387.13600000000002"/>
    <n v="4"/>
    <n v="0.2"/>
    <n v="24.196000000000012"/>
  </r>
  <r>
    <n v="5998"/>
    <s v="CA-2013-162187"/>
    <x v="0"/>
    <x v="25"/>
    <d v="2013-12-12T00:00:00"/>
    <s v="Same Day"/>
    <x v="374"/>
    <s v="Noel Staavos"/>
    <x v="1"/>
    <s v="United States"/>
    <s v="Columbus"/>
    <x v="24"/>
    <n v="43229"/>
    <x v="3"/>
    <s v="FUR-TA-10003008"/>
    <x v="0"/>
    <x v="3"/>
    <s v="Lesro Round Back Collection Coffee Table, End Table"/>
    <n v="328.59000000000003"/>
    <n v="3"/>
    <n v="0.4"/>
    <n v="-147.8655"/>
  </r>
  <r>
    <n v="5999"/>
    <s v="US-2011-112991"/>
    <x v="2"/>
    <x v="325"/>
    <d v="2011-12-14T00:00:00"/>
    <s v="Standard Class"/>
    <x v="64"/>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x v="64"/>
    <s v="Sally Hughsby"/>
    <x v="1"/>
    <s v="United States"/>
    <s v="Caldwell"/>
    <x v="45"/>
    <n v="83605"/>
    <x v="1"/>
    <s v="OFF-PA-10000019"/>
    <x v="1"/>
    <x v="10"/>
    <s v="Xerox 1931"/>
    <n v="25.92"/>
    <n v="4"/>
    <n v="0"/>
    <n v="12.441600000000001"/>
  </r>
  <r>
    <n v="6001"/>
    <s v="US-2011-112991"/>
    <x v="2"/>
    <x v="325"/>
    <d v="2011-12-14T00:00:00"/>
    <s v="Standard Class"/>
    <x v="64"/>
    <s v="Sally Hughsby"/>
    <x v="1"/>
    <s v="United States"/>
    <s v="Caldwell"/>
    <x v="45"/>
    <n v="83605"/>
    <x v="1"/>
    <s v="OFF-PA-10002222"/>
    <x v="1"/>
    <x v="10"/>
    <s v="Xerox Color Copier Paper, 11&quot; x 17&quot;, Ream"/>
    <n v="91.36"/>
    <n v="4"/>
    <n v="0"/>
    <n v="42.025599999999997"/>
  </r>
  <r>
    <n v="6002"/>
    <s v="CA-2011-124079"/>
    <x v="2"/>
    <x v="736"/>
    <d v="2011-12-17T00:00:00"/>
    <s v="Standard Class"/>
    <x v="575"/>
    <s v="Randy Ferguson"/>
    <x v="1"/>
    <s v="United States"/>
    <s v="Phoenix"/>
    <x v="16"/>
    <n v="85023"/>
    <x v="1"/>
    <s v="FUR-FU-10002553"/>
    <x v="0"/>
    <x v="5"/>
    <s v="Electrix Incandescent Magnifying Lamp, Black"/>
    <n v="87.960000000000008"/>
    <n v="3"/>
    <n v="0.2"/>
    <n v="7.6965000000000039"/>
  </r>
  <r>
    <n v="6003"/>
    <s v="CA-2011-124079"/>
    <x v="2"/>
    <x v="736"/>
    <d v="2011-12-17T00:00:00"/>
    <s v="Standard Class"/>
    <x v="575"/>
    <s v="Randy Ferguson"/>
    <x v="1"/>
    <s v="United States"/>
    <s v="Phoenix"/>
    <x v="16"/>
    <n v="85023"/>
    <x v="1"/>
    <s v="OFF-BI-10002103"/>
    <x v="1"/>
    <x v="8"/>
    <s v="Cardinal Slant-D Ring Binder, Heavy Gauge Vinyl"/>
    <n v="5.2140000000000004"/>
    <n v="2"/>
    <n v="0.7"/>
    <n v="-4.1711999999999989"/>
  </r>
  <r>
    <n v="6004"/>
    <s v="US-2014-146878"/>
    <x v="3"/>
    <x v="296"/>
    <d v="2014-09-28T00:00:00"/>
    <s v="Standard Class"/>
    <x v="297"/>
    <s v="Dan Lawera"/>
    <x v="0"/>
    <s v="United States"/>
    <s v="Miami"/>
    <x v="2"/>
    <n v="33142"/>
    <x v="0"/>
    <s v="OFF-BI-10002794"/>
    <x v="1"/>
    <x v="8"/>
    <s v="Avery Trapezoid Ring Binder, 3&quot; Capacity, Black, 1040 sheets"/>
    <n v="12.294"/>
    <n v="1"/>
    <n v="0.7"/>
    <n v="-8.6057999999999986"/>
  </r>
  <r>
    <n v="6005"/>
    <s v="CA-2014-107244"/>
    <x v="3"/>
    <x v="210"/>
    <d v="2014-09-12T00:00:00"/>
    <s v="Standard Class"/>
    <x v="369"/>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x v="573"/>
    <s v="Scot Wooten"/>
    <x v="0"/>
    <s v="United States"/>
    <s v="Troy"/>
    <x v="15"/>
    <n v="12180"/>
    <x v="3"/>
    <s v="FUR-CH-10003535"/>
    <x v="0"/>
    <x v="1"/>
    <s v="Global Armless Task Chair, Royal Blue"/>
    <n v="109.764"/>
    <n v="2"/>
    <n v="0.1"/>
    <n v="8.5371999999999968"/>
  </r>
  <r>
    <n v="6007"/>
    <s v="CA-2014-129581"/>
    <x v="3"/>
    <x v="157"/>
    <d v="2014-12-19T00:00:00"/>
    <s v="Standard Class"/>
    <x v="471"/>
    <s v="Katherine Nockton"/>
    <x v="1"/>
    <s v="United States"/>
    <s v="New Bedford"/>
    <x v="31"/>
    <n v="2740"/>
    <x v="3"/>
    <s v="TEC-PH-10001527"/>
    <x v="2"/>
    <x v="7"/>
    <s v="Plantronics MX500i Earset"/>
    <n v="128.85000000000002"/>
    <n v="3"/>
    <n v="0"/>
    <n v="3.8654999999999973"/>
  </r>
  <r>
    <n v="6008"/>
    <s v="CA-2014-129028"/>
    <x v="3"/>
    <x v="719"/>
    <d v="2014-04-04T00:00:00"/>
    <s v="First Class"/>
    <x v="334"/>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x v="52"/>
    <s v="Clay Ludtke"/>
    <x v="0"/>
    <s v="United States"/>
    <s v="Los Angeles"/>
    <x v="1"/>
    <n v="90049"/>
    <x v="1"/>
    <s v="OFF-PA-10000595"/>
    <x v="1"/>
    <x v="10"/>
    <s v="Xerox 1929"/>
    <n v="68.52"/>
    <n v="3"/>
    <n v="0"/>
    <n v="31.519199999999998"/>
  </r>
  <r>
    <n v="6010"/>
    <s v="CA-2012-135580"/>
    <x v="1"/>
    <x v="1081"/>
    <d v="2013-01-03T00:00:00"/>
    <s v="Standard Class"/>
    <x v="52"/>
    <s v="Clay Ludtke"/>
    <x v="0"/>
    <s v="United States"/>
    <s v="Los Angeles"/>
    <x v="1"/>
    <n v="90049"/>
    <x v="1"/>
    <s v="OFF-ST-10000798"/>
    <x v="1"/>
    <x v="4"/>
    <s v="2300 Heavy-Duty Transfer File Systems by Perma"/>
    <n v="74.94"/>
    <n v="3"/>
    <n v="0"/>
    <n v="14.238599999999995"/>
  </r>
  <r>
    <n v="6011"/>
    <s v="CA-2012-135580"/>
    <x v="1"/>
    <x v="1081"/>
    <d v="2013-01-03T00:00:00"/>
    <s v="Standard Class"/>
    <x v="52"/>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x v="52"/>
    <s v="Clay Ludtke"/>
    <x v="0"/>
    <s v="United States"/>
    <s v="Los Angeles"/>
    <x v="1"/>
    <n v="90049"/>
    <x v="1"/>
    <s v="OFF-EN-10003296"/>
    <x v="1"/>
    <x v="12"/>
    <s v="Tyvek Side-Opening Peel &amp; Seel Expanding Envelopes"/>
    <n v="271.44"/>
    <n v="3"/>
    <n v="0"/>
    <n v="122.148"/>
  </r>
  <r>
    <n v="6013"/>
    <s v="CA-2012-135580"/>
    <x v="1"/>
    <x v="1081"/>
    <d v="2013-01-03T00:00:00"/>
    <s v="Standard Class"/>
    <x v="52"/>
    <s v="Clay Ludtke"/>
    <x v="0"/>
    <s v="United States"/>
    <s v="Los Angeles"/>
    <x v="1"/>
    <n v="90049"/>
    <x v="1"/>
    <s v="TEC-PH-10004345"/>
    <x v="2"/>
    <x v="7"/>
    <s v="Cisco SPA 502G IP Phone"/>
    <n v="287.88"/>
    <n v="3"/>
    <n v="0.2"/>
    <n v="35.984999999999999"/>
  </r>
  <r>
    <n v="6014"/>
    <s v="CA-2013-159016"/>
    <x v="0"/>
    <x v="612"/>
    <d v="2013-03-12T00:00:00"/>
    <s v="First Class"/>
    <x v="580"/>
    <s v="Karen Ferguson"/>
    <x v="2"/>
    <s v="United States"/>
    <s v="Los Angeles"/>
    <x v="1"/>
    <n v="90008"/>
    <x v="1"/>
    <s v="OFF-PA-10004405"/>
    <x v="1"/>
    <x v="10"/>
    <s v="Rediform Voice Mail Log Books"/>
    <n v="14.9"/>
    <n v="5"/>
    <n v="0"/>
    <n v="7.1519999999999992"/>
  </r>
  <r>
    <n v="6015"/>
    <s v="CA-2013-159016"/>
    <x v="0"/>
    <x v="612"/>
    <d v="2013-03-12T00:00:00"/>
    <s v="First Class"/>
    <x v="580"/>
    <s v="Karen Ferguson"/>
    <x v="2"/>
    <s v="United States"/>
    <s v="Los Angeles"/>
    <x v="1"/>
    <n v="90008"/>
    <x v="1"/>
    <s v="TEC-PH-10002885"/>
    <x v="2"/>
    <x v="7"/>
    <s v="Apple iPhone 5"/>
    <n v="4158.9120000000003"/>
    <n v="8"/>
    <n v="0.2"/>
    <n v="363.90480000000025"/>
  </r>
  <r>
    <n v="6016"/>
    <s v="CA-2011-102652"/>
    <x v="2"/>
    <x v="322"/>
    <d v="2011-04-12T00:00:00"/>
    <s v="Standard Class"/>
    <x v="672"/>
    <s v="Andy Yotov"/>
    <x v="1"/>
    <s v="United States"/>
    <s v="Los Angeles"/>
    <x v="1"/>
    <n v="90049"/>
    <x v="1"/>
    <s v="FUR-FU-10000747"/>
    <x v="0"/>
    <x v="5"/>
    <s v="Tenex B1-RE Series Chair Mats for Low Pile Carpets"/>
    <n v="91.96"/>
    <n v="2"/>
    <n v="0"/>
    <n v="15.633199999999988"/>
  </r>
  <r>
    <n v="6017"/>
    <s v="CA-2011-102652"/>
    <x v="2"/>
    <x v="322"/>
    <d v="2011-04-12T00:00:00"/>
    <s v="Standard Class"/>
    <x v="672"/>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x v="672"/>
    <s v="Andy Yotov"/>
    <x v="1"/>
    <s v="United States"/>
    <s v="Los Angeles"/>
    <x v="1"/>
    <n v="90049"/>
    <x v="1"/>
    <s v="OFF-PA-10003309"/>
    <x v="1"/>
    <x v="10"/>
    <s v="Xerox 211"/>
    <n v="19.440000000000001"/>
    <n v="3"/>
    <n v="0"/>
    <n v="9.3312000000000008"/>
  </r>
  <r>
    <n v="6019"/>
    <s v="CA-2011-102652"/>
    <x v="2"/>
    <x v="322"/>
    <d v="2011-04-12T00:00:00"/>
    <s v="Standard Class"/>
    <x v="672"/>
    <s v="Andy Yotov"/>
    <x v="1"/>
    <s v="United States"/>
    <s v="Los Angeles"/>
    <x v="1"/>
    <n v="90049"/>
    <x v="1"/>
    <s v="OFF-PA-10001977"/>
    <x v="1"/>
    <x v="10"/>
    <s v="Xerox 194"/>
    <n v="55.48"/>
    <n v="1"/>
    <n v="0"/>
    <n v="26.630399999999998"/>
  </r>
  <r>
    <n v="6020"/>
    <s v="CA-2011-152422"/>
    <x v="2"/>
    <x v="1082"/>
    <d v="2011-10-10T00:00:00"/>
    <s v="Second Class"/>
    <x v="631"/>
    <s v="Brian Derr"/>
    <x v="0"/>
    <s v="United States"/>
    <s v="Columbus"/>
    <x v="24"/>
    <n v="43229"/>
    <x v="3"/>
    <s v="OFF-AP-10002892"/>
    <x v="1"/>
    <x v="9"/>
    <s v="Belkin F5C206VTEL 6 Outlet Surge"/>
    <n v="91.92"/>
    <n v="5"/>
    <n v="0.2"/>
    <n v="11.489999999999991"/>
  </r>
  <r>
    <n v="6021"/>
    <s v="US-2013-156692"/>
    <x v="0"/>
    <x v="572"/>
    <d v="2013-08-14T00:00:00"/>
    <s v="Same Day"/>
    <x v="643"/>
    <s v="Hunter Glantz"/>
    <x v="0"/>
    <s v="United States"/>
    <s v="Kenner"/>
    <x v="28"/>
    <n v="70065"/>
    <x v="0"/>
    <s v="OFF-AP-10002222"/>
    <x v="1"/>
    <x v="9"/>
    <s v="Staples"/>
    <n v="17.34"/>
    <n v="2"/>
    <n v="0"/>
    <n v="4.6818000000000008"/>
  </r>
  <r>
    <n v="6022"/>
    <s v="US-2013-156692"/>
    <x v="0"/>
    <x v="572"/>
    <d v="2013-08-14T00:00:00"/>
    <s v="Same Day"/>
    <x v="643"/>
    <s v="Hunter Glantz"/>
    <x v="0"/>
    <s v="United States"/>
    <s v="Kenner"/>
    <x v="28"/>
    <n v="70065"/>
    <x v="0"/>
    <s v="TEC-AC-10000158"/>
    <x v="2"/>
    <x v="11"/>
    <s v="Sony 64GB Class 10 Micro SDHC R40 Memory Card"/>
    <n v="71.98"/>
    <n v="2"/>
    <n v="0"/>
    <n v="15.1158"/>
  </r>
  <r>
    <n v="6023"/>
    <s v="CA-2011-130869"/>
    <x v="2"/>
    <x v="664"/>
    <d v="2011-11-21T00:00:00"/>
    <s v="Standard Class"/>
    <x v="90"/>
    <s v="Cassandra Brandow"/>
    <x v="0"/>
    <s v="United States"/>
    <s v="Cedar Hill"/>
    <x v="5"/>
    <n v="75104"/>
    <x v="2"/>
    <s v="OFF-EN-10002600"/>
    <x v="1"/>
    <x v="12"/>
    <s v="Redi-Strip #10 Envelopes, 4 1/8 x 9 1/2"/>
    <n v="7.080000000000001"/>
    <n v="3"/>
    <n v="0.2"/>
    <n v="2.4779999999999989"/>
  </r>
  <r>
    <n v="6024"/>
    <s v="US-2014-128832"/>
    <x v="3"/>
    <x v="558"/>
    <d v="2014-04-28T00:00:00"/>
    <s v="First Class"/>
    <x v="322"/>
    <s v="Linda Southworth"/>
    <x v="1"/>
    <s v="United States"/>
    <s v="Providence"/>
    <x v="34"/>
    <n v="2908"/>
    <x v="3"/>
    <s v="TEC-AC-10004855"/>
    <x v="2"/>
    <x v="11"/>
    <s v="V7 USB Numeric Keypad"/>
    <n v="69.98"/>
    <n v="2"/>
    <n v="0"/>
    <n v="4.8986000000000018"/>
  </r>
  <r>
    <n v="6025"/>
    <s v="CA-2014-139717"/>
    <x v="3"/>
    <x v="1043"/>
    <d v="2014-08-27T00:00:00"/>
    <s v="Second Class"/>
    <x v="661"/>
    <s v="Darrin Martin"/>
    <x v="0"/>
    <s v="United States"/>
    <s v="Lancaster"/>
    <x v="24"/>
    <n v="43130"/>
    <x v="3"/>
    <s v="OFF-AP-10000938"/>
    <x v="1"/>
    <x v="9"/>
    <s v="Avanti 1.7 Cu. Ft. Refrigerator"/>
    <n v="646.27200000000005"/>
    <n v="8"/>
    <n v="0.2"/>
    <n v="64.627199999999988"/>
  </r>
  <r>
    <n v="6026"/>
    <s v="CA-2014-139717"/>
    <x v="3"/>
    <x v="1043"/>
    <d v="2014-08-27T00:00:00"/>
    <s v="Second Class"/>
    <x v="661"/>
    <s v="Darrin Martin"/>
    <x v="0"/>
    <s v="United States"/>
    <s v="Lancaster"/>
    <x v="24"/>
    <n v="43130"/>
    <x v="3"/>
    <s v="OFF-PA-10002195"/>
    <x v="1"/>
    <x v="10"/>
    <s v="Xerox 1966"/>
    <n v="10.368000000000002"/>
    <n v="2"/>
    <n v="0.2"/>
    <n v="3.7584"/>
  </r>
  <r>
    <n v="6027"/>
    <s v="CA-2014-136007"/>
    <x v="3"/>
    <x v="660"/>
    <d v="2014-03-03T00:00:00"/>
    <s v="Standard Class"/>
    <x v="556"/>
    <s v="Ann Chong"/>
    <x v="1"/>
    <s v="United States"/>
    <s v="Seattle"/>
    <x v="4"/>
    <n v="98115"/>
    <x v="1"/>
    <s v="OFF-FA-10002701"/>
    <x v="1"/>
    <x v="13"/>
    <s v="Alliance Rubber Bands"/>
    <n v="8.4"/>
    <n v="5"/>
    <n v="0"/>
    <n v="0.33599999999999963"/>
  </r>
  <r>
    <n v="6028"/>
    <s v="CA-2014-136007"/>
    <x v="3"/>
    <x v="660"/>
    <d v="2014-03-03T00:00:00"/>
    <s v="Standard Class"/>
    <x v="556"/>
    <s v="Ann Chong"/>
    <x v="1"/>
    <s v="United States"/>
    <s v="Seattle"/>
    <x v="4"/>
    <n v="98115"/>
    <x v="1"/>
    <s v="TEC-PH-10003589"/>
    <x v="2"/>
    <x v="7"/>
    <s v="invisibleSHIELD by ZAGG Smudge-Free Screen Protector"/>
    <n v="71.959999999999994"/>
    <n v="5"/>
    <n v="0.2"/>
    <n v="25.185999999999996"/>
  </r>
  <r>
    <n v="6029"/>
    <s v="CA-2013-157364"/>
    <x v="0"/>
    <x v="258"/>
    <d v="2013-11-22T00:00:00"/>
    <s v="First Class"/>
    <x v="299"/>
    <s v="Liz Thompson"/>
    <x v="0"/>
    <s v="United States"/>
    <s v="Jacksonville"/>
    <x v="3"/>
    <n v="28540"/>
    <x v="0"/>
    <s v="OFF-AR-10003752"/>
    <x v="1"/>
    <x v="6"/>
    <s v="Deluxe Chalkboard Eraser Cleaner"/>
    <n v="18.48"/>
    <n v="2"/>
    <n v="0.2"/>
    <n v="6.0059999999999993"/>
  </r>
  <r>
    <n v="6030"/>
    <s v="US-2013-112970"/>
    <x v="0"/>
    <x v="696"/>
    <d v="2013-11-16T00:00:00"/>
    <s v="First Class"/>
    <x v="621"/>
    <s v="Tim Brockman"/>
    <x v="0"/>
    <s v="United States"/>
    <s v="Los Angeles"/>
    <x v="1"/>
    <n v="90049"/>
    <x v="1"/>
    <s v="OFF-AR-10003829"/>
    <x v="1"/>
    <x v="6"/>
    <s v="Newell 35"/>
    <n v="9.84"/>
    <n v="3"/>
    <n v="0"/>
    <n v="2.8535999999999988"/>
  </r>
  <r>
    <n v="6031"/>
    <s v="US-2014-152492"/>
    <x v="3"/>
    <x v="91"/>
    <d v="2014-07-07T00:00:00"/>
    <s v="Same Day"/>
    <x v="738"/>
    <s v="Angele Hood"/>
    <x v="0"/>
    <s v="United States"/>
    <s v="Miami"/>
    <x v="2"/>
    <n v="33142"/>
    <x v="0"/>
    <s v="FUR-CH-10000155"/>
    <x v="0"/>
    <x v="1"/>
    <s v="Global Comet Stacking Armless Chair"/>
    <n v="239.24"/>
    <n v="1"/>
    <n v="0.2"/>
    <n v="23.924000000000007"/>
  </r>
  <r>
    <n v="6032"/>
    <s v="CA-2013-101168"/>
    <x v="0"/>
    <x v="591"/>
    <d v="2014-01-02T00:00:00"/>
    <s v="Standard Class"/>
    <x v="164"/>
    <s v="Saphhira Shifley"/>
    <x v="1"/>
    <s v="United States"/>
    <s v="Nashua"/>
    <x v="38"/>
    <n v="3060"/>
    <x v="3"/>
    <s v="FUR-FU-10003142"/>
    <x v="0"/>
    <x v="5"/>
    <s v="Master Big Foot Doorstop, Beige"/>
    <n v="21.12"/>
    <n v="4"/>
    <n v="0"/>
    <n v="6.5471999999999984"/>
  </r>
  <r>
    <n v="6033"/>
    <s v="CA-2014-104010"/>
    <x v="3"/>
    <x v="756"/>
    <d v="2014-04-26T00:00:00"/>
    <s v="First Class"/>
    <x v="143"/>
    <s v="Tamara Dahlen"/>
    <x v="0"/>
    <s v="United States"/>
    <s v="New York City"/>
    <x v="15"/>
    <n v="10011"/>
    <x v="3"/>
    <s v="OFF-SU-10001218"/>
    <x v="1"/>
    <x v="14"/>
    <s v="Fiskars Softgrip Scissors"/>
    <n v="54.900000000000006"/>
    <n v="5"/>
    <n v="0"/>
    <n v="15.372000000000003"/>
  </r>
  <r>
    <n v="6034"/>
    <s v="CA-2012-130253"/>
    <x v="1"/>
    <x v="639"/>
    <d v="2012-12-18T00:00:00"/>
    <s v="Standard Class"/>
    <x v="452"/>
    <s v="Paul Prost"/>
    <x v="2"/>
    <s v="United States"/>
    <s v="Los Angeles"/>
    <x v="1"/>
    <n v="90036"/>
    <x v="1"/>
    <s v="FUR-FU-10002963"/>
    <x v="0"/>
    <x v="5"/>
    <s v="Master Caster Door Stop, Gray"/>
    <n v="15.24"/>
    <n v="3"/>
    <n v="0"/>
    <n v="5.1815999999999995"/>
  </r>
  <r>
    <n v="6035"/>
    <s v="US-2012-155369"/>
    <x v="1"/>
    <x v="1083"/>
    <d v="2012-04-25T00:00:00"/>
    <s v="Standard Class"/>
    <x v="31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x v="31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x v="731"/>
    <s v="Anna Andreadi"/>
    <x v="0"/>
    <s v="United States"/>
    <s v="Georgetown"/>
    <x v="0"/>
    <n v="40324"/>
    <x v="0"/>
    <s v="FUR-FU-10003347"/>
    <x v="0"/>
    <x v="5"/>
    <s v="Coloredge Poster Frame"/>
    <n v="42.599999999999994"/>
    <n v="3"/>
    <n v="0"/>
    <n v="16.614000000000001"/>
  </r>
  <r>
    <n v="6038"/>
    <s v="CA-2013-131205"/>
    <x v="0"/>
    <x v="913"/>
    <d v="2013-09-09T00:00:00"/>
    <s v="Standard Class"/>
    <x v="731"/>
    <s v="Anna Andreadi"/>
    <x v="0"/>
    <s v="United States"/>
    <s v="Georgetown"/>
    <x v="0"/>
    <n v="40324"/>
    <x v="0"/>
    <s v="OFF-BI-10000315"/>
    <x v="1"/>
    <x v="8"/>
    <s v="Poly Designer Cover &amp; Back"/>
    <n v="113.94"/>
    <n v="6"/>
    <n v="0"/>
    <n v="54.691199999999995"/>
  </r>
  <r>
    <n v="6039"/>
    <s v="CA-2013-131205"/>
    <x v="0"/>
    <x v="913"/>
    <d v="2013-09-09T00:00:00"/>
    <s v="Standard Class"/>
    <x v="731"/>
    <s v="Anna Andreadi"/>
    <x v="0"/>
    <s v="United States"/>
    <s v="Georgetown"/>
    <x v="0"/>
    <n v="40324"/>
    <x v="0"/>
    <s v="OFF-ST-10002583"/>
    <x v="1"/>
    <x v="4"/>
    <s v="Fellowes Neat Ideas Storage Cubes"/>
    <n v="129.91999999999999"/>
    <n v="4"/>
    <n v="0"/>
    <n v="5.1967999999999961"/>
  </r>
  <r>
    <n v="6040"/>
    <s v="CA-2013-131205"/>
    <x v="0"/>
    <x v="913"/>
    <d v="2013-09-09T00:00:00"/>
    <s v="Standard Class"/>
    <x v="731"/>
    <s v="Anna Andreadi"/>
    <x v="0"/>
    <s v="United States"/>
    <s v="Georgetown"/>
    <x v="0"/>
    <n v="40324"/>
    <x v="0"/>
    <s v="OFF-AR-10003469"/>
    <x v="1"/>
    <x v="6"/>
    <s v="Nontoxic Chalk"/>
    <n v="5.28"/>
    <n v="3"/>
    <n v="0"/>
    <n v="2.5343999999999998"/>
  </r>
  <r>
    <n v="6041"/>
    <s v="CA-2014-122364"/>
    <x v="3"/>
    <x v="241"/>
    <d v="2014-09-30T00:00:00"/>
    <s v="Standard Class"/>
    <x v="135"/>
    <s v="Frank Atkinson"/>
    <x v="1"/>
    <s v="United States"/>
    <s v="Los Angeles"/>
    <x v="1"/>
    <n v="90008"/>
    <x v="1"/>
    <s v="TEC-PH-10001817"/>
    <x v="2"/>
    <x v="7"/>
    <s v="Wilson Electronics DB Pro Signal Booster"/>
    <n v="859.2"/>
    <n v="3"/>
    <n v="0.2"/>
    <n v="75.180000000000064"/>
  </r>
  <r>
    <n v="6042"/>
    <s v="CA-2014-122364"/>
    <x v="3"/>
    <x v="241"/>
    <d v="2014-09-30T00:00:00"/>
    <s v="Standard Class"/>
    <x v="135"/>
    <s v="Frank Atkinson"/>
    <x v="1"/>
    <s v="United States"/>
    <s v="Los Angeles"/>
    <x v="1"/>
    <n v="90008"/>
    <x v="1"/>
    <s v="TEC-MA-10001031"/>
    <x v="2"/>
    <x v="15"/>
    <s v="Socket Bluetooth Cordless Hand Scanner (CHS)"/>
    <n v="506.28"/>
    <n v="3"/>
    <n v="0.2"/>
    <n v="177.19799999999998"/>
  </r>
  <r>
    <n v="6043"/>
    <s v="CA-2013-117912"/>
    <x v="0"/>
    <x v="1084"/>
    <d v="2013-02-08T00:00:00"/>
    <s v="Standard Class"/>
    <x v="14"/>
    <s v="Tracy Blumstein"/>
    <x v="0"/>
    <s v="United States"/>
    <s v="Sierra Vista"/>
    <x v="16"/>
    <n v="85635"/>
    <x v="1"/>
    <s v="FUR-FU-10002088"/>
    <x v="0"/>
    <x v="5"/>
    <s v="Nu-Dell Float Frame 11 x 14 1/2"/>
    <n v="14.368000000000002"/>
    <n v="2"/>
    <n v="0.2"/>
    <n v="3.9512"/>
  </r>
  <r>
    <n v="6044"/>
    <s v="CA-2014-145702"/>
    <x v="3"/>
    <x v="240"/>
    <d v="2014-05-25T00:00:00"/>
    <s v="Second Class"/>
    <x v="340"/>
    <s v="Adam Hart"/>
    <x v="1"/>
    <s v="United States"/>
    <s v="Knoxville"/>
    <x v="18"/>
    <n v="37918"/>
    <x v="0"/>
    <s v="FUR-CH-10001482"/>
    <x v="0"/>
    <x v="1"/>
    <s v="Office Star - Mesh Screen back chair with Vinyl seat"/>
    <n v="314.35199999999998"/>
    <n v="3"/>
    <n v="0.2"/>
    <n v="-35.36460000000001"/>
  </r>
  <r>
    <n v="6045"/>
    <s v="CA-2014-145702"/>
    <x v="3"/>
    <x v="240"/>
    <d v="2014-05-25T00:00:00"/>
    <s v="Second Class"/>
    <x v="340"/>
    <s v="Adam Hart"/>
    <x v="1"/>
    <s v="United States"/>
    <s v="Knoxville"/>
    <x v="18"/>
    <n v="37918"/>
    <x v="0"/>
    <s v="OFF-PA-10001526"/>
    <x v="1"/>
    <x v="10"/>
    <s v="Xerox 1949"/>
    <n v="27.888000000000002"/>
    <n v="7"/>
    <n v="0.2"/>
    <n v="10.109400000000001"/>
  </r>
  <r>
    <n v="6046"/>
    <s v="CA-2012-113215"/>
    <x v="1"/>
    <x v="37"/>
    <d v="2012-09-08T00:00:00"/>
    <s v="Standard Class"/>
    <x v="434"/>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x v="682"/>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x v="291"/>
    <s v="Christine Phan"/>
    <x v="1"/>
    <s v="United States"/>
    <s v="Miami"/>
    <x v="2"/>
    <n v="33142"/>
    <x v="0"/>
    <s v="OFF-BI-10003305"/>
    <x v="1"/>
    <x v="8"/>
    <s v="Avery Hanging File Binders"/>
    <n v="16.146000000000004"/>
    <n v="9"/>
    <n v="0.7"/>
    <n v="-12.916800000000002"/>
  </r>
  <r>
    <n v="6049"/>
    <s v="CA-2012-105571"/>
    <x v="1"/>
    <x v="209"/>
    <d v="2012-11-11T00:00:00"/>
    <s v="Standard Class"/>
    <x v="291"/>
    <s v="Christine Phan"/>
    <x v="1"/>
    <s v="United States"/>
    <s v="Miami"/>
    <x v="2"/>
    <n v="33142"/>
    <x v="0"/>
    <s v="OFF-BI-10001359"/>
    <x v="1"/>
    <x v="8"/>
    <s v="GBC DocuBind TL300 Electric Binding System"/>
    <n v="1345.4850000000001"/>
    <n v="5"/>
    <n v="0.7"/>
    <n v="-1031.5385000000001"/>
  </r>
  <r>
    <n v="6050"/>
    <s v="CA-2013-152765"/>
    <x v="0"/>
    <x v="1085"/>
    <d v="2013-06-19T00:00:00"/>
    <s v="First Class"/>
    <x v="201"/>
    <s v="Lynn Smith"/>
    <x v="0"/>
    <s v="United States"/>
    <s v="Houston"/>
    <x v="5"/>
    <n v="77036"/>
    <x v="2"/>
    <s v="OFF-PA-10000483"/>
    <x v="1"/>
    <x v="10"/>
    <s v="Xerox 19"/>
    <n v="173.48800000000003"/>
    <n v="7"/>
    <n v="0.2"/>
    <n v="54.214999999999982"/>
  </r>
  <r>
    <n v="6051"/>
    <s v="CA-2012-153878"/>
    <x v="1"/>
    <x v="334"/>
    <d v="2012-04-30T00:00:00"/>
    <s v="Standard Class"/>
    <x v="772"/>
    <s v="Trudy Schmidt"/>
    <x v="0"/>
    <s v="United States"/>
    <s v="Milwaukee"/>
    <x v="6"/>
    <n v="53209"/>
    <x v="2"/>
    <s v="OFF-AR-10000658"/>
    <x v="1"/>
    <x v="6"/>
    <s v="Newell 324"/>
    <n v="57.75"/>
    <n v="5"/>
    <n v="0"/>
    <n v="16.170000000000002"/>
  </r>
  <r>
    <n v="6052"/>
    <s v="CA-2012-153878"/>
    <x v="1"/>
    <x v="334"/>
    <d v="2012-04-30T00:00:00"/>
    <s v="Standard Class"/>
    <x v="772"/>
    <s v="Trudy Schmidt"/>
    <x v="0"/>
    <s v="United States"/>
    <s v="Milwaukee"/>
    <x v="6"/>
    <n v="53209"/>
    <x v="2"/>
    <s v="OFF-AP-10001205"/>
    <x v="1"/>
    <x v="9"/>
    <s v="Belkin 5 Outlet SurgeMaster Power Centers"/>
    <n v="272.39999999999998"/>
    <n v="5"/>
    <n v="0"/>
    <n v="76.27200000000002"/>
  </r>
  <r>
    <n v="6053"/>
    <s v="CA-2013-124016"/>
    <x v="0"/>
    <x v="713"/>
    <d v="2013-09-27T00:00:00"/>
    <s v="Second Class"/>
    <x v="185"/>
    <s v="Joni Sundaresam"/>
    <x v="2"/>
    <s v="United States"/>
    <s v="Lancaster"/>
    <x v="24"/>
    <n v="43130"/>
    <x v="3"/>
    <s v="OFF-PA-10002586"/>
    <x v="1"/>
    <x v="10"/>
    <s v="Xerox 1970"/>
    <n v="11.952000000000002"/>
    <n v="3"/>
    <n v="0.2"/>
    <n v="4.0338000000000003"/>
  </r>
  <r>
    <n v="6054"/>
    <s v="CA-2013-124016"/>
    <x v="0"/>
    <x v="713"/>
    <d v="2013-09-27T00:00:00"/>
    <s v="Second Class"/>
    <x v="185"/>
    <s v="Joni Sundaresam"/>
    <x v="2"/>
    <s v="United States"/>
    <s v="Lancaster"/>
    <x v="24"/>
    <n v="43130"/>
    <x v="3"/>
    <s v="FUR-FU-10004963"/>
    <x v="0"/>
    <x v="5"/>
    <s v="Eldon 400 Class Desk Accessories, Black Carbon"/>
    <n v="28"/>
    <n v="4"/>
    <n v="0.2"/>
    <n v="7.7000000000000028"/>
  </r>
  <r>
    <n v="6055"/>
    <s v="CA-2013-124016"/>
    <x v="0"/>
    <x v="713"/>
    <d v="2013-09-27T00:00:00"/>
    <s v="Second Class"/>
    <x v="185"/>
    <s v="Joni Sundaresam"/>
    <x v="2"/>
    <s v="United States"/>
    <s v="Lancaster"/>
    <x v="24"/>
    <n v="43130"/>
    <x v="3"/>
    <s v="OFF-BI-10002071"/>
    <x v="1"/>
    <x v="8"/>
    <s v="Fellowes Black Plastic Comb Bindings"/>
    <n v="12.201000000000001"/>
    <n v="7"/>
    <n v="0.7"/>
    <n v="-9.7607999999999961"/>
  </r>
  <r>
    <n v="6056"/>
    <s v="CA-2013-113551"/>
    <x v="0"/>
    <x v="298"/>
    <d v="2013-08-21T00:00:00"/>
    <s v="First Class"/>
    <x v="173"/>
    <s v="Natalie Fritzler"/>
    <x v="0"/>
    <s v="United States"/>
    <s v="Edinburg"/>
    <x v="5"/>
    <n v="78539"/>
    <x v="2"/>
    <s v="OFF-BI-10001617"/>
    <x v="1"/>
    <x v="8"/>
    <s v="GBC Wire Binding Combs"/>
    <n v="2.0679999999999996"/>
    <n v="1"/>
    <n v="0.8"/>
    <n v="-3.4122000000000003"/>
  </r>
  <r>
    <n v="6057"/>
    <s v="CA-2013-113551"/>
    <x v="0"/>
    <x v="298"/>
    <d v="2013-08-21T00:00:00"/>
    <s v="First Class"/>
    <x v="173"/>
    <s v="Natalie Fritzler"/>
    <x v="0"/>
    <s v="United States"/>
    <s v="Edinburg"/>
    <x v="5"/>
    <n v="78539"/>
    <x v="2"/>
    <s v="OFF-PA-10004665"/>
    <x v="1"/>
    <x v="10"/>
    <s v="Advantus Motivational Note Cards"/>
    <n v="83.84"/>
    <n v="8"/>
    <n v="0.2"/>
    <n v="30.391999999999996"/>
  </r>
  <r>
    <n v="6058"/>
    <s v="CA-2011-107524"/>
    <x v="2"/>
    <x v="1086"/>
    <d v="2011-03-08T00:00:00"/>
    <s v="Standard Class"/>
    <x v="607"/>
    <s v="Kristina Nunn"/>
    <x v="2"/>
    <s v="United States"/>
    <s v="New York City"/>
    <x v="15"/>
    <n v="10009"/>
    <x v="3"/>
    <s v="OFF-EN-10001990"/>
    <x v="1"/>
    <x v="12"/>
    <s v="Staples"/>
    <n v="11.36"/>
    <n v="2"/>
    <n v="0"/>
    <n v="5.3391999999999991"/>
  </r>
  <r>
    <n v="6059"/>
    <s v="CA-2011-107524"/>
    <x v="2"/>
    <x v="1086"/>
    <d v="2011-03-08T00:00:00"/>
    <s v="Standard Class"/>
    <x v="607"/>
    <s v="Kristina Nunn"/>
    <x v="2"/>
    <s v="United States"/>
    <s v="New York City"/>
    <x v="15"/>
    <n v="10009"/>
    <x v="3"/>
    <s v="OFF-PA-10000587"/>
    <x v="1"/>
    <x v="10"/>
    <s v="Array Parchment Paper, Assorted Colors"/>
    <n v="36.4"/>
    <n v="5"/>
    <n v="0"/>
    <n v="17.472000000000001"/>
  </r>
  <r>
    <n v="6060"/>
    <s v="CA-2011-138072"/>
    <x v="2"/>
    <x v="125"/>
    <d v="2012-01-03T00:00:00"/>
    <s v="Standard Class"/>
    <x v="315"/>
    <s v="Guy Armstrong"/>
    <x v="0"/>
    <s v="United States"/>
    <s v="Philadelphia"/>
    <x v="9"/>
    <n v="19120"/>
    <x v="3"/>
    <s v="TEC-AC-10004859"/>
    <x v="2"/>
    <x v="11"/>
    <s v="Maxell Pro 80 Minute CD-R, 10/Pack"/>
    <n v="27.968000000000004"/>
    <n v="2"/>
    <n v="0.2"/>
    <n v="6.9920000000000009"/>
  </r>
  <r>
    <n v="6061"/>
    <s v="CA-2012-134201"/>
    <x v="1"/>
    <x v="889"/>
    <d v="2012-04-16T00:00:00"/>
    <s v="Standard Class"/>
    <x v="258"/>
    <s v="Eugene Hildebrand"/>
    <x v="2"/>
    <s v="United States"/>
    <s v="Rochester"/>
    <x v="15"/>
    <n v="14609"/>
    <x v="3"/>
    <s v="OFF-ST-10001476"/>
    <x v="1"/>
    <x v="4"/>
    <s v="Steel Personal Filing/Posting Tote"/>
    <n v="142.04"/>
    <n v="4"/>
    <n v="0"/>
    <n v="38.350800000000007"/>
  </r>
  <r>
    <n v="6062"/>
    <s v="CA-2012-134201"/>
    <x v="1"/>
    <x v="889"/>
    <d v="2012-04-16T00:00:00"/>
    <s v="Standard Class"/>
    <x v="258"/>
    <s v="Eugene Hildebrand"/>
    <x v="2"/>
    <s v="United States"/>
    <s v="Rochester"/>
    <x v="15"/>
    <n v="14609"/>
    <x v="3"/>
    <s v="OFF-AR-10002804"/>
    <x v="1"/>
    <x v="6"/>
    <s v="Faber Castell Col-Erase Pencils"/>
    <n v="14.669999999999998"/>
    <n v="3"/>
    <n v="0"/>
    <n v="6.0147000000000004"/>
  </r>
  <r>
    <n v="6063"/>
    <s v="CA-2012-111780"/>
    <x v="1"/>
    <x v="707"/>
    <d v="2012-12-30T00:00:00"/>
    <s v="Second Class"/>
    <x v="267"/>
    <s v="Ralph Arnett"/>
    <x v="0"/>
    <s v="United States"/>
    <s v="San Diego"/>
    <x v="1"/>
    <n v="92037"/>
    <x v="1"/>
    <s v="TEC-CO-10004202"/>
    <x v="2"/>
    <x v="16"/>
    <s v="Brother DCP1000 Digital 3 in 1 Multifunction Machine"/>
    <n v="1199.96"/>
    <n v="5"/>
    <n v="0.2"/>
    <n v="224.99249999999995"/>
  </r>
  <r>
    <n v="6064"/>
    <s v="CA-2012-111780"/>
    <x v="1"/>
    <x v="707"/>
    <d v="2012-12-30T00:00:00"/>
    <s v="Second Class"/>
    <x v="267"/>
    <s v="Ralph Arnett"/>
    <x v="0"/>
    <s v="United States"/>
    <s v="San Diego"/>
    <x v="1"/>
    <n v="92037"/>
    <x v="1"/>
    <s v="OFF-PA-10001307"/>
    <x v="1"/>
    <x v="10"/>
    <s v="Important Message Pads, 50 4-1/4 x 5-1/2 Forms per Pad"/>
    <n v="12.600000000000001"/>
    <n v="3"/>
    <n v="0"/>
    <n v="6.1739999999999995"/>
  </r>
  <r>
    <n v="6065"/>
    <s v="CA-2012-111780"/>
    <x v="1"/>
    <x v="707"/>
    <d v="2012-12-30T00:00:00"/>
    <s v="Second Class"/>
    <x v="267"/>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x v="74"/>
    <s v="Ted Trevino"/>
    <x v="0"/>
    <s v="United States"/>
    <s v="Philadelphia"/>
    <x v="9"/>
    <n v="19120"/>
    <x v="3"/>
    <s v="OFF-LA-10001569"/>
    <x v="1"/>
    <x v="2"/>
    <s v="Avery 499"/>
    <n v="23.904000000000003"/>
    <n v="6"/>
    <n v="0.2"/>
    <n v="7.7687999999999988"/>
  </r>
  <r>
    <n v="6067"/>
    <s v="CA-2012-151547"/>
    <x v="1"/>
    <x v="184"/>
    <d v="2012-01-23T00:00:00"/>
    <s v="Standard Class"/>
    <x v="733"/>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x v="254"/>
    <s v="Chuck Clark"/>
    <x v="2"/>
    <s v="United States"/>
    <s v="Lakewood"/>
    <x v="1"/>
    <n v="90712"/>
    <x v="1"/>
    <s v="FUR-CH-10000225"/>
    <x v="0"/>
    <x v="1"/>
    <s v="Global Geo Office Task Chair, Gray"/>
    <n v="518.27200000000005"/>
    <n v="8"/>
    <n v="0.2"/>
    <n v="-97.176000000000073"/>
  </r>
  <r>
    <n v="6069"/>
    <s v="CA-2014-166695"/>
    <x v="3"/>
    <x v="968"/>
    <d v="2014-05-25T00:00:00"/>
    <s v="Standard Class"/>
    <x v="254"/>
    <s v="Chuck Clark"/>
    <x v="2"/>
    <s v="United States"/>
    <s v="Lakewood"/>
    <x v="1"/>
    <n v="90712"/>
    <x v="1"/>
    <s v="FUR-FU-10002191"/>
    <x v="0"/>
    <x v="5"/>
    <s v="G.E. Halogen Desk Lamp Bulbs"/>
    <n v="6.98"/>
    <n v="1"/>
    <n v="0"/>
    <n v="3.3504"/>
  </r>
  <r>
    <n v="6070"/>
    <s v="CA-2014-166695"/>
    <x v="3"/>
    <x v="968"/>
    <d v="2014-05-25T00:00:00"/>
    <s v="Standard Class"/>
    <x v="254"/>
    <s v="Chuck Clark"/>
    <x v="2"/>
    <s v="United States"/>
    <s v="Lakewood"/>
    <x v="1"/>
    <n v="90712"/>
    <x v="1"/>
    <s v="TEC-MA-10003176"/>
    <x v="2"/>
    <x v="15"/>
    <s v="Okidata B400 Printer"/>
    <n v="343.20000000000005"/>
    <n v="1"/>
    <n v="0.2"/>
    <n v="38.609999999999957"/>
  </r>
  <r>
    <n v="6071"/>
    <s v="CA-2014-167542"/>
    <x v="3"/>
    <x v="802"/>
    <d v="2014-08-21T00:00:00"/>
    <s v="Standard Class"/>
    <x v="470"/>
    <s v="Keith Dawkins"/>
    <x v="1"/>
    <s v="United States"/>
    <s v="Philadelphia"/>
    <x v="9"/>
    <n v="19120"/>
    <x v="3"/>
    <s v="OFF-LA-10004093"/>
    <x v="1"/>
    <x v="2"/>
    <s v="Avery 486"/>
    <n v="17.544"/>
    <n v="3"/>
    <n v="0.2"/>
    <n v="5.9210999999999983"/>
  </r>
  <r>
    <n v="6072"/>
    <s v="CA-2012-120901"/>
    <x v="1"/>
    <x v="620"/>
    <d v="2013-01-04T00:00:00"/>
    <s v="Standard Class"/>
    <x v="767"/>
    <s v="Barry Gonzalez"/>
    <x v="0"/>
    <s v="United States"/>
    <s v="Austin"/>
    <x v="5"/>
    <n v="78745"/>
    <x v="2"/>
    <s v="OFF-ST-10000025"/>
    <x v="1"/>
    <x v="4"/>
    <s v="Fellowes Stor/Drawer Steel Plus Storage Drawers"/>
    <n v="152.68800000000002"/>
    <n v="2"/>
    <n v="0.2"/>
    <n v="-26.720400000000019"/>
  </r>
  <r>
    <n v="6073"/>
    <s v="CA-2012-120901"/>
    <x v="1"/>
    <x v="620"/>
    <d v="2013-01-04T00:00:00"/>
    <s v="Standard Class"/>
    <x v="767"/>
    <s v="Barry Gonzalez"/>
    <x v="0"/>
    <s v="United States"/>
    <s v="Austin"/>
    <x v="5"/>
    <n v="78745"/>
    <x v="2"/>
    <s v="OFF-FA-10001561"/>
    <x v="1"/>
    <x v="13"/>
    <s v="Stockwell Push Pins"/>
    <n v="3.4880000000000004"/>
    <n v="2"/>
    <n v="0.2"/>
    <n v="0.56679999999999997"/>
  </r>
  <r>
    <n v="6074"/>
    <s v="CA-2012-120901"/>
    <x v="1"/>
    <x v="620"/>
    <d v="2013-01-04T00:00:00"/>
    <s v="Standard Class"/>
    <x v="767"/>
    <s v="Barry Gonzalez"/>
    <x v="0"/>
    <s v="United States"/>
    <s v="Austin"/>
    <x v="5"/>
    <n v="78745"/>
    <x v="2"/>
    <s v="OFF-SU-10001225"/>
    <x v="1"/>
    <x v="14"/>
    <s v="Staples"/>
    <n v="5.8880000000000008"/>
    <n v="2"/>
    <n v="0.2"/>
    <n v="-1.3248000000000004"/>
  </r>
  <r>
    <n v="6075"/>
    <s v="CA-2014-121398"/>
    <x v="3"/>
    <x v="53"/>
    <d v="2014-12-30T00:00:00"/>
    <s v="Standard Class"/>
    <x v="92"/>
    <s v="Fred Hopkins"/>
    <x v="1"/>
    <s v="United States"/>
    <s v="Los Angeles"/>
    <x v="1"/>
    <n v="90008"/>
    <x v="1"/>
    <s v="OFF-BI-10001718"/>
    <x v="1"/>
    <x v="8"/>
    <s v="GBC DocuBind P50 Personal Binding Machine"/>
    <n v="153.55199999999999"/>
    <n v="3"/>
    <n v="0.2"/>
    <n v="51.823799999999999"/>
  </r>
  <r>
    <n v="6076"/>
    <s v="CA-2014-121398"/>
    <x v="3"/>
    <x v="53"/>
    <d v="2014-12-30T00:00:00"/>
    <s v="Standard Class"/>
    <x v="92"/>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x v="310"/>
    <s v="Patrick Gardner"/>
    <x v="0"/>
    <s v="United States"/>
    <s v="New York City"/>
    <x v="15"/>
    <n v="10011"/>
    <x v="3"/>
    <s v="TEC-AC-10001432"/>
    <x v="2"/>
    <x v="11"/>
    <s v="Enermax Aurora Lite Keyboard"/>
    <n v="468.90000000000003"/>
    <n v="6"/>
    <n v="0"/>
    <n v="206.31600000000006"/>
  </r>
  <r>
    <n v="6078"/>
    <s v="CA-2013-151561"/>
    <x v="0"/>
    <x v="142"/>
    <d v="2013-09-08T00:00:00"/>
    <s v="Standard Class"/>
    <x v="310"/>
    <s v="Patrick Gardner"/>
    <x v="0"/>
    <s v="United States"/>
    <s v="New York City"/>
    <x v="15"/>
    <n v="10011"/>
    <x v="3"/>
    <s v="TEC-AC-10003399"/>
    <x v="2"/>
    <x v="11"/>
    <s v="Memorex Mini Travel Drive 64 GB USB 2.0 Flash Drive"/>
    <n v="72.48"/>
    <n v="2"/>
    <n v="0"/>
    <n v="30.441600000000001"/>
  </r>
  <r>
    <n v="6079"/>
    <s v="CA-2013-151561"/>
    <x v="0"/>
    <x v="142"/>
    <d v="2013-09-08T00:00:00"/>
    <s v="Standard Class"/>
    <x v="310"/>
    <s v="Patrick Gardner"/>
    <x v="0"/>
    <s v="United States"/>
    <s v="New York City"/>
    <x v="15"/>
    <n v="10011"/>
    <x v="3"/>
    <s v="OFF-SU-10001574"/>
    <x v="1"/>
    <x v="14"/>
    <s v="Acme Value Line Scissors"/>
    <n v="10.95"/>
    <n v="3"/>
    <n v="0"/>
    <n v="3.2849999999999993"/>
  </r>
  <r>
    <n v="6080"/>
    <s v="CA-2013-151561"/>
    <x v="0"/>
    <x v="142"/>
    <d v="2013-09-08T00:00:00"/>
    <s v="Standard Class"/>
    <x v="31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x v="125"/>
    <s v="Nick Zandusky"/>
    <x v="2"/>
    <s v="United States"/>
    <s v="Houston"/>
    <x v="5"/>
    <n v="77070"/>
    <x v="2"/>
    <s v="OFF-ST-10001172"/>
    <x v="1"/>
    <x v="4"/>
    <s v="Tennsco Lockers, Sand"/>
    <n v="151.05600000000001"/>
    <n v="9"/>
    <n v="0.2"/>
    <n v="7.5527999999999977"/>
  </r>
  <r>
    <n v="6082"/>
    <s v="US-2011-165589"/>
    <x v="2"/>
    <x v="1087"/>
    <d v="2011-02-19T00:00:00"/>
    <s v="Same Day"/>
    <x v="180"/>
    <s v="Troy Blackwell"/>
    <x v="0"/>
    <s v="United States"/>
    <s v="Lubbock"/>
    <x v="5"/>
    <n v="79424"/>
    <x v="2"/>
    <s v="FUR-FU-10002396"/>
    <x v="0"/>
    <x v="5"/>
    <s v="DAX Copper Panel Document Frame, 5 x 7 Size"/>
    <n v="25.16"/>
    <n v="5"/>
    <n v="0.6"/>
    <n v="-11.321999999999999"/>
  </r>
  <r>
    <n v="6083"/>
    <s v="US-2013-132577"/>
    <x v="0"/>
    <x v="441"/>
    <d v="2013-11-28T00:00:00"/>
    <s v="Standard Class"/>
    <x v="188"/>
    <s v="Jeremy Ellison"/>
    <x v="0"/>
    <s v="United States"/>
    <s v="Houston"/>
    <x v="5"/>
    <n v="77095"/>
    <x v="2"/>
    <s v="OFF-BI-10004040"/>
    <x v="1"/>
    <x v="8"/>
    <s v="Wilson Jones Impact Binders"/>
    <n v="6.2159999999999993"/>
    <n v="6"/>
    <n v="0.8"/>
    <n v="-9.634800000000002"/>
  </r>
  <r>
    <n v="6084"/>
    <s v="US-2013-132577"/>
    <x v="0"/>
    <x v="441"/>
    <d v="2013-11-28T00:00:00"/>
    <s v="Standard Class"/>
    <x v="188"/>
    <s v="Jeremy Ellison"/>
    <x v="0"/>
    <s v="United States"/>
    <s v="Houston"/>
    <x v="5"/>
    <n v="77095"/>
    <x v="2"/>
    <s v="OFF-AR-10003481"/>
    <x v="1"/>
    <x v="6"/>
    <s v="Newell 348"/>
    <n v="23.616"/>
    <n v="9"/>
    <n v="0.2"/>
    <n v="2.6567999999999969"/>
  </r>
  <r>
    <n v="6085"/>
    <s v="US-2013-132577"/>
    <x v="0"/>
    <x v="441"/>
    <d v="2013-11-28T00:00:00"/>
    <s v="Standard Class"/>
    <x v="188"/>
    <s v="Jeremy Ellison"/>
    <x v="0"/>
    <s v="United States"/>
    <s v="Houston"/>
    <x v="5"/>
    <n v="77095"/>
    <x v="2"/>
    <s v="TEC-AC-10000387"/>
    <x v="2"/>
    <x v="11"/>
    <s v="KeyTronic KT800P2 - Keyboard - Black"/>
    <n v="24.032"/>
    <n v="2"/>
    <n v="0.2"/>
    <n v="-0.60080000000000044"/>
  </r>
  <r>
    <n v="6086"/>
    <s v="US-2013-132577"/>
    <x v="0"/>
    <x v="441"/>
    <d v="2013-11-28T00:00:00"/>
    <s v="Standard Class"/>
    <x v="188"/>
    <s v="Jeremy Ellison"/>
    <x v="0"/>
    <s v="United States"/>
    <s v="Houston"/>
    <x v="5"/>
    <n v="77095"/>
    <x v="2"/>
    <s v="OFF-LA-10000262"/>
    <x v="1"/>
    <x v="2"/>
    <s v="Avery 494"/>
    <n v="2.0880000000000001"/>
    <n v="1"/>
    <n v="0.2"/>
    <n v="0.67859999999999987"/>
  </r>
  <r>
    <n v="6087"/>
    <s v="US-2013-132577"/>
    <x v="0"/>
    <x v="441"/>
    <d v="2013-11-28T00:00:00"/>
    <s v="Standard Class"/>
    <x v="188"/>
    <s v="Jeremy Ellison"/>
    <x v="0"/>
    <s v="United States"/>
    <s v="Houston"/>
    <x v="5"/>
    <n v="77095"/>
    <x v="2"/>
    <s v="OFF-BI-10003196"/>
    <x v="1"/>
    <x v="8"/>
    <s v="Accohide Poly Flexible Ring Binders"/>
    <n v="4.4879999999999995"/>
    <n v="6"/>
    <n v="0.8"/>
    <n v="-6.7320000000000011"/>
  </r>
  <r>
    <n v="6088"/>
    <s v="CA-2012-114048"/>
    <x v="1"/>
    <x v="639"/>
    <d v="2012-12-18T00:00:00"/>
    <s v="Standard Class"/>
    <x v="13"/>
    <s v="Eric Hoffmann"/>
    <x v="0"/>
    <s v="United States"/>
    <s v="Costa Mesa"/>
    <x v="1"/>
    <n v="92627"/>
    <x v="1"/>
    <s v="FUR-FU-10004351"/>
    <x v="0"/>
    <x v="5"/>
    <s v="Staples"/>
    <n v="29.22"/>
    <n v="3"/>
    <n v="0"/>
    <n v="12.856800000000002"/>
  </r>
  <r>
    <n v="6089"/>
    <s v="CA-2012-137281"/>
    <x v="1"/>
    <x v="385"/>
    <d v="2012-06-17T00:00:00"/>
    <s v="Standard Class"/>
    <x v="541"/>
    <s v="Barbara Fisher"/>
    <x v="1"/>
    <s v="United States"/>
    <s v="Roswell"/>
    <x v="32"/>
    <n v="30076"/>
    <x v="0"/>
    <s v="OFF-PA-10001870"/>
    <x v="1"/>
    <x v="10"/>
    <s v="Xerox 202"/>
    <n v="6.48"/>
    <n v="1"/>
    <n v="0"/>
    <n v="3.1104000000000003"/>
  </r>
  <r>
    <n v="6090"/>
    <s v="US-2014-162068"/>
    <x v="3"/>
    <x v="116"/>
    <d v="2015-01-01T00:00:00"/>
    <s v="Second Class"/>
    <x v="331"/>
    <s v="Pamela Coakley"/>
    <x v="1"/>
    <s v="United States"/>
    <s v="Loveland"/>
    <x v="22"/>
    <n v="80538"/>
    <x v="1"/>
    <s v="OFF-BI-10002813"/>
    <x v="1"/>
    <x v="8"/>
    <s v="Avery Reinforcements for Hole-Punch Pages"/>
    <n v="1.1880000000000002"/>
    <n v="2"/>
    <n v="0.7"/>
    <n v="-0.98999999999999977"/>
  </r>
  <r>
    <n v="6091"/>
    <s v="CA-2014-100111"/>
    <x v="3"/>
    <x v="1088"/>
    <d v="2014-09-27T00:00:00"/>
    <s v="Standard Class"/>
    <x v="277"/>
    <s v="Seth Vernon"/>
    <x v="0"/>
    <s v="United States"/>
    <s v="New York City"/>
    <x v="15"/>
    <n v="10035"/>
    <x v="3"/>
    <s v="FUR-CH-10003846"/>
    <x v="0"/>
    <x v="1"/>
    <s v="Hon Valutask Swivel Chairs"/>
    <n v="272.64600000000002"/>
    <n v="3"/>
    <n v="0.1"/>
    <n v="18.176400000000008"/>
  </r>
  <r>
    <n v="6092"/>
    <s v="CA-2014-100111"/>
    <x v="3"/>
    <x v="1088"/>
    <d v="2014-09-27T00:00:00"/>
    <s v="Standard Class"/>
    <x v="277"/>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x v="277"/>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x v="277"/>
    <s v="Seth Vernon"/>
    <x v="0"/>
    <s v="United States"/>
    <s v="New York City"/>
    <x v="15"/>
    <n v="10035"/>
    <x v="3"/>
    <s v="TEC-AC-10001465"/>
    <x v="2"/>
    <x v="11"/>
    <s v="SanDisk Cruzer 64 GB USB Flash Drive"/>
    <n v="72.64"/>
    <n v="2"/>
    <n v="0"/>
    <n v="21.791999999999994"/>
  </r>
  <r>
    <n v="6095"/>
    <s v="CA-2014-100111"/>
    <x v="3"/>
    <x v="1088"/>
    <d v="2014-09-27T00:00:00"/>
    <s v="Standard Class"/>
    <x v="277"/>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x v="277"/>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x v="277"/>
    <s v="Seth Vernon"/>
    <x v="0"/>
    <s v="United States"/>
    <s v="New York City"/>
    <x v="15"/>
    <n v="10035"/>
    <x v="3"/>
    <s v="FUR-CH-10003061"/>
    <x v="0"/>
    <x v="1"/>
    <s v="Global Leather Task Chair, Black"/>
    <n v="80.991"/>
    <n v="1"/>
    <n v="0.1"/>
    <n v="8.0990999999999875"/>
  </r>
  <r>
    <n v="6098"/>
    <s v="CA-2014-100111"/>
    <x v="3"/>
    <x v="1088"/>
    <d v="2014-09-27T00:00:00"/>
    <s v="Standard Class"/>
    <x v="277"/>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x v="277"/>
    <s v="Seth Vernon"/>
    <x v="0"/>
    <s v="United States"/>
    <s v="New York City"/>
    <x v="15"/>
    <n v="10035"/>
    <x v="3"/>
    <s v="OFF-FA-10000304"/>
    <x v="1"/>
    <x v="13"/>
    <s v="Advantus Push Pins"/>
    <n v="4.3600000000000003"/>
    <n v="2"/>
    <n v="0"/>
    <n v="1.7876000000000003"/>
  </r>
  <r>
    <n v="6100"/>
    <s v="CA-2014-100111"/>
    <x v="3"/>
    <x v="1088"/>
    <d v="2014-09-27T00:00:00"/>
    <s v="Standard Class"/>
    <x v="277"/>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x v="277"/>
    <s v="Seth Vernon"/>
    <x v="0"/>
    <s v="United States"/>
    <s v="New York City"/>
    <x v="15"/>
    <n v="10035"/>
    <x v="3"/>
    <s v="TEC-PH-10002885"/>
    <x v="2"/>
    <x v="7"/>
    <s v="Apple iPhone 5"/>
    <n v="1299.6600000000001"/>
    <n v="2"/>
    <n v="0"/>
    <n v="350.90820000000008"/>
  </r>
  <r>
    <n v="6102"/>
    <s v="CA-2014-100111"/>
    <x v="3"/>
    <x v="1088"/>
    <d v="2014-09-27T00:00:00"/>
    <s v="Standard Class"/>
    <x v="277"/>
    <s v="Seth Vernon"/>
    <x v="0"/>
    <s v="United States"/>
    <s v="New York City"/>
    <x v="15"/>
    <n v="10035"/>
    <x v="3"/>
    <s v="FUR-CH-10001215"/>
    <x v="0"/>
    <x v="1"/>
    <s v="Global Troy Executive Leather Low-Back Tilter"/>
    <n v="2254.41"/>
    <n v="5"/>
    <n v="0.1"/>
    <n v="375.73500000000001"/>
  </r>
  <r>
    <n v="6103"/>
    <s v="CA-2014-100111"/>
    <x v="3"/>
    <x v="1088"/>
    <d v="2014-09-27T00:00:00"/>
    <s v="Standard Class"/>
    <x v="277"/>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x v="277"/>
    <s v="Seth Vernon"/>
    <x v="0"/>
    <s v="United States"/>
    <s v="New York City"/>
    <x v="15"/>
    <n v="10035"/>
    <x v="3"/>
    <s v="TEC-AC-10001998"/>
    <x v="2"/>
    <x v="11"/>
    <s v="Logitech LS21 Speaker System - PC Multimedia - 2.1-CH - Wired"/>
    <n v="59.97"/>
    <n v="3"/>
    <n v="0"/>
    <n v="20.389799999999994"/>
  </r>
  <r>
    <n v="6105"/>
    <s v="US-2014-132381"/>
    <x v="3"/>
    <x v="1029"/>
    <d v="2014-08-25T00:00:00"/>
    <s v="First Class"/>
    <x v="656"/>
    <s v="Dean percer"/>
    <x v="2"/>
    <s v="United States"/>
    <s v="Philadelphia"/>
    <x v="9"/>
    <n v="19143"/>
    <x v="3"/>
    <s v="FUR-TA-10002356"/>
    <x v="0"/>
    <x v="3"/>
    <s v="Bevis Boat-Shaped Conference Table"/>
    <n v="314.53199999999998"/>
    <n v="2"/>
    <n v="0.4"/>
    <n v="-83.875200000000035"/>
  </r>
  <r>
    <n v="6106"/>
    <s v="CA-2012-147011"/>
    <x v="1"/>
    <x v="652"/>
    <d v="2012-06-22T00:00:00"/>
    <s v="Standard Class"/>
    <x v="403"/>
    <s v="Harold Ryan"/>
    <x v="1"/>
    <s v="United States"/>
    <s v="Miami"/>
    <x v="2"/>
    <n v="33178"/>
    <x v="0"/>
    <s v="OFF-AR-10002399"/>
    <x v="1"/>
    <x v="6"/>
    <s v="Dixon Prang Watercolor Pencils, 10-Color Set with Brush"/>
    <n v="13.632"/>
    <n v="4"/>
    <n v="0.2"/>
    <n v="3.5783999999999998"/>
  </r>
  <r>
    <n v="6107"/>
    <s v="CA-2011-120852"/>
    <x v="2"/>
    <x v="414"/>
    <d v="2011-12-25T00:00:00"/>
    <s v="Standard Class"/>
    <x v="576"/>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x v="576"/>
    <s v="William Brown"/>
    <x v="0"/>
    <s v="United States"/>
    <s v="Grand Prairie"/>
    <x v="5"/>
    <n v="75051"/>
    <x v="2"/>
    <s v="TEC-AC-10004510"/>
    <x v="2"/>
    <x v="11"/>
    <s v="Logitech Desktop MK120 Mouse and keyboard Combo"/>
    <n v="65.44"/>
    <n v="5"/>
    <n v="0.2"/>
    <n v="-8.1800000000000033"/>
  </r>
  <r>
    <n v="6109"/>
    <s v="CA-2013-150007"/>
    <x v="0"/>
    <x v="108"/>
    <d v="2013-09-17T00:00:00"/>
    <s v="Standard Class"/>
    <x v="548"/>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x v="548"/>
    <s v="Adam Shillingsburg"/>
    <x v="0"/>
    <s v="United States"/>
    <s v="Chicago"/>
    <x v="10"/>
    <n v="60653"/>
    <x v="2"/>
    <s v="OFF-BI-10004141"/>
    <x v="1"/>
    <x v="8"/>
    <s v="Insertable Tab Indexes For Data Binders"/>
    <n v="1.9079999999999997"/>
    <n v="3"/>
    <n v="0.8"/>
    <n v="-3.2436000000000016"/>
  </r>
  <r>
    <n v="6111"/>
    <s v="CA-2013-124590"/>
    <x v="0"/>
    <x v="396"/>
    <d v="2013-11-17T00:00:00"/>
    <s v="Standard Class"/>
    <x v="727"/>
    <s v="Susan Pistek"/>
    <x v="0"/>
    <s v="United States"/>
    <s v="Parma"/>
    <x v="24"/>
    <n v="44134"/>
    <x v="3"/>
    <s v="FUR-CH-10004495"/>
    <x v="0"/>
    <x v="1"/>
    <s v="Global Leather and Oak Executive Chair, Black"/>
    <n v="1474.8020000000001"/>
    <n v="7"/>
    <n v="0.3"/>
    <n v="-21.068600000000174"/>
  </r>
  <r>
    <n v="6112"/>
    <s v="CA-2013-124590"/>
    <x v="0"/>
    <x v="396"/>
    <d v="2013-11-17T00:00:00"/>
    <s v="Standard Class"/>
    <x v="727"/>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x v="727"/>
    <s v="Susan Pistek"/>
    <x v="0"/>
    <s v="United States"/>
    <s v="Parma"/>
    <x v="24"/>
    <n v="44134"/>
    <x v="3"/>
    <s v="OFF-FA-10000585"/>
    <x v="1"/>
    <x v="13"/>
    <s v="OIC Bulk Pack Metal Binder Clips"/>
    <n v="16.752000000000002"/>
    <n v="6"/>
    <n v="0.2"/>
    <n v="5.4443999999999999"/>
  </r>
  <r>
    <n v="6114"/>
    <s v="CA-2013-124590"/>
    <x v="0"/>
    <x v="396"/>
    <d v="2013-11-17T00:00:00"/>
    <s v="Standard Class"/>
    <x v="727"/>
    <s v="Susan Pistek"/>
    <x v="0"/>
    <s v="United States"/>
    <s v="Parma"/>
    <x v="24"/>
    <n v="44134"/>
    <x v="3"/>
    <s v="FUR-CH-10000454"/>
    <x v="0"/>
    <x v="1"/>
    <s v="Hon Deluxe Fabric Upholstered Stacking Chairs, Rounded Back"/>
    <n v="1537.0739999999998"/>
    <n v="9"/>
    <n v="0.3"/>
    <n v="0"/>
  </r>
  <r>
    <n v="6115"/>
    <s v="CA-2013-124590"/>
    <x v="0"/>
    <x v="396"/>
    <d v="2013-11-17T00:00:00"/>
    <s v="Standard Class"/>
    <x v="727"/>
    <s v="Susan Pistek"/>
    <x v="0"/>
    <s v="United States"/>
    <s v="Parma"/>
    <x v="24"/>
    <n v="44134"/>
    <x v="3"/>
    <s v="FUR-CH-10003746"/>
    <x v="0"/>
    <x v="1"/>
    <s v="Hon 4070 Series Pagoda Round Back Stacking Chairs"/>
    <n v="449.37200000000001"/>
    <n v="2"/>
    <n v="0.3"/>
    <n v="-12.839199999999977"/>
  </r>
  <r>
    <n v="6116"/>
    <s v="CA-2013-133802"/>
    <x v="0"/>
    <x v="560"/>
    <d v="2013-03-21T00:00:00"/>
    <s v="Standard Class"/>
    <x v="7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x v="475"/>
    <s v="Corinna Mitchell"/>
    <x v="2"/>
    <s v="United States"/>
    <s v="New York City"/>
    <x v="15"/>
    <n v="10011"/>
    <x v="3"/>
    <s v="TEC-PH-10002114"/>
    <x v="2"/>
    <x v="7"/>
    <s v="Xiaomi Mi3"/>
    <n v="2279.96"/>
    <n v="4"/>
    <n v="0"/>
    <n v="592.78960000000006"/>
  </r>
  <r>
    <n v="6118"/>
    <s v="US-2013-113677"/>
    <x v="0"/>
    <x v="373"/>
    <d v="2013-11-20T00:00:00"/>
    <s v="Standard Class"/>
    <x v="475"/>
    <s v="Corinna Mitchell"/>
    <x v="2"/>
    <s v="United States"/>
    <s v="New York City"/>
    <x v="15"/>
    <n v="10011"/>
    <x v="3"/>
    <s v="OFF-LA-10001569"/>
    <x v="1"/>
    <x v="2"/>
    <s v="Avery 499"/>
    <n v="14.940000000000001"/>
    <n v="3"/>
    <n v="0"/>
    <n v="6.8723999999999998"/>
  </r>
  <r>
    <n v="6119"/>
    <s v="CA-2014-143378"/>
    <x v="3"/>
    <x v="20"/>
    <d v="2014-09-26T00:00:00"/>
    <s v="Standard Class"/>
    <x v="335"/>
    <s v="Justin Ritter"/>
    <x v="1"/>
    <s v="United States"/>
    <s v="Springfield"/>
    <x v="21"/>
    <n v="97477"/>
    <x v="1"/>
    <s v="TEC-PH-10001425"/>
    <x v="2"/>
    <x v="7"/>
    <s v="Mophie Juice Pack Helium for iPhone"/>
    <n v="191.976"/>
    <n v="3"/>
    <n v="0.2"/>
    <n v="19.197599999999994"/>
  </r>
  <r>
    <n v="6120"/>
    <s v="CA-2014-143378"/>
    <x v="3"/>
    <x v="20"/>
    <d v="2014-09-26T00:00:00"/>
    <s v="Standard Class"/>
    <x v="335"/>
    <s v="Justin Ritter"/>
    <x v="1"/>
    <s v="United States"/>
    <s v="Springfield"/>
    <x v="21"/>
    <n v="97477"/>
    <x v="1"/>
    <s v="OFF-AR-10001915"/>
    <x v="1"/>
    <x v="6"/>
    <s v="Peel-Off China Markers"/>
    <n v="23.832000000000001"/>
    <n v="3"/>
    <n v="0.2"/>
    <n v="6.5538000000000007"/>
  </r>
  <r>
    <n v="6121"/>
    <s v="CA-2014-143378"/>
    <x v="3"/>
    <x v="20"/>
    <d v="2014-09-26T00:00:00"/>
    <s v="Standard Class"/>
    <x v="335"/>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x v="335"/>
    <s v="Justin Ritter"/>
    <x v="1"/>
    <s v="United States"/>
    <s v="Springfield"/>
    <x v="21"/>
    <n v="97477"/>
    <x v="1"/>
    <s v="FUR-BO-10001972"/>
    <x v="0"/>
    <x v="0"/>
    <s v="O'Sullivan 4-Shelf Bookcase in Odessa Pine"/>
    <n v="72.588000000000008"/>
    <n v="2"/>
    <n v="0.7"/>
    <n v="-128.2388"/>
  </r>
  <r>
    <n v="6123"/>
    <s v="CA-2014-152660"/>
    <x v="3"/>
    <x v="769"/>
    <d v="2014-12-10T00:00:00"/>
    <s v="Standard Class"/>
    <x v="558"/>
    <s v="Christy Brittain"/>
    <x v="0"/>
    <s v="United States"/>
    <s v="Chicago"/>
    <x v="10"/>
    <n v="60610"/>
    <x v="2"/>
    <s v="OFF-ST-10000532"/>
    <x v="1"/>
    <x v="4"/>
    <s v="Advantus Rolling Drawer Organizers"/>
    <n v="61.567999999999998"/>
    <n v="2"/>
    <n v="0.2"/>
    <n v="4.6175999999999995"/>
  </r>
  <r>
    <n v="6124"/>
    <s v="CA-2012-142139"/>
    <x v="1"/>
    <x v="284"/>
    <d v="2012-09-05T00:00:00"/>
    <s v="Standard Class"/>
    <x v="174"/>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x v="164"/>
    <s v="Saphhira Shifley"/>
    <x v="1"/>
    <s v="United States"/>
    <s v="Los Angeles"/>
    <x v="1"/>
    <n v="90036"/>
    <x v="1"/>
    <s v="TEC-AC-10003038"/>
    <x v="2"/>
    <x v="11"/>
    <s v="Kingston Digital DataTraveler 16GB USB 2.0"/>
    <n v="44.75"/>
    <n v="5"/>
    <n v="0"/>
    <n v="8.5024999999999942"/>
  </r>
  <r>
    <n v="6126"/>
    <s v="CA-2014-145772"/>
    <x v="3"/>
    <x v="95"/>
    <d v="2014-06-08T00:00:00"/>
    <s v="Standard Class"/>
    <x v="164"/>
    <s v="Saphhira Shifley"/>
    <x v="1"/>
    <s v="United States"/>
    <s v="Los Angeles"/>
    <x v="1"/>
    <n v="90036"/>
    <x v="1"/>
    <s v="OFF-PA-10001593"/>
    <x v="1"/>
    <x v="10"/>
    <s v="Xerox 1947"/>
    <n v="11.96"/>
    <n v="2"/>
    <n v="0"/>
    <n v="5.3819999999999997"/>
  </r>
  <r>
    <n v="6127"/>
    <s v="CA-2014-145772"/>
    <x v="3"/>
    <x v="95"/>
    <d v="2014-06-08T00:00:00"/>
    <s v="Standard Class"/>
    <x v="164"/>
    <s v="Saphhira Shifley"/>
    <x v="1"/>
    <s v="United States"/>
    <s v="Los Angeles"/>
    <x v="1"/>
    <n v="90036"/>
    <x v="1"/>
    <s v="OFF-BI-10002049"/>
    <x v="1"/>
    <x v="8"/>
    <s v="UniKeep View Case Binders"/>
    <n v="3.9119999999999999"/>
    <n v="1"/>
    <n v="0.2"/>
    <n v="1.2713999999999996"/>
  </r>
  <r>
    <n v="6128"/>
    <s v="CA-2013-124100"/>
    <x v="0"/>
    <x v="1044"/>
    <d v="2013-04-07T00:00:00"/>
    <s v="Standard Class"/>
    <x v="552"/>
    <s v="Erica Hackney"/>
    <x v="0"/>
    <s v="United States"/>
    <s v="New York City"/>
    <x v="15"/>
    <n v="10009"/>
    <x v="3"/>
    <s v="FUR-CH-10003817"/>
    <x v="0"/>
    <x v="1"/>
    <s v="Global Value Steno Chair, Gray"/>
    <n v="327.99600000000004"/>
    <n v="6"/>
    <n v="0.1"/>
    <n v="54.666000000000011"/>
  </r>
  <r>
    <n v="6129"/>
    <s v="US-2011-158400"/>
    <x v="2"/>
    <x v="1089"/>
    <d v="2011-10-28T00:00:00"/>
    <s v="First Class"/>
    <x v="692"/>
    <s v="Aaron Hawkins"/>
    <x v="1"/>
    <s v="United States"/>
    <s v="San Francisco"/>
    <x v="1"/>
    <n v="94109"/>
    <x v="1"/>
    <s v="OFF-BI-10002353"/>
    <x v="1"/>
    <x v="8"/>
    <s v="GBC VeloBind Cover Sets"/>
    <n v="49.408000000000001"/>
    <n v="4"/>
    <n v="0.2"/>
    <n v="18.527999999999999"/>
  </r>
  <r>
    <n v="6130"/>
    <s v="CA-2014-162033"/>
    <x v="3"/>
    <x v="606"/>
    <d v="2014-04-03T00:00:00"/>
    <s v="Standard Class"/>
    <x v="773"/>
    <s v="Evan Minnotte"/>
    <x v="2"/>
    <s v="United States"/>
    <s v="Virginia Beach"/>
    <x v="17"/>
    <n v="23464"/>
    <x v="0"/>
    <s v="TEC-AC-10003116"/>
    <x v="2"/>
    <x v="11"/>
    <s v="Memorex Froggy Flash Drive 8 GB"/>
    <n v="53.25"/>
    <n v="3"/>
    <n v="0"/>
    <n v="20.767499999999998"/>
  </r>
  <r>
    <n v="6131"/>
    <s v="CA-2014-162033"/>
    <x v="3"/>
    <x v="606"/>
    <d v="2014-04-03T00:00:00"/>
    <s v="Standard Class"/>
    <x v="773"/>
    <s v="Evan Minnotte"/>
    <x v="2"/>
    <s v="United States"/>
    <s v="Virginia Beach"/>
    <x v="17"/>
    <n v="23464"/>
    <x v="0"/>
    <s v="OFF-FA-10003021"/>
    <x v="1"/>
    <x v="13"/>
    <s v="Staples"/>
    <n v="3.76"/>
    <n v="2"/>
    <n v="0"/>
    <n v="1.3159999999999998"/>
  </r>
  <r>
    <n v="6132"/>
    <s v="CA-2011-163447"/>
    <x v="2"/>
    <x v="422"/>
    <d v="2011-12-31T00:00:00"/>
    <s v="Standard Class"/>
    <x v="353"/>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x v="269"/>
    <s v="Alan Barnes"/>
    <x v="0"/>
    <s v="United States"/>
    <s v="Lebanon"/>
    <x v="18"/>
    <n v="37087"/>
    <x v="0"/>
    <s v="OFF-PA-10001033"/>
    <x v="1"/>
    <x v="10"/>
    <s v="Xerox 1893"/>
    <n v="163.96"/>
    <n v="5"/>
    <n v="0.2"/>
    <n v="59.435499999999998"/>
  </r>
  <r>
    <n v="6134"/>
    <s v="CA-2013-148096"/>
    <x v="0"/>
    <x v="765"/>
    <d v="2013-08-20T00:00:00"/>
    <s v="First Class"/>
    <x v="774"/>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x v="627"/>
    <s v="Thomas Thornton"/>
    <x v="0"/>
    <s v="United States"/>
    <s v="Chula Vista"/>
    <x v="1"/>
    <n v="91911"/>
    <x v="1"/>
    <s v="OFF-AR-10002135"/>
    <x v="1"/>
    <x v="6"/>
    <s v="Boston Heavy-Duty Trimline Electric Pencil Sharpeners"/>
    <n v="192.8"/>
    <n v="4"/>
    <n v="0"/>
    <n v="55.911999999999978"/>
  </r>
  <r>
    <n v="6136"/>
    <s v="CA-2012-105613"/>
    <x v="1"/>
    <x v="1090"/>
    <d v="2012-10-22T00:00:00"/>
    <s v="Standard Class"/>
    <x v="607"/>
    <s v="Kristina Nunn"/>
    <x v="2"/>
    <s v="United States"/>
    <s v="Mcallen"/>
    <x v="5"/>
    <n v="78501"/>
    <x v="2"/>
    <s v="TEC-AC-10000521"/>
    <x v="2"/>
    <x v="11"/>
    <s v="Verbatim Slim CD and DVD Storage Cases, 50/Pack"/>
    <n v="27.695999999999998"/>
    <n v="3"/>
    <n v="0.2"/>
    <n v="3.4619999999999997"/>
  </r>
  <r>
    <n v="6137"/>
    <s v="CA-2012-105613"/>
    <x v="1"/>
    <x v="1090"/>
    <d v="2012-10-22T00:00:00"/>
    <s v="Standard Class"/>
    <x v="607"/>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x v="383"/>
    <s v="Frank Olsen"/>
    <x v="0"/>
    <s v="United States"/>
    <s v="Hollywood"/>
    <x v="2"/>
    <n v="33021"/>
    <x v="0"/>
    <s v="OFF-PA-10002986"/>
    <x v="1"/>
    <x v="10"/>
    <s v="Xerox 1898"/>
    <n v="32.064"/>
    <n v="6"/>
    <n v="0.2"/>
    <n v="11.222399999999999"/>
  </r>
  <r>
    <n v="6139"/>
    <s v="CA-2011-131247"/>
    <x v="2"/>
    <x v="809"/>
    <d v="2011-04-04T00:00:00"/>
    <s v="Standard Class"/>
    <x v="315"/>
    <s v="Guy Armstrong"/>
    <x v="0"/>
    <s v="United States"/>
    <s v="San Francisco"/>
    <x v="1"/>
    <n v="94110"/>
    <x v="1"/>
    <s v="FUR-BO-10001337"/>
    <x v="0"/>
    <x v="0"/>
    <s v="O'Sullivan Living Dimensions 2-Shelf Bookcases"/>
    <n v="205.666"/>
    <n v="2"/>
    <n v="0.15"/>
    <n v="-12.097999999999999"/>
  </r>
  <r>
    <n v="6140"/>
    <s v="US-2012-113593"/>
    <x v="1"/>
    <x v="24"/>
    <d v="2012-04-20T00:00:00"/>
    <s v="First Class"/>
    <x v="720"/>
    <s v="Nathan Cano"/>
    <x v="0"/>
    <s v="United States"/>
    <s v="Santa Maria"/>
    <x v="1"/>
    <n v="93454"/>
    <x v="1"/>
    <s v="OFF-ST-10000532"/>
    <x v="1"/>
    <x v="4"/>
    <s v="Advantus Rolling Drawer Organizers"/>
    <n v="115.44"/>
    <n v="3"/>
    <n v="0"/>
    <n v="30.014399999999998"/>
  </r>
  <r>
    <n v="6141"/>
    <s v="CA-2014-121083"/>
    <x v="3"/>
    <x v="362"/>
    <d v="2014-07-16T00:00:00"/>
    <s v="Standard Class"/>
    <x v="440"/>
    <s v="Jamie Frazer"/>
    <x v="0"/>
    <s v="United States"/>
    <s v="Manchester"/>
    <x v="29"/>
    <n v="6040"/>
    <x v="3"/>
    <s v="OFF-PA-10001497"/>
    <x v="1"/>
    <x v="10"/>
    <s v="Xerox 1914"/>
    <n v="274.8"/>
    <n v="5"/>
    <n v="0"/>
    <n v="134.65199999999999"/>
  </r>
  <r>
    <n v="6142"/>
    <s v="CA-2014-121083"/>
    <x v="3"/>
    <x v="362"/>
    <d v="2014-07-16T00:00:00"/>
    <s v="Standard Class"/>
    <x v="440"/>
    <s v="Jamie Frazer"/>
    <x v="0"/>
    <s v="United States"/>
    <s v="Manchester"/>
    <x v="29"/>
    <n v="6040"/>
    <x v="3"/>
    <s v="OFF-ST-10002554"/>
    <x v="1"/>
    <x v="4"/>
    <s v="Tennsco Industrial Shelving"/>
    <n v="195.64"/>
    <n v="4"/>
    <n v="0"/>
    <n v="3.9128000000000043"/>
  </r>
  <r>
    <n v="6143"/>
    <s v="CA-2014-121083"/>
    <x v="3"/>
    <x v="362"/>
    <d v="2014-07-16T00:00:00"/>
    <s v="Standard Class"/>
    <x v="440"/>
    <s v="Jamie Frazer"/>
    <x v="0"/>
    <s v="United States"/>
    <s v="Manchester"/>
    <x v="29"/>
    <n v="6040"/>
    <x v="3"/>
    <s v="TEC-PH-10001336"/>
    <x v="2"/>
    <x v="7"/>
    <s v="Digium D40 VoIP phone"/>
    <n v="257.98"/>
    <n v="2"/>
    <n v="0"/>
    <n v="74.8142"/>
  </r>
  <r>
    <n v="6144"/>
    <s v="CA-2014-121083"/>
    <x v="3"/>
    <x v="362"/>
    <d v="2014-07-16T00:00:00"/>
    <s v="Standard Class"/>
    <x v="440"/>
    <s v="Jamie Frazer"/>
    <x v="0"/>
    <s v="United States"/>
    <s v="Manchester"/>
    <x v="29"/>
    <n v="6040"/>
    <x v="3"/>
    <s v="OFF-AR-10002987"/>
    <x v="1"/>
    <x v="6"/>
    <s v="Prismacolor Color Pencil Set"/>
    <n v="119.03999999999999"/>
    <n v="6"/>
    <n v="0"/>
    <n v="48.806400000000011"/>
  </r>
  <r>
    <n v="6145"/>
    <s v="CA-2014-151190"/>
    <x v="3"/>
    <x v="818"/>
    <d v="2014-07-02T00:00:00"/>
    <s v="Standard Class"/>
    <x v="218"/>
    <s v="Greg Tran"/>
    <x v="0"/>
    <s v="United States"/>
    <s v="Omaha"/>
    <x v="8"/>
    <n v="68104"/>
    <x v="2"/>
    <s v="OFF-PA-10000575"/>
    <x v="1"/>
    <x v="10"/>
    <s v="Wirebound Message Books, Four 2 3/4 x 5 White Forms per Page"/>
    <n v="20.07"/>
    <n v="3"/>
    <n v="0"/>
    <n v="9.2321999999999989"/>
  </r>
  <r>
    <n v="6146"/>
    <s v="CA-2011-133543"/>
    <x v="2"/>
    <x v="1091"/>
    <d v="2011-12-26T00:00:00"/>
    <s v="Standard Class"/>
    <x v="730"/>
    <s v="Khloe Miller"/>
    <x v="0"/>
    <s v="United States"/>
    <s v="San Jose"/>
    <x v="1"/>
    <n v="95123"/>
    <x v="1"/>
    <s v="OFF-AR-10003394"/>
    <x v="1"/>
    <x v="6"/>
    <s v="Newell 332"/>
    <n v="11.76"/>
    <n v="4"/>
    <n v="0"/>
    <n v="3.1752000000000002"/>
  </r>
  <r>
    <n v="6147"/>
    <s v="CA-2014-105130"/>
    <x v="3"/>
    <x v="610"/>
    <d v="2014-11-26T00:00:00"/>
    <s v="Standard Class"/>
    <x v="601"/>
    <s v="Patrick Jones"/>
    <x v="1"/>
    <s v="United States"/>
    <s v="San Francisco"/>
    <x v="1"/>
    <n v="94122"/>
    <x v="1"/>
    <s v="OFF-AR-10003394"/>
    <x v="1"/>
    <x v="6"/>
    <s v="Newell 332"/>
    <n v="11.76"/>
    <n v="4"/>
    <n v="0"/>
    <n v="3.1752000000000002"/>
  </r>
  <r>
    <n v="6148"/>
    <s v="CA-2014-105130"/>
    <x v="3"/>
    <x v="610"/>
    <d v="2014-11-26T00:00:00"/>
    <s v="Standard Class"/>
    <x v="601"/>
    <s v="Patrick Jones"/>
    <x v="1"/>
    <s v="United States"/>
    <s v="San Francisco"/>
    <x v="1"/>
    <n v="94122"/>
    <x v="1"/>
    <s v="OFF-BI-10001191"/>
    <x v="1"/>
    <x v="8"/>
    <s v="Canvas Sectional Post Binders"/>
    <n v="40.736000000000004"/>
    <n v="2"/>
    <n v="0.2"/>
    <n v="14.7668"/>
  </r>
  <r>
    <n v="6149"/>
    <s v="CA-2013-161928"/>
    <x v="0"/>
    <x v="812"/>
    <d v="2013-06-30T00:00:00"/>
    <s v="Second Class"/>
    <x v="663"/>
    <s v="Anna Chung"/>
    <x v="0"/>
    <s v="United States"/>
    <s v="San Francisco"/>
    <x v="1"/>
    <n v="94109"/>
    <x v="1"/>
    <s v="TEC-PH-10003484"/>
    <x v="2"/>
    <x v="7"/>
    <s v="Ooma Telo VoIP Home Phone System"/>
    <n v="201.584"/>
    <n v="2"/>
    <n v="0.2"/>
    <n v="12.599000000000004"/>
  </r>
  <r>
    <n v="6150"/>
    <s v="CA-2014-101322"/>
    <x v="3"/>
    <x v="116"/>
    <d v="2015-01-01T00:00:00"/>
    <s v="First Class"/>
    <x v="684"/>
    <s v="Jason Gross"/>
    <x v="1"/>
    <s v="United States"/>
    <s v="Long Beach"/>
    <x v="1"/>
    <n v="90805"/>
    <x v="1"/>
    <s v="FUR-CH-10003968"/>
    <x v="0"/>
    <x v="1"/>
    <s v="Novimex Turbo Task Chair"/>
    <n v="340.70400000000006"/>
    <n v="6"/>
    <n v="0.2"/>
    <n v="-34.070400000000006"/>
  </r>
  <r>
    <n v="6151"/>
    <s v="US-2013-106600"/>
    <x v="0"/>
    <x v="143"/>
    <d v="2013-04-12T00:00:00"/>
    <s v="First Class"/>
    <x v="528"/>
    <s v="Raymond Messe"/>
    <x v="0"/>
    <s v="United States"/>
    <s v="Columbus"/>
    <x v="32"/>
    <n v="31907"/>
    <x v="0"/>
    <s v="FUR-BO-10001608"/>
    <x v="0"/>
    <x v="0"/>
    <s v="Hon Metal Bookcases, Black"/>
    <n v="354.90000000000003"/>
    <n v="5"/>
    <n v="0"/>
    <n v="88.725000000000023"/>
  </r>
  <r>
    <n v="6152"/>
    <s v="CA-2011-111871"/>
    <x v="2"/>
    <x v="772"/>
    <d v="2011-03-21T00:00:00"/>
    <s v="Second Class"/>
    <x v="73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x v="361"/>
    <s v="Rob Dowd"/>
    <x v="0"/>
    <s v="United States"/>
    <s v="Los Angeles"/>
    <x v="1"/>
    <n v="90004"/>
    <x v="1"/>
    <s v="OFF-ST-10002485"/>
    <x v="1"/>
    <x v="4"/>
    <s v="Rogers Deluxe File Chest"/>
    <n v="87.92"/>
    <n v="4"/>
    <n v="0"/>
    <n v="0.87919999999999732"/>
  </r>
  <r>
    <n v="6154"/>
    <s v="CA-2014-151484"/>
    <x v="3"/>
    <x v="693"/>
    <d v="2014-04-24T00:00:00"/>
    <s v="First Class"/>
    <x v="51"/>
    <s v="Cynthia Voltz"/>
    <x v="1"/>
    <s v="United States"/>
    <s v="Philadelphia"/>
    <x v="9"/>
    <n v="19120"/>
    <x v="3"/>
    <s v="FUR-FU-10001876"/>
    <x v="0"/>
    <x v="5"/>
    <s v="Computer Room Manger, 14&quot;"/>
    <n v="51.967999999999996"/>
    <n v="2"/>
    <n v="0.2"/>
    <n v="10.393599999999998"/>
  </r>
  <r>
    <n v="6155"/>
    <s v="CA-2014-151484"/>
    <x v="3"/>
    <x v="693"/>
    <d v="2014-04-24T00:00:00"/>
    <s v="First Class"/>
    <x v="51"/>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x v="51"/>
    <s v="Cynthia Voltz"/>
    <x v="1"/>
    <s v="United States"/>
    <s v="Philadelphia"/>
    <x v="9"/>
    <n v="19120"/>
    <x v="3"/>
    <s v="OFF-ST-10000142"/>
    <x v="1"/>
    <x v="4"/>
    <s v="Deluxe Rollaway Locking File with Drawer"/>
    <n v="332.70400000000001"/>
    <n v="1"/>
    <n v="0.2"/>
    <n v="33.270399999999981"/>
  </r>
  <r>
    <n v="6157"/>
    <s v="CA-2014-151484"/>
    <x v="3"/>
    <x v="693"/>
    <d v="2014-04-24T00:00:00"/>
    <s v="First Class"/>
    <x v="51"/>
    <s v="Cynthia Voltz"/>
    <x v="1"/>
    <s v="United States"/>
    <s v="Philadelphia"/>
    <x v="9"/>
    <n v="19120"/>
    <x v="3"/>
    <s v="FUR-FU-10004671"/>
    <x v="0"/>
    <x v="5"/>
    <s v="Executive Impressions 12&quot; Wall Clock"/>
    <n v="42.408000000000008"/>
    <n v="3"/>
    <n v="0.2"/>
    <n v="9.5418000000000003"/>
  </r>
  <r>
    <n v="6158"/>
    <s v="CA-2013-104150"/>
    <x v="0"/>
    <x v="1092"/>
    <d v="2013-08-06T00:00:00"/>
    <s v="Second Class"/>
    <x v="743"/>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x v="743"/>
    <s v="Alex Grayson"/>
    <x v="0"/>
    <s v="United States"/>
    <s v="Tulsa"/>
    <x v="26"/>
    <n v="74133"/>
    <x v="2"/>
    <s v="TEC-AC-10004803"/>
    <x v="2"/>
    <x v="11"/>
    <s v="Sony Micro Vault Click 4 GB USB 2.0 Flash Drive"/>
    <n v="167.28"/>
    <n v="12"/>
    <n v="0"/>
    <n v="23.419200000000011"/>
  </r>
  <r>
    <n v="6160"/>
    <s v="CA-2013-161025"/>
    <x v="0"/>
    <x v="275"/>
    <d v="2013-12-10T00:00:00"/>
    <s v="Standard Class"/>
    <x v="306"/>
    <s v="Gary McGarr"/>
    <x v="0"/>
    <s v="United States"/>
    <s v="Los Angeles"/>
    <x v="1"/>
    <n v="90049"/>
    <x v="1"/>
    <s v="OFF-ST-10001932"/>
    <x v="1"/>
    <x v="4"/>
    <s v="Fellowes Staxonsteel Drawer Files"/>
    <n v="772.68"/>
    <n v="4"/>
    <n v="0"/>
    <n v="108.17520000000002"/>
  </r>
  <r>
    <n v="6161"/>
    <s v="CA-2011-103989"/>
    <x v="2"/>
    <x v="1093"/>
    <d v="2011-03-21T00:00:00"/>
    <s v="First Class"/>
    <x v="204"/>
    <s v="Matt Connell"/>
    <x v="1"/>
    <s v="United States"/>
    <s v="Lakeland"/>
    <x v="2"/>
    <n v="33801"/>
    <x v="0"/>
    <s v="TEC-PH-10004667"/>
    <x v="2"/>
    <x v="7"/>
    <s v="Cisco 8x8 Inc. 6753i IP Business Phone System"/>
    <n v="323.97600000000006"/>
    <n v="3"/>
    <n v="0.2"/>
    <n v="28.347899999999981"/>
  </r>
  <r>
    <n v="6162"/>
    <s v="CA-2011-103989"/>
    <x v="2"/>
    <x v="1093"/>
    <d v="2011-03-21T00:00:00"/>
    <s v="First Class"/>
    <x v="204"/>
    <s v="Matt Connell"/>
    <x v="1"/>
    <s v="United States"/>
    <s v="Lakeland"/>
    <x v="2"/>
    <n v="33801"/>
    <x v="0"/>
    <s v="OFF-LA-10000443"/>
    <x v="1"/>
    <x v="2"/>
    <s v="Avery 501"/>
    <n v="11.808"/>
    <n v="4"/>
    <n v="0.2"/>
    <n v="3.9851999999999999"/>
  </r>
  <r>
    <n v="6163"/>
    <s v="CA-2011-103989"/>
    <x v="2"/>
    <x v="1093"/>
    <d v="2011-03-21T00:00:00"/>
    <s v="First Class"/>
    <x v="204"/>
    <s v="Matt Connell"/>
    <x v="1"/>
    <s v="United States"/>
    <s v="Lakeland"/>
    <x v="2"/>
    <n v="33801"/>
    <x v="0"/>
    <s v="OFF-ST-10000918"/>
    <x v="1"/>
    <x v="4"/>
    <s v="Crate-A-Files"/>
    <n v="26.160000000000004"/>
    <n v="3"/>
    <n v="0.2"/>
    <n v="1.961999999999998"/>
  </r>
  <r>
    <n v="6164"/>
    <s v="CA-2011-103989"/>
    <x v="2"/>
    <x v="1093"/>
    <d v="2011-03-21T00:00:00"/>
    <s v="First Class"/>
    <x v="204"/>
    <s v="Matt Connell"/>
    <x v="1"/>
    <s v="United States"/>
    <s v="Lakeland"/>
    <x v="2"/>
    <n v="33801"/>
    <x v="0"/>
    <s v="OFF-BI-10001196"/>
    <x v="1"/>
    <x v="8"/>
    <s v="Avery Flip-Chart Easel Binder, Black"/>
    <n v="33.57"/>
    <n v="5"/>
    <n v="0.7"/>
    <n v="-25.737000000000002"/>
  </r>
  <r>
    <n v="6165"/>
    <s v="CA-2011-103989"/>
    <x v="2"/>
    <x v="1093"/>
    <d v="2011-03-21T00:00:00"/>
    <s v="First Class"/>
    <x v="204"/>
    <s v="Matt Connell"/>
    <x v="1"/>
    <s v="United States"/>
    <s v="Lakeland"/>
    <x v="2"/>
    <n v="33801"/>
    <x v="0"/>
    <s v="FUR-FU-10003981"/>
    <x v="0"/>
    <x v="5"/>
    <s v="Eldon Wave Desk Accessories"/>
    <n v="4.9920000000000009"/>
    <n v="3"/>
    <n v="0.2"/>
    <n v="1.3728000000000002"/>
  </r>
  <r>
    <n v="6166"/>
    <s v="CA-2011-103989"/>
    <x v="2"/>
    <x v="1093"/>
    <d v="2011-03-21T00:00:00"/>
    <s v="First Class"/>
    <x v="204"/>
    <s v="Matt Connell"/>
    <x v="1"/>
    <s v="United States"/>
    <s v="Lakeland"/>
    <x v="2"/>
    <n v="33801"/>
    <x v="0"/>
    <s v="FUR-FU-10002508"/>
    <x v="0"/>
    <x v="5"/>
    <s v="Document Clip Frames"/>
    <n v="20.016000000000002"/>
    <n v="3"/>
    <n v="0.2"/>
    <n v="5.5044000000000013"/>
  </r>
  <r>
    <n v="6167"/>
    <s v="CA-2011-103989"/>
    <x v="2"/>
    <x v="1093"/>
    <d v="2011-03-21T00:00:00"/>
    <s v="First Class"/>
    <x v="204"/>
    <s v="Matt Connell"/>
    <x v="1"/>
    <s v="United States"/>
    <s v="Lakeland"/>
    <x v="2"/>
    <n v="33801"/>
    <x v="0"/>
    <s v="TEC-AC-10002647"/>
    <x v="2"/>
    <x v="11"/>
    <s v="Logitech Wireless Boombox Speaker - portable - wireless, wired"/>
    <n v="170.24"/>
    <n v="2"/>
    <n v="0.2"/>
    <n v="53.199999999999989"/>
  </r>
  <r>
    <n v="6168"/>
    <s v="CA-2012-142433"/>
    <x v="1"/>
    <x v="704"/>
    <d v="2012-04-25T00:00:00"/>
    <s v="Standard Class"/>
    <x v="301"/>
    <s v="Erica Smith"/>
    <x v="0"/>
    <s v="United States"/>
    <s v="Houston"/>
    <x v="5"/>
    <n v="77036"/>
    <x v="2"/>
    <s v="OFF-PA-10002377"/>
    <x v="1"/>
    <x v="10"/>
    <s v="Xerox 1916"/>
    <n v="117.456"/>
    <n v="3"/>
    <n v="0.2"/>
    <n v="44.045999999999992"/>
  </r>
  <r>
    <n v="6169"/>
    <s v="CA-2012-132815"/>
    <x v="1"/>
    <x v="444"/>
    <d v="2012-09-22T00:00:00"/>
    <s v="Second Class"/>
    <x v="459"/>
    <s v="Rick Wilson"/>
    <x v="1"/>
    <s v="United States"/>
    <s v="Los Angeles"/>
    <x v="1"/>
    <n v="90008"/>
    <x v="1"/>
    <s v="OFF-PA-10004530"/>
    <x v="1"/>
    <x v="10"/>
    <s v="Personal Creations Ink Jet Cards and Labels"/>
    <n v="22.96"/>
    <n v="2"/>
    <n v="0"/>
    <n v="11.250400000000001"/>
  </r>
  <r>
    <n v="6170"/>
    <s v="CA-2011-101266"/>
    <x v="2"/>
    <x v="9"/>
    <d v="2011-08-30T00:00:00"/>
    <s v="Second Class"/>
    <x v="462"/>
    <s v="Michael Moore"/>
    <x v="0"/>
    <s v="United States"/>
    <s v="Springfield"/>
    <x v="17"/>
    <n v="22153"/>
    <x v="0"/>
    <s v="OFF-PA-10002986"/>
    <x v="1"/>
    <x v="10"/>
    <s v="Xerox 1898"/>
    <n v="13.36"/>
    <n v="2"/>
    <n v="0"/>
    <n v="6.4127999999999998"/>
  </r>
  <r>
    <n v="6171"/>
    <s v="CA-2013-141523"/>
    <x v="0"/>
    <x v="1054"/>
    <d v="2013-12-25T00:00:00"/>
    <s v="Second Class"/>
    <x v="775"/>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x v="775"/>
    <s v="Mark Haberlin"/>
    <x v="1"/>
    <s v="United States"/>
    <s v="New York City"/>
    <x v="15"/>
    <n v="10035"/>
    <x v="3"/>
    <s v="OFF-AR-10001545"/>
    <x v="1"/>
    <x v="6"/>
    <s v="Newell 326"/>
    <n v="3.52"/>
    <n v="2"/>
    <n v="0"/>
    <n v="1.0207999999999999"/>
  </r>
  <r>
    <n v="6173"/>
    <s v="US-2011-106299"/>
    <x v="2"/>
    <x v="1094"/>
    <d v="2011-08-08T00:00:00"/>
    <s v="Standard Class"/>
    <x v="12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x v="125"/>
    <s v="Nick Zandusky"/>
    <x v="2"/>
    <s v="United States"/>
    <s v="Springfield"/>
    <x v="25"/>
    <n v="65807"/>
    <x v="2"/>
    <s v="TEC-AC-10003237"/>
    <x v="2"/>
    <x v="11"/>
    <s v="Memorex Micro Travel Drive 4 GB"/>
    <n v="21.2"/>
    <n v="2"/>
    <n v="0"/>
    <n v="9.1160000000000014"/>
  </r>
  <r>
    <n v="6175"/>
    <s v="US-2011-106299"/>
    <x v="2"/>
    <x v="1094"/>
    <d v="2011-08-08T00:00:00"/>
    <s v="Standard Class"/>
    <x v="125"/>
    <s v="Nick Zandusky"/>
    <x v="2"/>
    <s v="United States"/>
    <s v="Springfield"/>
    <x v="25"/>
    <n v="65807"/>
    <x v="2"/>
    <s v="OFF-ST-10002011"/>
    <x v="1"/>
    <x v="4"/>
    <s v="Smead Adjustable Mobile File Trolley with Lockable Top"/>
    <n v="838.38"/>
    <n v="2"/>
    <n v="0"/>
    <n v="226.36260000000004"/>
  </r>
  <r>
    <n v="6176"/>
    <s v="CA-2012-158421"/>
    <x v="1"/>
    <x v="481"/>
    <d v="2012-09-26T00:00:00"/>
    <s v="Standard Class"/>
    <x v="673"/>
    <s v="Giulietta Baptist"/>
    <x v="0"/>
    <s v="United States"/>
    <s v="Columbia"/>
    <x v="20"/>
    <n v="29203"/>
    <x v="0"/>
    <s v="FUR-CH-10000309"/>
    <x v="0"/>
    <x v="1"/>
    <s v="Global Comet Stacking Arm Chair"/>
    <n v="1690.04"/>
    <n v="4"/>
    <n v="0"/>
    <n v="422.51"/>
  </r>
  <r>
    <n v="6177"/>
    <s v="CA-2012-158421"/>
    <x v="1"/>
    <x v="481"/>
    <d v="2012-09-26T00:00:00"/>
    <s v="Standard Class"/>
    <x v="673"/>
    <s v="Giulietta Baptist"/>
    <x v="0"/>
    <s v="United States"/>
    <s v="Columbia"/>
    <x v="20"/>
    <n v="29203"/>
    <x v="0"/>
    <s v="OFF-ST-10002444"/>
    <x v="1"/>
    <x v="4"/>
    <s v="Recycled Eldon Regeneration Jumbo File"/>
    <n v="85.96"/>
    <n v="7"/>
    <n v="0"/>
    <n v="24.068799999999996"/>
  </r>
  <r>
    <n v="6178"/>
    <s v="CA-2012-158421"/>
    <x v="1"/>
    <x v="481"/>
    <d v="2012-09-26T00:00:00"/>
    <s v="Standard Class"/>
    <x v="673"/>
    <s v="Giulietta Baptist"/>
    <x v="0"/>
    <s v="United States"/>
    <s v="Columbia"/>
    <x v="20"/>
    <n v="29203"/>
    <x v="0"/>
    <s v="OFF-EN-10001453"/>
    <x v="1"/>
    <x v="12"/>
    <s v="Tyvek Interoffice Envelopes, 9 1/2&quot; x 12 1/2&quot;, 100/Box"/>
    <n v="121.96"/>
    <n v="2"/>
    <n v="0"/>
    <n v="57.32119999999999"/>
  </r>
  <r>
    <n v="6179"/>
    <s v="CA-2012-158421"/>
    <x v="1"/>
    <x v="481"/>
    <d v="2012-09-26T00:00:00"/>
    <s v="Standard Class"/>
    <x v="673"/>
    <s v="Giulietta Baptist"/>
    <x v="0"/>
    <s v="United States"/>
    <s v="Columbia"/>
    <x v="20"/>
    <n v="29203"/>
    <x v="0"/>
    <s v="OFF-PA-10001801"/>
    <x v="1"/>
    <x v="10"/>
    <s v="Xerox 193"/>
    <n v="23.92"/>
    <n v="4"/>
    <n v="0"/>
    <n v="11.720800000000001"/>
  </r>
  <r>
    <n v="6180"/>
    <s v="CA-2012-158421"/>
    <x v="1"/>
    <x v="481"/>
    <d v="2012-09-26T00:00:00"/>
    <s v="Standard Class"/>
    <x v="673"/>
    <s v="Giulietta Baptist"/>
    <x v="0"/>
    <s v="United States"/>
    <s v="Columbia"/>
    <x v="20"/>
    <n v="29203"/>
    <x v="0"/>
    <s v="OFF-ST-10000563"/>
    <x v="1"/>
    <x v="4"/>
    <s v="Fellowes Bankers Box Stor/Drawer Steel Plus"/>
    <n v="63.96"/>
    <n v="2"/>
    <n v="0"/>
    <n v="6.3960000000000008"/>
  </r>
  <r>
    <n v="6181"/>
    <s v="CA-2012-158421"/>
    <x v="1"/>
    <x v="481"/>
    <d v="2012-09-26T00:00:00"/>
    <s v="Standard Class"/>
    <x v="673"/>
    <s v="Giulietta Baptist"/>
    <x v="0"/>
    <s v="United States"/>
    <s v="Columbia"/>
    <x v="20"/>
    <n v="29203"/>
    <x v="0"/>
    <s v="TEC-PH-10000369"/>
    <x v="2"/>
    <x v="7"/>
    <s v="HTC One Mini"/>
    <n v="629.94999999999993"/>
    <n v="5"/>
    <n v="0"/>
    <n v="176.38600000000002"/>
  </r>
  <r>
    <n v="6182"/>
    <s v="CA-2012-158421"/>
    <x v="1"/>
    <x v="481"/>
    <d v="2012-09-26T00:00:00"/>
    <s v="Standard Class"/>
    <x v="673"/>
    <s v="Giulietta Baptist"/>
    <x v="0"/>
    <s v="United States"/>
    <s v="Columbia"/>
    <x v="20"/>
    <n v="29203"/>
    <x v="0"/>
    <s v="TEC-PH-10002538"/>
    <x v="2"/>
    <x v="7"/>
    <s v="Grandstream GXP1160 VoIP phone"/>
    <n v="113.72999999999999"/>
    <n v="3"/>
    <n v="0"/>
    <n v="32.981699999999989"/>
  </r>
  <r>
    <n v="6183"/>
    <s v="CA-2012-158421"/>
    <x v="1"/>
    <x v="481"/>
    <d v="2012-09-26T00:00:00"/>
    <s v="Standard Class"/>
    <x v="673"/>
    <s v="Giulietta Baptist"/>
    <x v="0"/>
    <s v="United States"/>
    <s v="Columbia"/>
    <x v="20"/>
    <n v="29203"/>
    <x v="0"/>
    <s v="OFF-BI-10000050"/>
    <x v="1"/>
    <x v="8"/>
    <s v="Angle-D Binders with Locking Rings, Label Holders"/>
    <n v="14.6"/>
    <n v="2"/>
    <n v="0"/>
    <n v="6.8619999999999992"/>
  </r>
  <r>
    <n v="6184"/>
    <s v="CA-2012-158421"/>
    <x v="1"/>
    <x v="481"/>
    <d v="2012-09-26T00:00:00"/>
    <s v="Standard Class"/>
    <x v="673"/>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x v="489"/>
    <s v="Deborah Brumfield"/>
    <x v="2"/>
    <s v="United States"/>
    <s v="Portland"/>
    <x v="21"/>
    <n v="97206"/>
    <x v="1"/>
    <s v="FUR-CH-10004218"/>
    <x v="0"/>
    <x v="1"/>
    <s v="Global Fabric Manager's Chair, Dark Gray"/>
    <n v="403.92"/>
    <n v="5"/>
    <n v="0.2"/>
    <n v="25.245000000000019"/>
  </r>
  <r>
    <n v="6186"/>
    <s v="CA-2012-138331"/>
    <x v="1"/>
    <x v="976"/>
    <d v="2012-08-12T00:00:00"/>
    <s v="Standard Class"/>
    <x v="600"/>
    <s v="Jim Karlsson"/>
    <x v="0"/>
    <s v="United States"/>
    <s v="Philadelphia"/>
    <x v="9"/>
    <n v="19120"/>
    <x v="3"/>
    <s v="OFF-AR-10002952"/>
    <x v="1"/>
    <x v="6"/>
    <s v="Stanley Contemporary Battery Pencil Sharpeners"/>
    <n v="106.8"/>
    <n v="10"/>
    <n v="0.2"/>
    <n v="10.679999999999996"/>
  </r>
  <r>
    <n v="6187"/>
    <s v="CA-2012-138954"/>
    <x v="1"/>
    <x v="219"/>
    <d v="2012-11-17T00:00:00"/>
    <s v="First Class"/>
    <x v="186"/>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x v="186"/>
    <s v="Maya Herman"/>
    <x v="1"/>
    <s v="United States"/>
    <s v="New York City"/>
    <x v="15"/>
    <n v="10035"/>
    <x v="3"/>
    <s v="OFF-BI-10003963"/>
    <x v="1"/>
    <x v="8"/>
    <s v="Cardinal Holdit Data Disk Pockets"/>
    <n v="34.944000000000003"/>
    <n v="6"/>
    <n v="0.2"/>
    <n v="11.793599999999998"/>
  </r>
  <r>
    <n v="6189"/>
    <s v="CA-2012-138954"/>
    <x v="1"/>
    <x v="219"/>
    <d v="2012-11-17T00:00:00"/>
    <s v="First Class"/>
    <x v="186"/>
    <s v="Maya Herman"/>
    <x v="1"/>
    <s v="United States"/>
    <s v="New York City"/>
    <x v="15"/>
    <n v="10035"/>
    <x v="3"/>
    <s v="OFF-AR-10001955"/>
    <x v="1"/>
    <x v="6"/>
    <s v="Newell 319"/>
    <n v="119.03999999999999"/>
    <n v="6"/>
    <n v="0"/>
    <n v="35.711999999999989"/>
  </r>
  <r>
    <n v="6190"/>
    <s v="CA-2014-157903"/>
    <x v="3"/>
    <x v="1095"/>
    <d v="2014-04-09T00:00:00"/>
    <s v="Standard Class"/>
    <x v="562"/>
    <s v="Anne McFarland"/>
    <x v="0"/>
    <s v="United States"/>
    <s v="Des Plaines"/>
    <x v="10"/>
    <n v="60016"/>
    <x v="2"/>
    <s v="TEC-PH-10004345"/>
    <x v="2"/>
    <x v="7"/>
    <s v="Cisco SPA 502G IP Phone"/>
    <n v="383.84000000000003"/>
    <n v="4"/>
    <n v="0.2"/>
    <n v="47.97999999999999"/>
  </r>
  <r>
    <n v="6191"/>
    <s v="CA-2013-157259"/>
    <x v="0"/>
    <x v="435"/>
    <d v="2013-12-29T00:00:00"/>
    <s v="Standard Class"/>
    <x v="341"/>
    <s v="Jessica Myrick"/>
    <x v="0"/>
    <s v="United States"/>
    <s v="New York City"/>
    <x v="15"/>
    <n v="10035"/>
    <x v="3"/>
    <s v="FUR-FU-10003192"/>
    <x v="0"/>
    <x v="5"/>
    <s v="Luxo Adjustable Task Clamp Lamp"/>
    <n v="799.56000000000006"/>
    <n v="9"/>
    <n v="0"/>
    <n v="207.88559999999998"/>
  </r>
  <r>
    <n v="6192"/>
    <s v="CA-2014-107986"/>
    <x v="3"/>
    <x v="1096"/>
    <d v="2014-12-14T00:00:00"/>
    <s v="Same Day"/>
    <x v="596"/>
    <s v="Mitch Webber"/>
    <x v="0"/>
    <s v="United States"/>
    <s v="Seattle"/>
    <x v="4"/>
    <n v="98103"/>
    <x v="1"/>
    <s v="OFF-ST-10001325"/>
    <x v="1"/>
    <x v="4"/>
    <s v="Sterilite Officeware Hinged File Box"/>
    <n v="31.44"/>
    <n v="3"/>
    <n v="0"/>
    <n v="8.4888000000000012"/>
  </r>
  <r>
    <n v="6193"/>
    <s v="CA-2014-104927"/>
    <x v="3"/>
    <x v="66"/>
    <d v="2014-12-27T00:00:00"/>
    <s v="Standard Class"/>
    <x v="743"/>
    <s v="Alex Grayson"/>
    <x v="0"/>
    <s v="United States"/>
    <s v="Houston"/>
    <x v="5"/>
    <n v="77095"/>
    <x v="2"/>
    <s v="OFF-PA-10000019"/>
    <x v="1"/>
    <x v="10"/>
    <s v="Xerox 1931"/>
    <n v="25.920000000000005"/>
    <n v="5"/>
    <n v="0.2"/>
    <n v="9.0719999999999992"/>
  </r>
  <r>
    <n v="6194"/>
    <s v="CA-2014-104927"/>
    <x v="3"/>
    <x v="66"/>
    <d v="2014-12-27T00:00:00"/>
    <s v="Standard Class"/>
    <x v="743"/>
    <s v="Alex Grayson"/>
    <x v="0"/>
    <s v="United States"/>
    <s v="Houston"/>
    <x v="5"/>
    <n v="77095"/>
    <x v="2"/>
    <s v="OFF-BI-10003429"/>
    <x v="1"/>
    <x v="8"/>
    <s v="Cardinal HOLDit! Binder Insert Strips,Extra Strips"/>
    <n v="6.3299999999999992"/>
    <n v="5"/>
    <n v="0.8"/>
    <n v="-9.8114999999999988"/>
  </r>
  <r>
    <n v="6195"/>
    <s v="CA-2014-104927"/>
    <x v="3"/>
    <x v="66"/>
    <d v="2014-12-27T00:00:00"/>
    <s v="Standard Class"/>
    <x v="743"/>
    <s v="Alex Grayson"/>
    <x v="0"/>
    <s v="United States"/>
    <s v="Houston"/>
    <x v="5"/>
    <n v="77095"/>
    <x v="2"/>
    <s v="OFF-PA-10000176"/>
    <x v="1"/>
    <x v="10"/>
    <s v="Xerox 1887"/>
    <n v="75.88"/>
    <n v="5"/>
    <n v="0.2"/>
    <n v="26.557999999999993"/>
  </r>
  <r>
    <n v="6196"/>
    <s v="CA-2014-113453"/>
    <x v="3"/>
    <x v="208"/>
    <d v="2014-10-29T00:00:00"/>
    <s v="Standard Class"/>
    <x v="380"/>
    <s v="Charles McCrossin"/>
    <x v="0"/>
    <s v="United States"/>
    <s v="Philadelphia"/>
    <x v="9"/>
    <n v="19143"/>
    <x v="3"/>
    <s v="TEC-PH-10004165"/>
    <x v="2"/>
    <x v="7"/>
    <s v="Mitel MiVoice 5330e IP Phone"/>
    <n v="329.988"/>
    <n v="2"/>
    <n v="0.4"/>
    <n v="-76.997200000000021"/>
  </r>
  <r>
    <n v="6197"/>
    <s v="CA-2014-113453"/>
    <x v="3"/>
    <x v="208"/>
    <d v="2014-10-29T00:00:00"/>
    <s v="Standard Class"/>
    <x v="380"/>
    <s v="Charles McCrossin"/>
    <x v="0"/>
    <s v="United States"/>
    <s v="Philadelphia"/>
    <x v="9"/>
    <n v="19143"/>
    <x v="3"/>
    <s v="OFF-ST-10000352"/>
    <x v="1"/>
    <x v="4"/>
    <s v="Acco Perma 2700 Stacking Storage Drawers"/>
    <n v="71.376000000000005"/>
    <n v="3"/>
    <n v="0.2"/>
    <n v="-4.460999999999995"/>
  </r>
  <r>
    <n v="6198"/>
    <s v="CA-2012-149909"/>
    <x v="1"/>
    <x v="50"/>
    <d v="2012-11-17T00:00:00"/>
    <s v="Standard Class"/>
    <x v="154"/>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x v="154"/>
    <s v="Russell Applegate"/>
    <x v="0"/>
    <s v="United States"/>
    <s v="Columbus"/>
    <x v="14"/>
    <n v="47201"/>
    <x v="2"/>
    <s v="TEC-PH-10001536"/>
    <x v="2"/>
    <x v="7"/>
    <s v="Spigen Samsung Galaxy S5 Case Wallet"/>
    <n v="50.97"/>
    <n v="3"/>
    <n v="0"/>
    <n v="13.252199999999997"/>
  </r>
  <r>
    <n v="6200"/>
    <s v="CA-2012-149909"/>
    <x v="1"/>
    <x v="50"/>
    <d v="2012-11-17T00:00:00"/>
    <s v="Standard Class"/>
    <x v="154"/>
    <s v="Russell Applegate"/>
    <x v="0"/>
    <s v="United States"/>
    <s v="Columbus"/>
    <x v="14"/>
    <n v="47201"/>
    <x v="2"/>
    <s v="OFF-PA-10001790"/>
    <x v="1"/>
    <x v="10"/>
    <s v="Xerox 1910"/>
    <n v="96.08"/>
    <n v="2"/>
    <n v="0"/>
    <n v="46.118399999999994"/>
  </r>
  <r>
    <n v="6201"/>
    <s v="CA-2012-146675"/>
    <x v="1"/>
    <x v="392"/>
    <d v="2012-04-20T00:00:00"/>
    <s v="Standard Class"/>
    <x v="766"/>
    <s v="Sarah Brown"/>
    <x v="0"/>
    <s v="United States"/>
    <s v="Evanston"/>
    <x v="10"/>
    <n v="60201"/>
    <x v="2"/>
    <s v="TEC-CO-10001766"/>
    <x v="2"/>
    <x v="16"/>
    <s v="Canon PC940 Copier"/>
    <n v="1439.9680000000001"/>
    <n v="4"/>
    <n v="0.2"/>
    <n v="485.98919999999993"/>
  </r>
  <r>
    <n v="6202"/>
    <s v="CA-2012-146675"/>
    <x v="1"/>
    <x v="392"/>
    <d v="2012-04-20T00:00:00"/>
    <s v="Standard Class"/>
    <x v="766"/>
    <s v="Sarah Brown"/>
    <x v="0"/>
    <s v="United States"/>
    <s v="Evanston"/>
    <x v="10"/>
    <n v="60201"/>
    <x v="2"/>
    <s v="TEC-AC-10004396"/>
    <x v="2"/>
    <x v="11"/>
    <s v="Logitech Keyboard K120"/>
    <n v="43.56"/>
    <n v="3"/>
    <n v="0.2"/>
    <n v="-4.9004999999999974"/>
  </r>
  <r>
    <n v="6203"/>
    <s v="CA-2013-118332"/>
    <x v="0"/>
    <x v="186"/>
    <d v="2013-12-24T00:00:00"/>
    <s v="Standard Class"/>
    <x v="7"/>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x v="603"/>
    <s v="Susan Vittorini"/>
    <x v="0"/>
    <s v="United States"/>
    <s v="Columbus"/>
    <x v="24"/>
    <n v="43229"/>
    <x v="3"/>
    <s v="TEC-PH-10001305"/>
    <x v="2"/>
    <x v="7"/>
    <s v="Panasonic KX TS208W Corded phone"/>
    <n v="235.15199999999999"/>
    <n v="8"/>
    <n v="0.4"/>
    <n v="-47.030399999999986"/>
  </r>
  <r>
    <n v="6205"/>
    <s v="CA-2014-145660"/>
    <x v="3"/>
    <x v="96"/>
    <d v="2014-12-04T00:00:00"/>
    <s v="First Class"/>
    <x v="377"/>
    <s v="Matthew Grinstein"/>
    <x v="2"/>
    <s v="United States"/>
    <s v="Marion"/>
    <x v="24"/>
    <n v="43302"/>
    <x v="3"/>
    <s v="FUR-FU-10002885"/>
    <x v="0"/>
    <x v="5"/>
    <s v="Magna Visual Magnetic Picture Hangers"/>
    <n v="7.7120000000000006"/>
    <n v="2"/>
    <n v="0.2"/>
    <n v="1.7352000000000005"/>
  </r>
  <r>
    <n v="6206"/>
    <s v="CA-2013-133697"/>
    <x v="0"/>
    <x v="201"/>
    <d v="2013-10-25T00:00:00"/>
    <s v="Second Class"/>
    <x v="320"/>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x v="320"/>
    <s v="Chuck Magee"/>
    <x v="0"/>
    <s v="United States"/>
    <s v="Houston"/>
    <x v="5"/>
    <n v="77095"/>
    <x v="2"/>
    <s v="OFF-FA-10003112"/>
    <x v="1"/>
    <x v="13"/>
    <s v="Staples"/>
    <n v="25.248000000000001"/>
    <n v="4"/>
    <n v="0.2"/>
    <n v="7.8899999999999979"/>
  </r>
  <r>
    <n v="6208"/>
    <s v="CA-2013-133697"/>
    <x v="0"/>
    <x v="201"/>
    <d v="2013-10-25T00:00:00"/>
    <s v="Second Class"/>
    <x v="320"/>
    <s v="Chuck Magee"/>
    <x v="0"/>
    <s v="United States"/>
    <s v="Houston"/>
    <x v="5"/>
    <n v="77095"/>
    <x v="2"/>
    <s v="FUR-CH-10002372"/>
    <x v="0"/>
    <x v="1"/>
    <s v="Office Star - Ergonomically Designed Knee Chair"/>
    <n v="56.686"/>
    <n v="1"/>
    <n v="0.3"/>
    <n v="-14.576399999999996"/>
  </r>
  <r>
    <n v="6209"/>
    <s v="CA-2014-148138"/>
    <x v="3"/>
    <x v="365"/>
    <d v="2014-10-04T00:00:00"/>
    <s v="Standard Class"/>
    <x v="545"/>
    <s v="Michelle Ellison"/>
    <x v="1"/>
    <s v="United States"/>
    <s v="Marion"/>
    <x v="24"/>
    <n v="43302"/>
    <x v="3"/>
    <s v="OFF-ST-10000563"/>
    <x v="1"/>
    <x v="4"/>
    <s v="Fellowes Bankers Box Stor/Drawer Steel Plus"/>
    <n v="51.168000000000006"/>
    <n v="2"/>
    <n v="0.2"/>
    <n v="-6.3960000000000008"/>
  </r>
  <r>
    <n v="6210"/>
    <s v="CA-2014-119809"/>
    <x v="3"/>
    <x v="238"/>
    <d v="2014-08-26T00:00:00"/>
    <s v="Standard Class"/>
    <x v="453"/>
    <s v="Yana Sorensen"/>
    <x v="1"/>
    <s v="United States"/>
    <s v="Seattle"/>
    <x v="4"/>
    <n v="98103"/>
    <x v="1"/>
    <s v="OFF-BI-10003925"/>
    <x v="1"/>
    <x v="8"/>
    <s v="Fellowes PB300 Plastic Comb Binding Machine"/>
    <n v="2793.5280000000002"/>
    <n v="9"/>
    <n v="0.2"/>
    <n v="942.81569999999988"/>
  </r>
  <r>
    <n v="6211"/>
    <s v="CA-2014-119809"/>
    <x v="3"/>
    <x v="238"/>
    <d v="2014-08-26T00:00:00"/>
    <s v="Standard Class"/>
    <x v="453"/>
    <s v="Yana Sorensen"/>
    <x v="1"/>
    <s v="United States"/>
    <s v="Seattle"/>
    <x v="4"/>
    <n v="98103"/>
    <x v="1"/>
    <s v="OFF-ST-10003306"/>
    <x v="1"/>
    <x v="4"/>
    <s v="Letter Size Cart"/>
    <n v="1000.0200000000001"/>
    <n v="7"/>
    <n v="0"/>
    <n v="290.00579999999991"/>
  </r>
  <r>
    <n v="6212"/>
    <s v="CA-2014-119809"/>
    <x v="3"/>
    <x v="238"/>
    <d v="2014-08-26T00:00:00"/>
    <s v="Standard Class"/>
    <x v="453"/>
    <s v="Yana Sorensen"/>
    <x v="1"/>
    <s v="United States"/>
    <s v="Seattle"/>
    <x v="4"/>
    <n v="98103"/>
    <x v="1"/>
    <s v="FUR-FU-10001475"/>
    <x v="0"/>
    <x v="5"/>
    <s v="Contract Clock, 14&quot;, Brown"/>
    <n v="65.94"/>
    <n v="3"/>
    <n v="0"/>
    <n v="22.419600000000003"/>
  </r>
  <r>
    <n v="6213"/>
    <s v="CA-2014-149944"/>
    <x v="3"/>
    <x v="105"/>
    <d v="2014-11-17T00:00:00"/>
    <s v="Second Class"/>
    <x v="93"/>
    <s v="Maria Bertelson"/>
    <x v="0"/>
    <s v="United States"/>
    <s v="Longview"/>
    <x v="4"/>
    <n v="98632"/>
    <x v="1"/>
    <s v="OFF-FA-10003495"/>
    <x v="1"/>
    <x v="13"/>
    <s v="Staples"/>
    <n v="18.240000000000002"/>
    <n v="3"/>
    <n v="0"/>
    <n v="9.120000000000001"/>
  </r>
  <r>
    <n v="6214"/>
    <s v="CA-2014-149944"/>
    <x v="3"/>
    <x v="105"/>
    <d v="2014-11-17T00:00:00"/>
    <s v="Second Class"/>
    <x v="93"/>
    <s v="Maria Bertelson"/>
    <x v="0"/>
    <s v="United States"/>
    <s v="Longview"/>
    <x v="4"/>
    <n v="98632"/>
    <x v="1"/>
    <s v="OFF-AP-10004708"/>
    <x v="1"/>
    <x v="9"/>
    <s v="Fellowes Superior 10 Outlet Split Surge Protector"/>
    <n v="76.12"/>
    <n v="2"/>
    <n v="0"/>
    <n v="22.074799999999996"/>
  </r>
  <r>
    <n v="6215"/>
    <s v="CA-2011-128538"/>
    <x v="2"/>
    <x v="856"/>
    <d v="2011-10-15T00:00:00"/>
    <s v="Standard Class"/>
    <x v="238"/>
    <s v="Alan Shonely"/>
    <x v="0"/>
    <s v="United States"/>
    <s v="Redondo Beach"/>
    <x v="1"/>
    <n v="90278"/>
    <x v="1"/>
    <s v="OFF-EN-10001219"/>
    <x v="1"/>
    <x v="12"/>
    <s v="#10- 4 1/8&quot; x 9 1/2&quot; Security-Tint Envelopes"/>
    <n v="7.64"/>
    <n v="1"/>
    <n v="0"/>
    <n v="3.7435999999999998"/>
  </r>
  <r>
    <n v="6216"/>
    <s v="CA-2012-161711"/>
    <x v="1"/>
    <x v="109"/>
    <d v="2012-12-03T00:00:00"/>
    <s v="Standard Class"/>
    <x v="466"/>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x v="466"/>
    <s v="Mark Cousins"/>
    <x v="1"/>
    <s v="United States"/>
    <s v="New York City"/>
    <x v="15"/>
    <n v="10035"/>
    <x v="3"/>
    <s v="OFF-EN-10001539"/>
    <x v="1"/>
    <x v="12"/>
    <s v="Staples"/>
    <n v="62.24"/>
    <n v="8"/>
    <n v="0"/>
    <n v="29.252800000000001"/>
  </r>
  <r>
    <n v="6218"/>
    <s v="US-2012-129553"/>
    <x v="1"/>
    <x v="1097"/>
    <d v="2012-08-02T00:00:00"/>
    <s v="Standard Class"/>
    <x v="310"/>
    <s v="Patrick Gardner"/>
    <x v="0"/>
    <s v="United States"/>
    <s v="Louisville"/>
    <x v="0"/>
    <n v="40214"/>
    <x v="0"/>
    <s v="TEC-PH-10004897"/>
    <x v="2"/>
    <x v="7"/>
    <s v="Mediabridge Sport Armband iPhone 5s"/>
    <n v="29.97"/>
    <n v="3"/>
    <n v="0"/>
    <n v="0.29969999999999963"/>
  </r>
  <r>
    <n v="6219"/>
    <s v="CA-2013-160220"/>
    <x v="0"/>
    <x v="201"/>
    <d v="2013-10-27T00:00:00"/>
    <s v="Standard Class"/>
    <x v="559"/>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x v="559"/>
    <s v="Joy Smith"/>
    <x v="0"/>
    <s v="United States"/>
    <s v="Trenton"/>
    <x v="12"/>
    <n v="48183"/>
    <x v="2"/>
    <s v="TEC-PH-10001557"/>
    <x v="2"/>
    <x v="7"/>
    <s v="Pyle PMP37LED"/>
    <n v="191.98"/>
    <n v="2"/>
    <n v="0"/>
    <n v="51.834599999999995"/>
  </r>
  <r>
    <n v="6221"/>
    <s v="CA-2013-160220"/>
    <x v="0"/>
    <x v="201"/>
    <d v="2013-10-27T00:00:00"/>
    <s v="Standard Class"/>
    <x v="559"/>
    <s v="Joy Smith"/>
    <x v="0"/>
    <s v="United States"/>
    <s v="Trenton"/>
    <x v="12"/>
    <n v="48183"/>
    <x v="2"/>
    <s v="OFF-ST-10000617"/>
    <x v="1"/>
    <x v="4"/>
    <s v="Woodgrain Magazine Files by Perma"/>
    <n v="20.86"/>
    <n v="7"/>
    <n v="0"/>
    <n v="1.4601999999999977"/>
  </r>
  <r>
    <n v="6222"/>
    <s v="US-2014-157224"/>
    <x v="3"/>
    <x v="32"/>
    <d v="2014-09-19T00:00:00"/>
    <s v="Second Class"/>
    <x v="677"/>
    <s v="Joy Bell-"/>
    <x v="0"/>
    <s v="United States"/>
    <s v="Los Angeles"/>
    <x v="1"/>
    <n v="90045"/>
    <x v="1"/>
    <s v="OFF-LA-10000121"/>
    <x v="1"/>
    <x v="2"/>
    <s v="Avery 48"/>
    <n v="56.699999999999996"/>
    <n v="9"/>
    <n v="0"/>
    <n v="26.081999999999997"/>
  </r>
  <r>
    <n v="6223"/>
    <s v="CA-2014-140627"/>
    <x v="3"/>
    <x v="331"/>
    <d v="2014-12-28T00:00:00"/>
    <s v="Standard Class"/>
    <x v="213"/>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x v="213"/>
    <s v="Darren Koutras"/>
    <x v="0"/>
    <s v="United States"/>
    <s v="Hendersonville"/>
    <x v="18"/>
    <n v="37075"/>
    <x v="0"/>
    <s v="OFF-AR-10000422"/>
    <x v="1"/>
    <x v="6"/>
    <s v="Pencil and Crayon Sharpener"/>
    <n v="12.263999999999999"/>
    <n v="7"/>
    <n v="0.2"/>
    <n v="1.0730999999999993"/>
  </r>
  <r>
    <n v="6225"/>
    <s v="CA-2014-140627"/>
    <x v="3"/>
    <x v="331"/>
    <d v="2014-12-28T00:00:00"/>
    <s v="Standard Class"/>
    <x v="213"/>
    <s v="Darren Koutras"/>
    <x v="0"/>
    <s v="United States"/>
    <s v="Hendersonville"/>
    <x v="18"/>
    <n v="37075"/>
    <x v="0"/>
    <s v="OFF-ST-10004123"/>
    <x v="1"/>
    <x v="4"/>
    <s v="Safco Industrial Wire Shelving System"/>
    <n v="218.35200000000003"/>
    <n v="3"/>
    <n v="0.2"/>
    <n v="-54.588000000000008"/>
  </r>
  <r>
    <n v="6226"/>
    <s v="CA-2012-133445"/>
    <x v="1"/>
    <x v="348"/>
    <d v="2012-10-09T00:00:00"/>
    <s v="Standard Class"/>
    <x v="223"/>
    <s v="Jeremy Farry"/>
    <x v="0"/>
    <s v="United States"/>
    <s v="Portland"/>
    <x v="21"/>
    <n v="97206"/>
    <x v="1"/>
    <s v="FUR-BO-10003660"/>
    <x v="0"/>
    <x v="0"/>
    <s v="Bush Cubix Collection Bookcases, Fully Assembled"/>
    <n v="66.294000000000011"/>
    <n v="1"/>
    <n v="0.7"/>
    <n v="-103.86059999999998"/>
  </r>
  <r>
    <n v="6227"/>
    <s v="CA-2012-133445"/>
    <x v="1"/>
    <x v="348"/>
    <d v="2012-10-09T00:00:00"/>
    <s v="Standard Class"/>
    <x v="223"/>
    <s v="Jeremy Farry"/>
    <x v="0"/>
    <s v="United States"/>
    <s v="Portland"/>
    <x v="21"/>
    <n v="97206"/>
    <x v="1"/>
    <s v="FUR-CH-10000422"/>
    <x v="0"/>
    <x v="1"/>
    <s v="Global Highback Leather Tilter in Burgundy"/>
    <n v="291.16800000000001"/>
    <n v="4"/>
    <n v="0.2"/>
    <n v="-14.558399999999978"/>
  </r>
  <r>
    <n v="6228"/>
    <s v="CA-2011-148782"/>
    <x v="2"/>
    <x v="981"/>
    <d v="2011-11-07T00:00:00"/>
    <s v="Standard Class"/>
    <x v="138"/>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x v="404"/>
    <s v="Bradley Talbott"/>
    <x v="2"/>
    <s v="United States"/>
    <s v="Cleveland"/>
    <x v="24"/>
    <n v="44105"/>
    <x v="3"/>
    <s v="TEC-PH-10004093"/>
    <x v="2"/>
    <x v="7"/>
    <s v="Panasonic Kx-TS550"/>
    <n v="110.376"/>
    <n v="4"/>
    <n v="0.4"/>
    <n v="-20.235600000000005"/>
  </r>
  <r>
    <n v="6230"/>
    <s v="CA-2013-148208"/>
    <x v="0"/>
    <x v="115"/>
    <d v="2013-01-27T00:00:00"/>
    <s v="Standard Class"/>
    <x v="404"/>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x v="508"/>
    <s v="Natalie Webber"/>
    <x v="0"/>
    <s v="United States"/>
    <s v="Waterloo"/>
    <x v="23"/>
    <n v="50701"/>
    <x v="2"/>
    <s v="OFF-AR-10001166"/>
    <x v="1"/>
    <x v="6"/>
    <s v="Staples"/>
    <n v="30.32"/>
    <n v="4"/>
    <n v="0"/>
    <n v="11.8248"/>
  </r>
  <r>
    <n v="6232"/>
    <s v="US-2014-142188"/>
    <x v="3"/>
    <x v="220"/>
    <d v="2014-09-12T00:00:00"/>
    <s v="Same Day"/>
    <x v="226"/>
    <s v="Jennifer Ferguson"/>
    <x v="0"/>
    <s v="United States"/>
    <s v="Seattle"/>
    <x v="4"/>
    <n v="98105"/>
    <x v="1"/>
    <s v="FUR-CH-10003199"/>
    <x v="0"/>
    <x v="1"/>
    <s v="Office Star - Contemporary Task Swivel Chair"/>
    <n v="177.56800000000001"/>
    <n v="2"/>
    <n v="0.2"/>
    <n v="8.8783999999999921"/>
  </r>
  <r>
    <n v="6233"/>
    <s v="US-2014-142188"/>
    <x v="3"/>
    <x v="220"/>
    <d v="2014-09-12T00:00:00"/>
    <s v="Same Day"/>
    <x v="226"/>
    <s v="Jennifer Ferguson"/>
    <x v="0"/>
    <s v="United States"/>
    <s v="Seattle"/>
    <x v="4"/>
    <n v="98105"/>
    <x v="1"/>
    <s v="OFF-PA-10002005"/>
    <x v="1"/>
    <x v="10"/>
    <s v="Xerox 225"/>
    <n v="19.440000000000001"/>
    <n v="3"/>
    <n v="0"/>
    <n v="9.3312000000000008"/>
  </r>
  <r>
    <n v="6234"/>
    <s v="US-2014-142188"/>
    <x v="3"/>
    <x v="220"/>
    <d v="2014-09-12T00:00:00"/>
    <s v="Same Day"/>
    <x v="226"/>
    <s v="Jennifer Ferguson"/>
    <x v="0"/>
    <s v="United States"/>
    <s v="Seattle"/>
    <x v="4"/>
    <n v="98105"/>
    <x v="1"/>
    <s v="OFF-PA-10004101"/>
    <x v="1"/>
    <x v="10"/>
    <s v="Xerox 1894"/>
    <n v="71.28"/>
    <n v="11"/>
    <n v="0"/>
    <n v="34.214400000000005"/>
  </r>
  <r>
    <n v="6235"/>
    <s v="US-2014-142188"/>
    <x v="3"/>
    <x v="220"/>
    <d v="2014-09-12T00:00:00"/>
    <s v="Same Day"/>
    <x v="226"/>
    <s v="Jennifer Ferguson"/>
    <x v="0"/>
    <s v="United States"/>
    <s v="Seattle"/>
    <x v="4"/>
    <n v="98105"/>
    <x v="1"/>
    <s v="OFF-BI-10004600"/>
    <x v="1"/>
    <x v="8"/>
    <s v="Ibico Ibimaster 300 Manual Binding System"/>
    <n v="1471.96"/>
    <n v="5"/>
    <n v="0.2"/>
    <n v="459.98749999999995"/>
  </r>
  <r>
    <n v="6236"/>
    <s v="US-2014-142188"/>
    <x v="3"/>
    <x v="220"/>
    <d v="2014-09-12T00:00:00"/>
    <s v="Same Day"/>
    <x v="226"/>
    <s v="Jennifer Ferguson"/>
    <x v="0"/>
    <s v="United States"/>
    <s v="Seattle"/>
    <x v="4"/>
    <n v="98105"/>
    <x v="1"/>
    <s v="TEC-PH-10000127"/>
    <x v="2"/>
    <x v="7"/>
    <s v="iOttie XL Car Mount"/>
    <n v="79.959999999999994"/>
    <n v="5"/>
    <n v="0.2"/>
    <n v="-17.991000000000003"/>
  </r>
  <r>
    <n v="6237"/>
    <s v="CA-2013-144400"/>
    <x v="0"/>
    <x v="1098"/>
    <d v="2013-02-27T00:00:00"/>
    <s v="Standard Class"/>
    <x v="141"/>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x v="509"/>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x v="456"/>
    <s v="Helen Abelman"/>
    <x v="0"/>
    <s v="United States"/>
    <s v="San Jose"/>
    <x v="1"/>
    <n v="95123"/>
    <x v="1"/>
    <s v="FUR-FU-10004597"/>
    <x v="0"/>
    <x v="5"/>
    <s v="Eldon Cleatmat Chair Mats for Medium Pile Carpets"/>
    <n v="166.5"/>
    <n v="3"/>
    <n v="0"/>
    <n v="21.64500000000001"/>
  </r>
  <r>
    <n v="6240"/>
    <s v="CA-2012-134075"/>
    <x v="1"/>
    <x v="295"/>
    <d v="2012-12-16T00:00:00"/>
    <s v="Standard Class"/>
    <x v="456"/>
    <s v="Helen Abelman"/>
    <x v="0"/>
    <s v="United States"/>
    <s v="San Jose"/>
    <x v="1"/>
    <n v="95123"/>
    <x v="1"/>
    <s v="OFF-ST-10001496"/>
    <x v="1"/>
    <x v="4"/>
    <s v="Standard Rollaway File with Lock"/>
    <n v="360.38"/>
    <n v="2"/>
    <n v="0"/>
    <n v="93.698800000000006"/>
  </r>
  <r>
    <n v="6241"/>
    <s v="US-2013-131912"/>
    <x v="0"/>
    <x v="517"/>
    <d v="2013-11-02T00:00:00"/>
    <s v="Second Class"/>
    <x v="109"/>
    <s v="Logan Haushalter"/>
    <x v="0"/>
    <s v="United States"/>
    <s v="Los Angeles"/>
    <x v="1"/>
    <n v="90008"/>
    <x v="1"/>
    <s v="OFF-BI-10004236"/>
    <x v="1"/>
    <x v="8"/>
    <s v="XtraLife ClearVue Slant-D Ring Binder, White, 3&quot;"/>
    <n v="11.744"/>
    <n v="1"/>
    <n v="0.2"/>
    <n v="3.8167999999999997"/>
  </r>
  <r>
    <n v="6242"/>
    <s v="CA-2014-141572"/>
    <x v="3"/>
    <x v="39"/>
    <d v="2014-06-01T00:00:00"/>
    <s v="Second Class"/>
    <x v="628"/>
    <s v="Lori Olson"/>
    <x v="1"/>
    <s v="United States"/>
    <s v="Concord"/>
    <x v="38"/>
    <n v="3301"/>
    <x v="3"/>
    <s v="FUR-FU-10001185"/>
    <x v="0"/>
    <x v="5"/>
    <s v="Advantus Employee of the Month Certificate Frame, 11 x 13-1/2"/>
    <n v="247.44"/>
    <n v="8"/>
    <n v="0"/>
    <n v="101.4504"/>
  </r>
  <r>
    <n v="6243"/>
    <s v="CA-2011-134621"/>
    <x v="2"/>
    <x v="1059"/>
    <d v="2011-12-28T00:00:00"/>
    <s v="Standard Class"/>
    <x v="503"/>
    <s v="Dennis Pardue"/>
    <x v="2"/>
    <s v="United States"/>
    <s v="Columbia"/>
    <x v="18"/>
    <n v="38401"/>
    <x v="0"/>
    <s v="OFF-BI-10000977"/>
    <x v="1"/>
    <x v="8"/>
    <s v="Ibico Plastic Spiral Binding Combs"/>
    <n v="18.240000000000002"/>
    <n v="2"/>
    <n v="0.7"/>
    <n v="-14.591999999999999"/>
  </r>
  <r>
    <n v="6244"/>
    <s v="CA-2013-165561"/>
    <x v="0"/>
    <x v="390"/>
    <d v="2013-11-29T00:00:00"/>
    <s v="Standard Class"/>
    <x v="615"/>
    <s v="Clay Rozendal"/>
    <x v="2"/>
    <s v="United States"/>
    <s v="Bellevue"/>
    <x v="4"/>
    <n v="98006"/>
    <x v="1"/>
    <s v="OFF-SU-10004782"/>
    <x v="1"/>
    <x v="14"/>
    <s v="Elite 5&quot; Scissors"/>
    <n v="25.349999999999998"/>
    <n v="3"/>
    <n v="0"/>
    <n v="7.6049999999999978"/>
  </r>
  <r>
    <n v="6245"/>
    <s v="CA-2012-112305"/>
    <x v="1"/>
    <x v="312"/>
    <d v="2012-11-25T00:00:00"/>
    <s v="Standard Class"/>
    <x v="683"/>
    <s v="Katrina Bavinger"/>
    <x v="2"/>
    <s v="United States"/>
    <s v="Seattle"/>
    <x v="4"/>
    <n v="98105"/>
    <x v="1"/>
    <s v="OFF-AR-10002067"/>
    <x v="1"/>
    <x v="6"/>
    <s v="Newell 334"/>
    <n v="119.03999999999999"/>
    <n v="6"/>
    <n v="0"/>
    <n v="30.950400000000002"/>
  </r>
  <r>
    <n v="6246"/>
    <s v="CA-2012-112305"/>
    <x v="1"/>
    <x v="312"/>
    <d v="2012-11-25T00:00:00"/>
    <s v="Standard Class"/>
    <x v="683"/>
    <s v="Katrina Bavinger"/>
    <x v="2"/>
    <s v="United States"/>
    <s v="Seattle"/>
    <x v="4"/>
    <n v="98105"/>
    <x v="1"/>
    <s v="FUR-FU-10002364"/>
    <x v="0"/>
    <x v="5"/>
    <s v="Eldon Expressions Wood Desk Accessories, Oak"/>
    <n v="22.14"/>
    <n v="3"/>
    <n v="0"/>
    <n v="6.4205999999999976"/>
  </r>
  <r>
    <n v="6247"/>
    <s v="CA-2012-112305"/>
    <x v="1"/>
    <x v="312"/>
    <d v="2012-11-25T00:00:00"/>
    <s v="Standard Class"/>
    <x v="683"/>
    <s v="Katrina Bavinger"/>
    <x v="2"/>
    <s v="United States"/>
    <s v="Seattle"/>
    <x v="4"/>
    <n v="98105"/>
    <x v="1"/>
    <s v="TEC-AC-10002018"/>
    <x v="2"/>
    <x v="11"/>
    <s v="AmazonBasics 3-Button USB Wired Mouse"/>
    <n v="13.98"/>
    <n v="2"/>
    <n v="0"/>
    <n v="6.011400000000001"/>
  </r>
  <r>
    <n v="6248"/>
    <s v="CA-2014-121580"/>
    <x v="3"/>
    <x v="148"/>
    <d v="2014-06-05T00:00:00"/>
    <s v="Standard Class"/>
    <x v="586"/>
    <s v="Maris LaWare"/>
    <x v="0"/>
    <s v="United States"/>
    <s v="Columbus"/>
    <x v="14"/>
    <n v="47201"/>
    <x v="2"/>
    <s v="OFF-BI-10000632"/>
    <x v="1"/>
    <x v="8"/>
    <s v="Satellite Sectional Post Binders"/>
    <n v="43.41"/>
    <n v="1"/>
    <n v="0"/>
    <n v="19.968599999999999"/>
  </r>
  <r>
    <n v="6249"/>
    <s v="CA-2014-121580"/>
    <x v="3"/>
    <x v="148"/>
    <d v="2014-06-05T00:00:00"/>
    <s v="Standard Class"/>
    <x v="586"/>
    <s v="Maris LaWare"/>
    <x v="0"/>
    <s v="United States"/>
    <s v="Columbus"/>
    <x v="14"/>
    <n v="47201"/>
    <x v="2"/>
    <s v="FUR-FU-10003981"/>
    <x v="0"/>
    <x v="5"/>
    <s v="Eldon Wave Desk Accessories"/>
    <n v="6.24"/>
    <n v="3"/>
    <n v="0"/>
    <n v="2.6208000000000005"/>
  </r>
  <r>
    <n v="6250"/>
    <s v="CA-2014-121580"/>
    <x v="3"/>
    <x v="148"/>
    <d v="2014-06-05T00:00:00"/>
    <s v="Standard Class"/>
    <x v="586"/>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x v="586"/>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x v="430"/>
    <s v="Matt Collins"/>
    <x v="0"/>
    <s v="United States"/>
    <s v="Chicago"/>
    <x v="10"/>
    <n v="60623"/>
    <x v="2"/>
    <s v="OFF-AP-10004249"/>
    <x v="1"/>
    <x v="9"/>
    <s v="Staples"/>
    <n v="2.3939999999999997"/>
    <n v="1"/>
    <n v="0.8"/>
    <n v="-6.344100000000001"/>
  </r>
  <r>
    <n v="6253"/>
    <s v="CA-2011-165806"/>
    <x v="2"/>
    <x v="884"/>
    <d v="2011-04-07T00:00:00"/>
    <s v="Same Day"/>
    <x v="91"/>
    <s v="Valerie Mitchum"/>
    <x v="2"/>
    <s v="United States"/>
    <s v="Marietta"/>
    <x v="32"/>
    <n v="30062"/>
    <x v="0"/>
    <s v="OFF-PA-10003441"/>
    <x v="1"/>
    <x v="10"/>
    <s v="Xerox 226"/>
    <n v="58.320000000000007"/>
    <n v="9"/>
    <n v="0"/>
    <n v="27.993600000000001"/>
  </r>
  <r>
    <n v="6254"/>
    <s v="CA-2011-165806"/>
    <x v="2"/>
    <x v="884"/>
    <d v="2011-04-07T00:00:00"/>
    <s v="Same Day"/>
    <x v="91"/>
    <s v="Valerie Mitchum"/>
    <x v="2"/>
    <s v="United States"/>
    <s v="Marietta"/>
    <x v="32"/>
    <n v="30062"/>
    <x v="0"/>
    <s v="TEC-PH-10004922"/>
    <x v="2"/>
    <x v="7"/>
    <s v="RCA Visys Integrated PBX 8-Line Router"/>
    <n v="200.96999999999997"/>
    <n v="3"/>
    <n v="0"/>
    <n v="50.242500000000007"/>
  </r>
  <r>
    <n v="6255"/>
    <s v="CA-2012-151624"/>
    <x v="1"/>
    <x v="1014"/>
    <d v="2012-09-14T00:00:00"/>
    <s v="Standard Class"/>
    <x v="100"/>
    <s v="Victoria Wilson"/>
    <x v="1"/>
    <s v="United States"/>
    <s v="Montgomery"/>
    <x v="19"/>
    <n v="36116"/>
    <x v="0"/>
    <s v="FUR-FU-10001731"/>
    <x v="0"/>
    <x v="5"/>
    <s v="Acrylic Self-Standing Desk Frames"/>
    <n v="21.36"/>
    <n v="8"/>
    <n v="0"/>
    <n v="8.1167999999999996"/>
  </r>
  <r>
    <n v="6256"/>
    <s v="CA-2014-139444"/>
    <x v="3"/>
    <x v="428"/>
    <d v="2014-09-16T00:00:00"/>
    <s v="Standard Class"/>
    <x v="136"/>
    <s v="Grace Kelly"/>
    <x v="1"/>
    <s v="United States"/>
    <s v="Plano"/>
    <x v="5"/>
    <n v="75023"/>
    <x v="2"/>
    <s v="OFF-LA-10000134"/>
    <x v="1"/>
    <x v="2"/>
    <s v="Avery 511"/>
    <n v="9.8560000000000016"/>
    <n v="4"/>
    <n v="0.2"/>
    <n v="3.4495999999999993"/>
  </r>
  <r>
    <n v="6257"/>
    <s v="CA-2012-133977"/>
    <x v="1"/>
    <x v="684"/>
    <d v="2012-09-08T00:00:00"/>
    <s v="Second Class"/>
    <x v="401"/>
    <s v="Alyssa Tate"/>
    <x v="2"/>
    <s v="United States"/>
    <s v="Tamarac"/>
    <x v="2"/>
    <n v="33319"/>
    <x v="0"/>
    <s v="OFF-BI-10003166"/>
    <x v="1"/>
    <x v="8"/>
    <s v="GBC Plasticlear Binding Covers"/>
    <n v="3.4440000000000008"/>
    <n v="1"/>
    <n v="0.7"/>
    <n v="-2.5255999999999998"/>
  </r>
  <r>
    <n v="6258"/>
    <s v="CA-2014-141425"/>
    <x v="3"/>
    <x v="808"/>
    <d v="2014-11-07T00:00:00"/>
    <s v="Second Class"/>
    <x v="255"/>
    <s v="Anthony Rawles"/>
    <x v="1"/>
    <s v="United States"/>
    <s v="Columbus"/>
    <x v="24"/>
    <n v="43229"/>
    <x v="3"/>
    <s v="OFF-SU-10000646"/>
    <x v="1"/>
    <x v="14"/>
    <s v="Premier Automatic Letter Opener"/>
    <n v="384.59200000000004"/>
    <n v="2"/>
    <n v="0.2"/>
    <n v="-81.725799999999978"/>
  </r>
  <r>
    <n v="6259"/>
    <s v="CA-2012-133536"/>
    <x v="1"/>
    <x v="262"/>
    <d v="2012-03-30T00:00:00"/>
    <s v="Second Class"/>
    <x v="581"/>
    <s v="John Huston"/>
    <x v="0"/>
    <s v="United States"/>
    <s v="New York City"/>
    <x v="15"/>
    <n v="10009"/>
    <x v="3"/>
    <s v="OFF-EN-10004459"/>
    <x v="1"/>
    <x v="12"/>
    <s v="Security-Tint Envelopes"/>
    <n v="22.919999999999998"/>
    <n v="3"/>
    <n v="0"/>
    <n v="11.230799999999999"/>
  </r>
  <r>
    <n v="6260"/>
    <s v="CA-2012-150441"/>
    <x v="1"/>
    <x v="863"/>
    <d v="2012-08-17T00:00:00"/>
    <s v="Second Class"/>
    <x v="267"/>
    <s v="Ralph Arnett"/>
    <x v="0"/>
    <s v="United States"/>
    <s v="Richmond"/>
    <x v="14"/>
    <n v="47374"/>
    <x v="2"/>
    <s v="OFF-BI-10003529"/>
    <x v="1"/>
    <x v="8"/>
    <s v="Avery Round Ring Poly Binders"/>
    <n v="11.36"/>
    <n v="4"/>
    <n v="0"/>
    <n v="5.5663999999999998"/>
  </r>
  <r>
    <n v="6261"/>
    <s v="CA-2012-162607"/>
    <x v="1"/>
    <x v="793"/>
    <d v="2012-05-18T00:00:00"/>
    <s v="Standard Class"/>
    <x v="197"/>
    <s v="Rose O'Brian"/>
    <x v="0"/>
    <s v="United States"/>
    <s v="Seattle"/>
    <x v="4"/>
    <n v="98115"/>
    <x v="1"/>
    <s v="OFF-BI-10002949"/>
    <x v="1"/>
    <x v="8"/>
    <s v="Prestige Round Ring Binders"/>
    <n v="14.592000000000002"/>
    <n v="3"/>
    <n v="0.2"/>
    <n v="4.9247999999999985"/>
  </r>
  <r>
    <n v="6262"/>
    <s v="CA-2014-103506"/>
    <x v="3"/>
    <x v="283"/>
    <d v="2014-07-28T00:00:00"/>
    <s v="Standard Class"/>
    <x v="756"/>
    <s v="Lisa Ryan"/>
    <x v="1"/>
    <s v="United States"/>
    <s v="Long Beach"/>
    <x v="15"/>
    <n v="11561"/>
    <x v="3"/>
    <s v="OFF-LA-10001158"/>
    <x v="1"/>
    <x v="2"/>
    <s v="Avery Address/Shipping Labels for Typewriters, 4&quot; x 2&quot;"/>
    <n v="41.4"/>
    <n v="4"/>
    <n v="0"/>
    <n v="19.872"/>
  </r>
  <r>
    <n v="6263"/>
    <s v="CA-2013-132479"/>
    <x v="0"/>
    <x v="446"/>
    <d v="2013-09-27T00:00:00"/>
    <s v="First Class"/>
    <x v="149"/>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x v="453"/>
    <s v="Yana Sorensen"/>
    <x v="1"/>
    <s v="United States"/>
    <s v="Columbus"/>
    <x v="32"/>
    <n v="31907"/>
    <x v="0"/>
    <s v="OFF-BI-10004965"/>
    <x v="1"/>
    <x v="8"/>
    <s v="Ibico Covers for Plastic or Wire Binding Elements"/>
    <n v="34.5"/>
    <n v="3"/>
    <n v="0"/>
    <n v="15.524999999999999"/>
  </r>
  <r>
    <n v="6265"/>
    <s v="US-2013-115952"/>
    <x v="0"/>
    <x v="1099"/>
    <d v="2013-10-07T00:00:00"/>
    <s v="Same Day"/>
    <x v="101"/>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x v="247"/>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x v="247"/>
    <s v="Annie Thurman"/>
    <x v="0"/>
    <s v="United States"/>
    <s v="Nashville"/>
    <x v="18"/>
    <n v="37211"/>
    <x v="0"/>
    <s v="OFF-PA-10001019"/>
    <x v="1"/>
    <x v="10"/>
    <s v="Xerox 1884"/>
    <n v="143.85600000000002"/>
    <n v="9"/>
    <n v="0.2"/>
    <n v="48.551399999999994"/>
  </r>
  <r>
    <n v="6268"/>
    <s v="CA-2012-115392"/>
    <x v="1"/>
    <x v="486"/>
    <d v="2012-10-04T00:00:00"/>
    <s v="Second Class"/>
    <x v="84"/>
    <s v="Robert Marley"/>
    <x v="2"/>
    <s v="United States"/>
    <s v="Cambridge"/>
    <x v="31"/>
    <n v="2138"/>
    <x v="3"/>
    <s v="TEC-PH-10002496"/>
    <x v="2"/>
    <x v="7"/>
    <s v="Cisco SPA301"/>
    <n v="311.98"/>
    <n v="2"/>
    <n v="0"/>
    <n v="93.593999999999994"/>
  </r>
  <r>
    <n v="6269"/>
    <s v="CA-2012-115392"/>
    <x v="1"/>
    <x v="486"/>
    <d v="2012-10-04T00:00:00"/>
    <s v="Second Class"/>
    <x v="84"/>
    <s v="Robert Marley"/>
    <x v="2"/>
    <s v="United States"/>
    <s v="Cambridge"/>
    <x v="31"/>
    <n v="2138"/>
    <x v="3"/>
    <s v="OFF-BI-10000829"/>
    <x v="1"/>
    <x v="8"/>
    <s v="Avery Non-Stick Binders"/>
    <n v="22.450000000000003"/>
    <n v="5"/>
    <n v="0"/>
    <n v="10.327"/>
  </r>
  <r>
    <n v="6270"/>
    <s v="CA-2014-102379"/>
    <x v="3"/>
    <x v="574"/>
    <d v="2014-12-07T00:00:00"/>
    <s v="Standard Class"/>
    <x v="179"/>
    <s v="Brenda Bowman"/>
    <x v="1"/>
    <s v="United States"/>
    <s v="Oakland"/>
    <x v="1"/>
    <n v="94601"/>
    <x v="1"/>
    <s v="TEC-PH-10001448"/>
    <x v="2"/>
    <x v="7"/>
    <s v="Anker Astro 15000mAh USB Portable Charger"/>
    <n v="39.992000000000004"/>
    <n v="1"/>
    <n v="0.2"/>
    <n v="-7.9984000000000073"/>
  </r>
  <r>
    <n v="6271"/>
    <s v="CA-2014-102379"/>
    <x v="3"/>
    <x v="574"/>
    <d v="2014-12-07T00:00:00"/>
    <s v="Standard Class"/>
    <x v="179"/>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x v="179"/>
    <s v="Brenda Bowman"/>
    <x v="1"/>
    <s v="United States"/>
    <s v="Oakland"/>
    <x v="1"/>
    <n v="94601"/>
    <x v="1"/>
    <s v="OFF-AR-10004022"/>
    <x v="1"/>
    <x v="6"/>
    <s v="Panasonic KP-380BK Classic Electric Pencil Sharpener"/>
    <n v="179.89999999999998"/>
    <n v="5"/>
    <n v="0"/>
    <n v="44.974999999999987"/>
  </r>
  <r>
    <n v="6273"/>
    <s v="CA-2014-149706"/>
    <x v="3"/>
    <x v="157"/>
    <d v="2014-12-13T00:00:00"/>
    <s v="First Class"/>
    <x v="155"/>
    <s v="Alejandro Savely"/>
    <x v="1"/>
    <s v="United States"/>
    <s v="Palatine"/>
    <x v="10"/>
    <n v="60067"/>
    <x v="2"/>
    <s v="TEC-AC-10001284"/>
    <x v="2"/>
    <x v="11"/>
    <s v="Enermax Briskie RF Wireless Keyboard and Mouse Combo"/>
    <n v="116.312"/>
    <n v="7"/>
    <n v="0.2"/>
    <n v="23.262400000000003"/>
  </r>
  <r>
    <n v="6274"/>
    <s v="US-2013-139087"/>
    <x v="0"/>
    <x v="19"/>
    <d v="2013-07-23T00:00:00"/>
    <s v="Second Class"/>
    <x v="589"/>
    <s v="Dennis Kane"/>
    <x v="0"/>
    <s v="United States"/>
    <s v="Seattle"/>
    <x v="4"/>
    <n v="98105"/>
    <x v="1"/>
    <s v="FUR-FU-10001847"/>
    <x v="0"/>
    <x v="5"/>
    <s v="Eldon Image Series Black Desk Accessories"/>
    <n v="12.419999999999998"/>
    <n v="3"/>
    <n v="0"/>
    <n v="4.4711999999999996"/>
  </r>
  <r>
    <n v="6275"/>
    <s v="US-2013-139087"/>
    <x v="0"/>
    <x v="19"/>
    <d v="2013-07-23T00:00:00"/>
    <s v="Second Class"/>
    <x v="589"/>
    <s v="Dennis Kane"/>
    <x v="0"/>
    <s v="United States"/>
    <s v="Seattle"/>
    <x v="4"/>
    <n v="98105"/>
    <x v="1"/>
    <s v="TEC-AC-10004595"/>
    <x v="2"/>
    <x v="11"/>
    <s v="First Data TMFD35 PIN Pad"/>
    <n v="428.40000000000003"/>
    <n v="3"/>
    <n v="0"/>
    <n v="89.963999999999999"/>
  </r>
  <r>
    <n v="6276"/>
    <s v="US-2013-139087"/>
    <x v="0"/>
    <x v="19"/>
    <d v="2013-07-23T00:00:00"/>
    <s v="Second Class"/>
    <x v="589"/>
    <s v="Dennis Kane"/>
    <x v="0"/>
    <s v="United States"/>
    <s v="Seattle"/>
    <x v="4"/>
    <n v="98105"/>
    <x v="1"/>
    <s v="FUR-FU-10004164"/>
    <x v="0"/>
    <x v="5"/>
    <s v="Eldon 300 Class Desk Accessories, Black"/>
    <n v="24.75"/>
    <n v="5"/>
    <n v="0"/>
    <n v="10.890000000000002"/>
  </r>
  <r>
    <n v="6277"/>
    <s v="US-2013-139087"/>
    <x v="0"/>
    <x v="19"/>
    <d v="2013-07-23T00:00:00"/>
    <s v="Second Class"/>
    <x v="589"/>
    <s v="Dennis Kane"/>
    <x v="0"/>
    <s v="United States"/>
    <s v="Seattle"/>
    <x v="4"/>
    <n v="98105"/>
    <x v="1"/>
    <s v="OFF-LA-10001074"/>
    <x v="1"/>
    <x v="2"/>
    <s v="Round Specialty Laser Printer Labels"/>
    <n v="87.71"/>
    <n v="7"/>
    <n v="0"/>
    <n v="41.223699999999994"/>
  </r>
  <r>
    <n v="6278"/>
    <s v="US-2013-139087"/>
    <x v="0"/>
    <x v="19"/>
    <d v="2013-07-23T00:00:00"/>
    <s v="Second Class"/>
    <x v="589"/>
    <s v="Dennis Kane"/>
    <x v="0"/>
    <s v="United States"/>
    <s v="Seattle"/>
    <x v="4"/>
    <n v="98105"/>
    <x v="1"/>
    <s v="OFF-ST-10000604"/>
    <x v="1"/>
    <x v="4"/>
    <s v="Home/Office Personal File Carts"/>
    <n v="69.52"/>
    <n v="2"/>
    <n v="0"/>
    <n v="17.379999999999995"/>
  </r>
  <r>
    <n v="6279"/>
    <s v="US-2013-139087"/>
    <x v="0"/>
    <x v="19"/>
    <d v="2013-07-23T00:00:00"/>
    <s v="Second Class"/>
    <x v="589"/>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x v="589"/>
    <s v="Dennis Kane"/>
    <x v="0"/>
    <s v="United States"/>
    <s v="Seattle"/>
    <x v="4"/>
    <n v="98105"/>
    <x v="1"/>
    <s v="OFF-BI-10000042"/>
    <x v="1"/>
    <x v="8"/>
    <s v="Pressboard Data Binder, Crimson, 12&quot; X 8 1/2&quot;"/>
    <n v="12.816000000000001"/>
    <n v="3"/>
    <n v="0.2"/>
    <n v="4.1651999999999987"/>
  </r>
  <r>
    <n v="6281"/>
    <s v="CA-2014-152226"/>
    <x v="3"/>
    <x v="605"/>
    <d v="2014-05-17T00:00:00"/>
    <s v="Standard Class"/>
    <x v="101"/>
    <s v="Jonathan Howell"/>
    <x v="0"/>
    <s v="United States"/>
    <s v="Cincinnati"/>
    <x v="24"/>
    <n v="45231"/>
    <x v="3"/>
    <s v="OFF-LA-10000443"/>
    <x v="1"/>
    <x v="2"/>
    <s v="Avery 501"/>
    <n v="5.9039999999999999"/>
    <n v="2"/>
    <n v="0.2"/>
    <n v="1.9925999999999999"/>
  </r>
  <r>
    <n v="6282"/>
    <s v="CA-2012-116484"/>
    <x v="1"/>
    <x v="312"/>
    <d v="2012-11-26T00:00:00"/>
    <s v="Standard Class"/>
    <x v="523"/>
    <s v="Jamie Kunitz"/>
    <x v="0"/>
    <s v="United States"/>
    <s v="Marion"/>
    <x v="24"/>
    <n v="43302"/>
    <x v="3"/>
    <s v="FUR-FU-10002874"/>
    <x v="0"/>
    <x v="5"/>
    <s v="Ultra Commercial Grade Dual Valve Door Closer"/>
    <n v="63.824000000000005"/>
    <n v="2"/>
    <n v="0.2"/>
    <n v="9.5735999999999937"/>
  </r>
  <r>
    <n v="6283"/>
    <s v="CA-2012-116484"/>
    <x v="1"/>
    <x v="312"/>
    <d v="2012-11-26T00:00:00"/>
    <s v="Standard Class"/>
    <x v="523"/>
    <s v="Jamie Kunitz"/>
    <x v="0"/>
    <s v="United States"/>
    <s v="Marion"/>
    <x v="24"/>
    <n v="43302"/>
    <x v="3"/>
    <s v="OFF-ST-10003994"/>
    <x v="1"/>
    <x v="4"/>
    <s v="Belkin 19&quot; Center-Weighted Shelf, Gray"/>
    <n v="141.55199999999999"/>
    <n v="3"/>
    <n v="0.2"/>
    <n v="-26.541000000000004"/>
  </r>
  <r>
    <n v="6284"/>
    <s v="CA-2013-100944"/>
    <x v="0"/>
    <x v="446"/>
    <d v="2013-09-29T00:00:00"/>
    <s v="Standard Class"/>
    <x v="553"/>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x v="553"/>
    <s v="Edward Hooks"/>
    <x v="1"/>
    <s v="United States"/>
    <s v="Los Angeles"/>
    <x v="1"/>
    <n v="90049"/>
    <x v="1"/>
    <s v="FUR-CH-10000988"/>
    <x v="0"/>
    <x v="1"/>
    <s v="Hon Olson Stacker Stools"/>
    <n v="563.24"/>
    <n v="5"/>
    <n v="0.2"/>
    <n v="56.324000000000012"/>
  </r>
  <r>
    <n v="6286"/>
    <s v="CA-2013-125080"/>
    <x v="0"/>
    <x v="147"/>
    <d v="2013-10-27T00:00:00"/>
    <s v="Standard Class"/>
    <x v="100"/>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x v="344"/>
    <s v="Catherine Glotzbach"/>
    <x v="2"/>
    <s v="United States"/>
    <s v="Lebanon"/>
    <x v="18"/>
    <n v="37087"/>
    <x v="0"/>
    <s v="TEC-PH-10001061"/>
    <x v="2"/>
    <x v="7"/>
    <s v="Apple iPhone 5C"/>
    <n v="239.976"/>
    <n v="3"/>
    <n v="0.2"/>
    <n v="17.998199999999997"/>
  </r>
  <r>
    <n v="6288"/>
    <s v="CA-2011-100090"/>
    <x v="2"/>
    <x v="1001"/>
    <d v="2011-07-12T00:00:00"/>
    <s v="Standard Class"/>
    <x v="182"/>
    <s v="Ed Braxton"/>
    <x v="1"/>
    <s v="United States"/>
    <s v="San Francisco"/>
    <x v="1"/>
    <n v="94122"/>
    <x v="1"/>
    <s v="FUR-TA-10003715"/>
    <x v="0"/>
    <x v="3"/>
    <s v="Hon 2111 Invitation Series Corner Table"/>
    <n v="502.48800000000006"/>
    <n v="3"/>
    <n v="0.2"/>
    <n v="-87.935400000000044"/>
  </r>
  <r>
    <n v="6289"/>
    <s v="CA-2011-100090"/>
    <x v="2"/>
    <x v="1001"/>
    <d v="2011-07-12T00:00:00"/>
    <s v="Standard Class"/>
    <x v="182"/>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x v="376"/>
    <s v="Nicole Fjeld"/>
    <x v="2"/>
    <s v="United States"/>
    <s v="Chico"/>
    <x v="1"/>
    <n v="95928"/>
    <x v="1"/>
    <s v="FUR-CH-10004063"/>
    <x v="0"/>
    <x v="1"/>
    <s v="Global Deluxe High-Back Manager's Chair"/>
    <n v="915.13600000000008"/>
    <n v="4"/>
    <n v="0.2"/>
    <n v="102.95279999999988"/>
  </r>
  <r>
    <n v="6291"/>
    <s v="US-2012-139675"/>
    <x v="1"/>
    <x v="649"/>
    <d v="2012-03-18T00:00:00"/>
    <s v="Second Class"/>
    <x v="376"/>
    <s v="Nicole Fjeld"/>
    <x v="2"/>
    <s v="United States"/>
    <s v="Chico"/>
    <x v="1"/>
    <n v="95928"/>
    <x v="1"/>
    <s v="FUR-FU-10001979"/>
    <x v="0"/>
    <x v="5"/>
    <s v="Dana Halogen Swing-Arm Architect Lamp"/>
    <n v="327.76"/>
    <n v="8"/>
    <n v="0"/>
    <n v="91.772800000000018"/>
  </r>
  <r>
    <n v="6292"/>
    <s v="CA-2014-143756"/>
    <x v="3"/>
    <x v="574"/>
    <d v="2014-12-06T00:00:00"/>
    <s v="First Class"/>
    <x v="250"/>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x v="616"/>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x v="616"/>
    <s v="Annie Zypern"/>
    <x v="0"/>
    <s v="United States"/>
    <s v="Los Angeles"/>
    <x v="1"/>
    <n v="90008"/>
    <x v="1"/>
    <s v="OFF-AR-10004691"/>
    <x v="1"/>
    <x v="6"/>
    <s v="Boston 1730 StandUp Electric Pencil Sharpener"/>
    <n v="64.14"/>
    <n v="3"/>
    <n v="0"/>
    <n v="16.676400000000001"/>
  </r>
  <r>
    <n v="6295"/>
    <s v="CA-2011-141152"/>
    <x v="2"/>
    <x v="1101"/>
    <d v="2011-09-19T00:00:00"/>
    <s v="First Class"/>
    <x v="575"/>
    <s v="Randy Ferguson"/>
    <x v="1"/>
    <s v="United States"/>
    <s v="New York City"/>
    <x v="15"/>
    <n v="10024"/>
    <x v="3"/>
    <s v="OFF-BI-10002931"/>
    <x v="1"/>
    <x v="8"/>
    <s v="Avery Trapezoid Extra Heavy Duty 4&quot; Binders"/>
    <n v="33.552"/>
    <n v="1"/>
    <n v="0.2"/>
    <n v="12.581999999999999"/>
  </r>
  <r>
    <n v="6296"/>
    <s v="CA-2011-141313"/>
    <x v="2"/>
    <x v="129"/>
    <d v="2012-01-01T00:00:00"/>
    <s v="Standard Class"/>
    <x v="321"/>
    <s v="Anthony Jacobs"/>
    <x v="1"/>
    <s v="United States"/>
    <s v="Beverly"/>
    <x v="31"/>
    <n v="1915"/>
    <x v="3"/>
    <s v="OFF-AP-10002651"/>
    <x v="1"/>
    <x v="9"/>
    <s v="Hoover Upright Vacuum With Dirt Cup"/>
    <n v="1737.1799999999998"/>
    <n v="6"/>
    <n v="0"/>
    <n v="503.78219999999976"/>
  </r>
  <r>
    <n v="6297"/>
    <s v="CA-2011-141313"/>
    <x v="2"/>
    <x v="129"/>
    <d v="2012-01-01T00:00:00"/>
    <s v="Standard Class"/>
    <x v="321"/>
    <s v="Anthony Jacobs"/>
    <x v="1"/>
    <s v="United States"/>
    <s v="Beverly"/>
    <x v="31"/>
    <n v="1915"/>
    <x v="3"/>
    <s v="OFF-ST-10000689"/>
    <x v="1"/>
    <x v="4"/>
    <s v="Fellowes Strictly Business Drawer File, Letter/Legal Size"/>
    <n v="704.25"/>
    <n v="5"/>
    <n v="0"/>
    <n v="84.51"/>
  </r>
  <r>
    <n v="6298"/>
    <s v="CA-2011-141313"/>
    <x v="2"/>
    <x v="129"/>
    <d v="2012-01-01T00:00:00"/>
    <s v="Standard Class"/>
    <x v="321"/>
    <s v="Anthony Jacobs"/>
    <x v="1"/>
    <s v="United States"/>
    <s v="Beverly"/>
    <x v="31"/>
    <n v="1915"/>
    <x v="3"/>
    <s v="OFF-PA-10003302"/>
    <x v="1"/>
    <x v="10"/>
    <s v="Xerox 1906"/>
    <n v="141.76"/>
    <n v="4"/>
    <n v="0"/>
    <n v="66.627199999999988"/>
  </r>
  <r>
    <n v="6299"/>
    <s v="CA-2011-169852"/>
    <x v="2"/>
    <x v="618"/>
    <d v="2011-10-26T00:00:00"/>
    <s v="Standard Class"/>
    <x v="245"/>
    <s v="Sylvia Foulston"/>
    <x v="1"/>
    <s v="United States"/>
    <s v="San Diego"/>
    <x v="1"/>
    <n v="92024"/>
    <x v="1"/>
    <s v="OFF-BI-10001460"/>
    <x v="1"/>
    <x v="8"/>
    <s v="Plastic Binding Combs"/>
    <n v="36.36"/>
    <n v="3"/>
    <n v="0.2"/>
    <n v="12.2715"/>
  </r>
  <r>
    <n v="6300"/>
    <s v="CA-2014-107314"/>
    <x v="3"/>
    <x v="329"/>
    <d v="2014-12-04T00:00:00"/>
    <s v="First Class"/>
    <x v="595"/>
    <s v="Maria Zettner"/>
    <x v="2"/>
    <s v="United States"/>
    <s v="San Francisco"/>
    <x v="1"/>
    <n v="94109"/>
    <x v="1"/>
    <s v="FUR-FU-10003489"/>
    <x v="0"/>
    <x v="5"/>
    <s v="Contemporary Borderless Frame"/>
    <n v="25.83"/>
    <n v="3"/>
    <n v="0"/>
    <n v="9.5570999999999984"/>
  </r>
  <r>
    <n v="6301"/>
    <s v="US-2011-161305"/>
    <x v="2"/>
    <x v="571"/>
    <d v="2011-06-12T00:00:00"/>
    <s v="Standard Class"/>
    <x v="641"/>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x v="641"/>
    <s v="Sarah Bern"/>
    <x v="0"/>
    <s v="United States"/>
    <s v="Chicago"/>
    <x v="10"/>
    <n v="60623"/>
    <x v="2"/>
    <s v="OFF-EN-10000461"/>
    <x v="1"/>
    <x v="12"/>
    <s v="#10- 4 1/8&quot; x 9 1/2&quot; Recycled Envelopes"/>
    <n v="13.984000000000002"/>
    <n v="2"/>
    <n v="0.2"/>
    <n v="4.7195999999999998"/>
  </r>
  <r>
    <n v="6303"/>
    <s v="CA-2014-166919"/>
    <x v="3"/>
    <x v="51"/>
    <d v="2014-11-28T00:00:00"/>
    <s v="Standard Class"/>
    <x v="117"/>
    <s v="Alan Hwang"/>
    <x v="0"/>
    <s v="United States"/>
    <s v="Dallas"/>
    <x v="5"/>
    <n v="75220"/>
    <x v="2"/>
    <s v="TEC-PH-10001305"/>
    <x v="2"/>
    <x v="7"/>
    <s v="Panasonic KX TS208W Corded phone"/>
    <n v="195.96000000000004"/>
    <n v="5"/>
    <n v="0.2"/>
    <n v="19.596000000000018"/>
  </r>
  <r>
    <n v="6304"/>
    <s v="CA-2014-162712"/>
    <x v="3"/>
    <x v="978"/>
    <d v="2014-06-21T00:00:00"/>
    <s v="Second Class"/>
    <x v="71"/>
    <s v="Neil Knudson"/>
    <x v="2"/>
    <s v="United States"/>
    <s v="Corpus Christi"/>
    <x v="5"/>
    <n v="78415"/>
    <x v="2"/>
    <s v="OFF-PA-10000167"/>
    <x v="1"/>
    <x v="10"/>
    <s v="Xerox 1925"/>
    <n v="74.352000000000004"/>
    <n v="3"/>
    <n v="0.2"/>
    <n v="23.234999999999992"/>
  </r>
  <r>
    <n v="6305"/>
    <s v="CA-2014-107552"/>
    <x v="3"/>
    <x v="1024"/>
    <d v="2014-05-06T00:00:00"/>
    <s v="Same Day"/>
    <x v="482"/>
    <s v="Arianne Irving"/>
    <x v="0"/>
    <s v="United States"/>
    <s v="New York City"/>
    <x v="15"/>
    <n v="10035"/>
    <x v="3"/>
    <s v="OFF-PA-10002947"/>
    <x v="1"/>
    <x v="10"/>
    <s v="Xerox 1923"/>
    <n v="6.68"/>
    <n v="1"/>
    <n v="0"/>
    <n v="3.2063999999999999"/>
  </r>
  <r>
    <n v="6306"/>
    <s v="CA-2013-163328"/>
    <x v="0"/>
    <x v="254"/>
    <d v="2013-11-07T00:00:00"/>
    <s v="Second Class"/>
    <x v="734"/>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x v="734"/>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x v="734"/>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x v="734"/>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x v="734"/>
    <s v="Tracy Poddar"/>
    <x v="1"/>
    <s v="United States"/>
    <s v="Eugene"/>
    <x v="21"/>
    <n v="97405"/>
    <x v="1"/>
    <s v="OFF-LA-10003930"/>
    <x v="1"/>
    <x v="2"/>
    <s v="Dot Matrix Printer Tape Reel Labels, White, 5000/Box"/>
    <n v="629.18400000000008"/>
    <n v="8"/>
    <n v="0.2"/>
    <n v="228.07919999999999"/>
  </r>
  <r>
    <n v="6311"/>
    <s v="CA-2013-163328"/>
    <x v="0"/>
    <x v="254"/>
    <d v="2013-11-07T00:00:00"/>
    <s v="Second Class"/>
    <x v="734"/>
    <s v="Tracy Poddar"/>
    <x v="1"/>
    <s v="United States"/>
    <s v="Eugene"/>
    <x v="21"/>
    <n v="97405"/>
    <x v="1"/>
    <s v="OFF-PA-10000176"/>
    <x v="1"/>
    <x v="10"/>
    <s v="Xerox 1887"/>
    <n v="15.176"/>
    <n v="1"/>
    <n v="0.2"/>
    <n v="5.3115999999999985"/>
  </r>
  <r>
    <n v="6312"/>
    <s v="CA-2011-112837"/>
    <x v="2"/>
    <x v="1102"/>
    <d v="2011-09-16T00:00:00"/>
    <s v="Standard Class"/>
    <x v="752"/>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x v="243"/>
    <s v="Nat Gilpin"/>
    <x v="1"/>
    <s v="United States"/>
    <s v="Fairfield"/>
    <x v="29"/>
    <n v="6824"/>
    <x v="3"/>
    <s v="OFF-ST-10001932"/>
    <x v="1"/>
    <x v="4"/>
    <s v="Fellowes Staxonsteel Drawer Files"/>
    <n v="579.51"/>
    <n v="3"/>
    <n v="0"/>
    <n v="81.131400000000014"/>
  </r>
  <r>
    <n v="6314"/>
    <s v="CA-2014-120019"/>
    <x v="3"/>
    <x v="911"/>
    <d v="2014-02-22T00:00:00"/>
    <s v="Standard Class"/>
    <x v="243"/>
    <s v="Nat Gilpin"/>
    <x v="1"/>
    <s v="United States"/>
    <s v="Fairfield"/>
    <x v="29"/>
    <n v="6824"/>
    <x v="3"/>
    <s v="TEC-PH-10000923"/>
    <x v="2"/>
    <x v="7"/>
    <s v="Belkin SportFit Armband For iPhone 5s/5c, Fuchsia"/>
    <n v="14.99"/>
    <n v="1"/>
    <n v="0"/>
    <n v="7.3451000000000004"/>
  </r>
  <r>
    <n v="6315"/>
    <s v="CA-2011-100762"/>
    <x v="2"/>
    <x v="156"/>
    <d v="2011-11-29T00:00:00"/>
    <s v="Standard Class"/>
    <x v="243"/>
    <s v="Nat Gilpin"/>
    <x v="1"/>
    <s v="United States"/>
    <s v="Jackson"/>
    <x v="12"/>
    <n v="49201"/>
    <x v="2"/>
    <s v="OFF-AR-10000380"/>
    <x v="1"/>
    <x v="6"/>
    <s v="Hunt PowerHouse Electric Pencil Sharpener, Blue"/>
    <n v="151.91999999999999"/>
    <n v="4"/>
    <n v="0"/>
    <n v="45.575999999999979"/>
  </r>
  <r>
    <n v="6316"/>
    <s v="CA-2011-100762"/>
    <x v="2"/>
    <x v="156"/>
    <d v="2011-11-29T00:00:00"/>
    <s v="Standard Class"/>
    <x v="243"/>
    <s v="Nat Gilpin"/>
    <x v="1"/>
    <s v="United States"/>
    <s v="Jackson"/>
    <x v="12"/>
    <n v="49201"/>
    <x v="2"/>
    <s v="OFF-LA-10003930"/>
    <x v="1"/>
    <x v="2"/>
    <s v="Dot Matrix Printer Tape Reel Labels, White, 5000/Box"/>
    <n v="196.62"/>
    <n v="2"/>
    <n v="0"/>
    <n v="96.343800000000002"/>
  </r>
  <r>
    <n v="6317"/>
    <s v="CA-2011-100762"/>
    <x v="2"/>
    <x v="156"/>
    <d v="2011-11-29T00:00:00"/>
    <s v="Standard Class"/>
    <x v="243"/>
    <s v="Nat Gilpin"/>
    <x v="1"/>
    <s v="United States"/>
    <s v="Jackson"/>
    <x v="12"/>
    <n v="49201"/>
    <x v="2"/>
    <s v="OFF-PA-10001815"/>
    <x v="1"/>
    <x v="10"/>
    <s v="Xerox 1885"/>
    <n v="144.12"/>
    <n v="3"/>
    <n v="0"/>
    <n v="69.177599999999984"/>
  </r>
  <r>
    <n v="6318"/>
    <s v="CA-2011-100762"/>
    <x v="2"/>
    <x v="156"/>
    <d v="2011-11-29T00:00:00"/>
    <s v="Standard Class"/>
    <x v="243"/>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x v="494"/>
    <s v="Edward Becker"/>
    <x v="1"/>
    <s v="United States"/>
    <s v="Laguna Niguel"/>
    <x v="1"/>
    <n v="92677"/>
    <x v="1"/>
    <s v="TEC-PH-10004071"/>
    <x v="2"/>
    <x v="7"/>
    <s v="PayAnywhere Card Reader"/>
    <n v="39.960000000000008"/>
    <n v="5"/>
    <n v="0.2"/>
    <n v="3.4964999999999993"/>
  </r>
  <r>
    <n v="6320"/>
    <s v="CA-2014-161459"/>
    <x v="3"/>
    <x v="920"/>
    <d v="2014-11-30T00:00:00"/>
    <s v="Second Class"/>
    <x v="494"/>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x v="133"/>
    <s v="Sung Pak"/>
    <x v="1"/>
    <s v="United States"/>
    <s v="Jacksonville"/>
    <x v="2"/>
    <n v="32216"/>
    <x v="0"/>
    <s v="OFF-PA-10001800"/>
    <x v="1"/>
    <x v="10"/>
    <s v="Xerox 220"/>
    <n v="10.368000000000002"/>
    <n v="2"/>
    <n v="0.2"/>
    <n v="3.6288"/>
  </r>
  <r>
    <n v="6322"/>
    <s v="CA-2011-123316"/>
    <x v="2"/>
    <x v="303"/>
    <d v="2011-10-17T00:00:00"/>
    <s v="Standard Class"/>
    <x v="259"/>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x v="176"/>
    <s v="Ross Baird"/>
    <x v="2"/>
    <s v="United States"/>
    <s v="Midland"/>
    <x v="12"/>
    <n v="48640"/>
    <x v="2"/>
    <s v="OFF-EN-10004459"/>
    <x v="1"/>
    <x v="12"/>
    <s v="Security-Tint Envelopes"/>
    <n v="15.28"/>
    <n v="2"/>
    <n v="0"/>
    <n v="7.4871999999999996"/>
  </r>
  <r>
    <n v="6324"/>
    <s v="CA-2011-104402"/>
    <x v="2"/>
    <x v="1103"/>
    <d v="2011-06-23T00:00:00"/>
    <s v="Standard Class"/>
    <x v="551"/>
    <s v="Duane Benoit"/>
    <x v="0"/>
    <s v="United States"/>
    <s v="Newark"/>
    <x v="13"/>
    <n v="19711"/>
    <x v="3"/>
    <s v="TEC-MA-10000423"/>
    <x v="2"/>
    <x v="15"/>
    <s v="Texas Instruments TI-34 Scientific Calculator"/>
    <n v="65.97"/>
    <n v="3"/>
    <n v="0"/>
    <n v="31.005899999999997"/>
  </r>
  <r>
    <n v="6325"/>
    <s v="CA-2012-110289"/>
    <x v="1"/>
    <x v="1104"/>
    <d v="2012-11-02T00:00:00"/>
    <s v="Standard Class"/>
    <x v="240"/>
    <s v="Nona Balk"/>
    <x v="1"/>
    <s v="United States"/>
    <s v="San Francisco"/>
    <x v="1"/>
    <n v="94109"/>
    <x v="1"/>
    <s v="OFF-PA-10002986"/>
    <x v="1"/>
    <x v="10"/>
    <s v="Xerox 1898"/>
    <n v="33.4"/>
    <n v="5"/>
    <n v="0"/>
    <n v="16.032"/>
  </r>
  <r>
    <n v="6326"/>
    <s v="CA-2012-110289"/>
    <x v="1"/>
    <x v="1104"/>
    <d v="2012-11-02T00:00:00"/>
    <s v="Standard Class"/>
    <x v="240"/>
    <s v="Nona Balk"/>
    <x v="1"/>
    <s v="United States"/>
    <s v="San Francisco"/>
    <x v="1"/>
    <n v="94109"/>
    <x v="1"/>
    <s v="OFF-EN-10001434"/>
    <x v="1"/>
    <x v="12"/>
    <s v="Strathmore #10 Envelopes, Ultimate White"/>
    <n v="210.84"/>
    <n v="4"/>
    <n v="0"/>
    <n v="103.3116"/>
  </r>
  <r>
    <n v="6327"/>
    <s v="CA-2011-167927"/>
    <x v="2"/>
    <x v="407"/>
    <d v="2011-01-27T00:00:00"/>
    <s v="Standard Class"/>
    <x v="190"/>
    <s v="Xylona Preis"/>
    <x v="0"/>
    <s v="United States"/>
    <s v="Westland"/>
    <x v="12"/>
    <n v="48185"/>
    <x v="2"/>
    <s v="OFF-ST-10000760"/>
    <x v="1"/>
    <x v="4"/>
    <s v="Eldon Fold 'N Roll Cart System"/>
    <n v="13.98"/>
    <n v="1"/>
    <n v="0"/>
    <n v="4.0541999999999998"/>
  </r>
  <r>
    <n v="6328"/>
    <s v="CA-2011-167927"/>
    <x v="2"/>
    <x v="407"/>
    <d v="2011-01-27T00:00:00"/>
    <s v="Standard Class"/>
    <x v="190"/>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x v="190"/>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x v="190"/>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x v="190"/>
    <s v="Xylona Preis"/>
    <x v="0"/>
    <s v="United States"/>
    <s v="Westland"/>
    <x v="12"/>
    <n v="48185"/>
    <x v="2"/>
    <s v="OFF-ST-10003123"/>
    <x v="1"/>
    <x v="4"/>
    <s v="Fellowes Bases and Tops For Staxonsteel/High-Stak Systems"/>
    <n v="66.58"/>
    <n v="2"/>
    <n v="0"/>
    <n v="15.979199999999999"/>
  </r>
  <r>
    <n v="6332"/>
    <s v="CA-2011-167927"/>
    <x v="2"/>
    <x v="407"/>
    <d v="2011-01-27T00:00:00"/>
    <s v="Standard Class"/>
    <x v="190"/>
    <s v="Xylona Preis"/>
    <x v="0"/>
    <s v="United States"/>
    <s v="Westland"/>
    <x v="12"/>
    <n v="48185"/>
    <x v="2"/>
    <s v="OFF-AR-10004456"/>
    <x v="1"/>
    <x v="6"/>
    <s v="Panasonic KP-4ABK Battery-Operated Pencil Sharpener"/>
    <n v="43.92"/>
    <n v="3"/>
    <n v="0"/>
    <n v="12.736799999999999"/>
  </r>
  <r>
    <n v="6333"/>
    <s v="CA-2011-167927"/>
    <x v="2"/>
    <x v="407"/>
    <d v="2011-01-27T00:00:00"/>
    <s v="Standard Class"/>
    <x v="190"/>
    <s v="Xylona Preis"/>
    <x v="0"/>
    <s v="United States"/>
    <s v="Westland"/>
    <x v="12"/>
    <n v="48185"/>
    <x v="2"/>
    <s v="FUR-FU-10002268"/>
    <x v="0"/>
    <x v="5"/>
    <s v="Ultra Door Push Plate"/>
    <n v="14.73"/>
    <n v="3"/>
    <n v="0"/>
    <n v="4.8608999999999991"/>
  </r>
  <r>
    <n v="6334"/>
    <s v="CA-2011-167927"/>
    <x v="2"/>
    <x v="407"/>
    <d v="2011-01-27T00:00:00"/>
    <s v="Standard Class"/>
    <x v="190"/>
    <s v="Xylona Preis"/>
    <x v="0"/>
    <s v="United States"/>
    <s v="Westland"/>
    <x v="12"/>
    <n v="48185"/>
    <x v="2"/>
    <s v="OFF-BI-10004364"/>
    <x v="1"/>
    <x v="8"/>
    <s v="Storex Dura Pro Binders"/>
    <n v="29.700000000000003"/>
    <n v="5"/>
    <n v="0"/>
    <n v="13.365"/>
  </r>
  <r>
    <n v="6335"/>
    <s v="CA-2011-133305"/>
    <x v="2"/>
    <x v="384"/>
    <d v="2011-07-15T00:00:00"/>
    <s v="Standard Class"/>
    <x v="708"/>
    <s v="Mark Hamilton"/>
    <x v="0"/>
    <s v="United States"/>
    <s v="New York City"/>
    <x v="15"/>
    <n v="10011"/>
    <x v="3"/>
    <s v="OFF-PA-10001970"/>
    <x v="1"/>
    <x v="10"/>
    <s v="Xerox 1881"/>
    <n v="49.12"/>
    <n v="4"/>
    <n v="0"/>
    <n v="23.086399999999998"/>
  </r>
  <r>
    <n v="6336"/>
    <s v="CA-2011-133305"/>
    <x v="2"/>
    <x v="384"/>
    <d v="2011-07-15T00:00:00"/>
    <s v="Standard Class"/>
    <x v="708"/>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x v="696"/>
    <s v="Bruce Geld"/>
    <x v="0"/>
    <s v="United States"/>
    <s v="Los Angeles"/>
    <x v="1"/>
    <n v="90008"/>
    <x v="1"/>
    <s v="FUR-FU-10000672"/>
    <x v="0"/>
    <x v="5"/>
    <s v="Executive Impressions 10&quot; Spectator Wall Clock"/>
    <n v="47.04"/>
    <n v="4"/>
    <n v="0"/>
    <n v="15.993599999999997"/>
  </r>
  <r>
    <n v="6338"/>
    <s v="CA-2013-165995"/>
    <x v="0"/>
    <x v="133"/>
    <d v="2013-09-07T00:00:00"/>
    <s v="Standard Class"/>
    <x v="696"/>
    <s v="Bruce Geld"/>
    <x v="0"/>
    <s v="United States"/>
    <s v="Los Angeles"/>
    <x v="1"/>
    <n v="90008"/>
    <x v="1"/>
    <s v="TEC-PH-10004908"/>
    <x v="2"/>
    <x v="7"/>
    <s v="Panasonic KX TS3282W Corded phone"/>
    <n v="339.96000000000004"/>
    <n v="5"/>
    <n v="0.2"/>
    <n v="42.494999999999948"/>
  </r>
  <r>
    <n v="6339"/>
    <s v="CA-2014-143112"/>
    <x v="3"/>
    <x v="361"/>
    <d v="2014-10-10T00:00:00"/>
    <s v="Standard Class"/>
    <x v="477"/>
    <s v="Todd Sumrall"/>
    <x v="1"/>
    <s v="United States"/>
    <s v="New York City"/>
    <x v="15"/>
    <n v="10035"/>
    <x v="3"/>
    <s v="TEC-PH-10003095"/>
    <x v="2"/>
    <x v="7"/>
    <s v="Samsung HM1900 Bluetooth Headset"/>
    <n v="87.8"/>
    <n v="4"/>
    <n v="0"/>
    <n v="43.9"/>
  </r>
  <r>
    <n v="6340"/>
    <s v="CA-2014-143112"/>
    <x v="3"/>
    <x v="361"/>
    <d v="2014-10-10T00:00:00"/>
    <s v="Standard Class"/>
    <x v="477"/>
    <s v="Todd Sumrall"/>
    <x v="1"/>
    <s v="United States"/>
    <s v="New York City"/>
    <x v="15"/>
    <n v="10035"/>
    <x v="3"/>
    <s v="FUR-CH-10002880"/>
    <x v="0"/>
    <x v="1"/>
    <s v="Global High-Back Leather Tilter, Burgundy"/>
    <n v="221.38200000000001"/>
    <n v="2"/>
    <n v="0.1"/>
    <n v="2.4597999999999871"/>
  </r>
  <r>
    <n v="6341"/>
    <s v="CA-2014-143112"/>
    <x v="3"/>
    <x v="361"/>
    <d v="2014-10-10T00:00:00"/>
    <s v="Standard Class"/>
    <x v="477"/>
    <s v="Todd Sumrall"/>
    <x v="1"/>
    <s v="United States"/>
    <s v="New York City"/>
    <x v="15"/>
    <n v="10035"/>
    <x v="3"/>
    <s v="TEC-MA-10001047"/>
    <x v="2"/>
    <x v="15"/>
    <s v="3D Systems Cube Printer, 2nd Generation, Magenta"/>
    <n v="5199.96"/>
    <n v="4"/>
    <n v="0"/>
    <n v="1351.9895999999999"/>
  </r>
  <r>
    <n v="6342"/>
    <s v="US-2014-105830"/>
    <x v="3"/>
    <x v="413"/>
    <d v="2014-01-03T00:00:00"/>
    <s v="First Class"/>
    <x v="551"/>
    <s v="Duane Benoit"/>
    <x v="0"/>
    <s v="United States"/>
    <s v="Lancaster"/>
    <x v="24"/>
    <n v="43130"/>
    <x v="3"/>
    <s v="OFF-ST-10002554"/>
    <x v="1"/>
    <x v="4"/>
    <s v="Tennsco Industrial Shelving"/>
    <n v="156.512"/>
    <n v="4"/>
    <n v="0.2"/>
    <n v="-35.215199999999996"/>
  </r>
  <r>
    <n v="6343"/>
    <s v="CA-2012-146255"/>
    <x v="1"/>
    <x v="1105"/>
    <d v="2012-03-10T00:00:00"/>
    <s v="First Class"/>
    <x v="670"/>
    <s v="Eugene Moren"/>
    <x v="2"/>
    <s v="United States"/>
    <s v="Newark"/>
    <x v="13"/>
    <n v="19711"/>
    <x v="3"/>
    <s v="TEC-AC-10004469"/>
    <x v="2"/>
    <x v="11"/>
    <s v="Microsoft Sculpt Comfort Mouse"/>
    <n v="119.85000000000001"/>
    <n v="3"/>
    <n v="0"/>
    <n v="52.734000000000009"/>
  </r>
  <r>
    <n v="6344"/>
    <s v="CA-2012-146255"/>
    <x v="1"/>
    <x v="1105"/>
    <d v="2012-03-10T00:00:00"/>
    <s v="First Class"/>
    <x v="670"/>
    <s v="Eugene Moren"/>
    <x v="2"/>
    <s v="United States"/>
    <s v="Newark"/>
    <x v="13"/>
    <n v="19711"/>
    <x v="3"/>
    <s v="OFF-BI-10000309"/>
    <x v="1"/>
    <x v="8"/>
    <s v="GBC Twin Loop Wire Binding Elements, 9/16&quot; Spine, Black"/>
    <n v="30.44"/>
    <n v="2"/>
    <n v="0"/>
    <n v="14.9156"/>
  </r>
  <r>
    <n v="6345"/>
    <s v="CA-2012-146255"/>
    <x v="1"/>
    <x v="1105"/>
    <d v="2012-03-10T00:00:00"/>
    <s v="First Class"/>
    <x v="670"/>
    <s v="Eugene Moren"/>
    <x v="2"/>
    <s v="United States"/>
    <s v="Newark"/>
    <x v="13"/>
    <n v="19711"/>
    <x v="3"/>
    <s v="OFF-BI-10001765"/>
    <x v="1"/>
    <x v="8"/>
    <s v="Wilson Jones Heavy-Duty Casebound Ring Binders with Metal Hinges"/>
    <n v="69.28"/>
    <n v="2"/>
    <n v="0"/>
    <n v="33.254399999999997"/>
  </r>
  <r>
    <n v="6346"/>
    <s v="CA-2012-146255"/>
    <x v="1"/>
    <x v="1105"/>
    <d v="2012-03-10T00:00:00"/>
    <s v="First Class"/>
    <x v="670"/>
    <s v="Eugene Moren"/>
    <x v="2"/>
    <s v="United States"/>
    <s v="Newark"/>
    <x v="13"/>
    <n v="19711"/>
    <x v="3"/>
    <s v="TEC-PH-10001619"/>
    <x v="2"/>
    <x v="7"/>
    <s v="LG G3"/>
    <n v="587.97"/>
    <n v="3"/>
    <n v="0"/>
    <n v="170.51129999999998"/>
  </r>
  <r>
    <n v="6347"/>
    <s v="CA-2014-104822"/>
    <x v="3"/>
    <x v="179"/>
    <d v="2014-10-21T00:00:00"/>
    <s v="Same Day"/>
    <x v="46"/>
    <s v="Rick Bensley"/>
    <x v="2"/>
    <s v="United States"/>
    <s v="New York City"/>
    <x v="15"/>
    <n v="10024"/>
    <x v="3"/>
    <s v="OFF-LA-10002034"/>
    <x v="1"/>
    <x v="2"/>
    <s v="Avery 478"/>
    <n v="24.55"/>
    <n v="5"/>
    <n v="0"/>
    <n v="12.029499999999999"/>
  </r>
  <r>
    <n v="6348"/>
    <s v="CA-2012-104486"/>
    <x v="1"/>
    <x v="489"/>
    <d v="2012-05-06T00:00:00"/>
    <s v="Standard Class"/>
    <x v="138"/>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x v="138"/>
    <s v="Patrick O'Brill"/>
    <x v="0"/>
    <s v="United States"/>
    <s v="San Francisco"/>
    <x v="1"/>
    <n v="94109"/>
    <x v="1"/>
    <s v="OFF-ST-10000876"/>
    <x v="1"/>
    <x v="4"/>
    <s v="Eldon Simplefile Box Office"/>
    <n v="37.32"/>
    <n v="3"/>
    <n v="0"/>
    <n v="10.4496"/>
  </r>
  <r>
    <n v="6350"/>
    <s v="CA-2012-104486"/>
    <x v="1"/>
    <x v="489"/>
    <d v="2012-05-06T00:00:00"/>
    <s v="Standard Class"/>
    <x v="138"/>
    <s v="Patrick O'Brill"/>
    <x v="0"/>
    <s v="United States"/>
    <s v="San Francisco"/>
    <x v="1"/>
    <n v="94109"/>
    <x v="1"/>
    <s v="OFF-SU-10002573"/>
    <x v="1"/>
    <x v="14"/>
    <s v="Acme 10&quot; Easy Grip Assistive Scissors"/>
    <n v="35.06"/>
    <n v="2"/>
    <n v="0"/>
    <n v="10.517999999999997"/>
  </r>
  <r>
    <n v="6351"/>
    <s v="CA-2014-161557"/>
    <x v="3"/>
    <x v="213"/>
    <d v="2014-09-09T00:00:00"/>
    <s v="Standard Class"/>
    <x v="151"/>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x v="667"/>
    <s v="Beth Fritzler"/>
    <x v="1"/>
    <s v="United States"/>
    <s v="Miami"/>
    <x v="2"/>
    <n v="33178"/>
    <x v="0"/>
    <s v="TEC-PH-10002549"/>
    <x v="2"/>
    <x v="7"/>
    <s v="Polycom SoundPoint IP 450 VoIP phone"/>
    <n v="361.37600000000003"/>
    <n v="2"/>
    <n v="0.2"/>
    <n v="27.103200000000001"/>
  </r>
  <r>
    <n v="6353"/>
    <s v="US-2012-161347"/>
    <x v="1"/>
    <x v="1023"/>
    <d v="2012-09-19T00:00:00"/>
    <s v="Standard Class"/>
    <x v="668"/>
    <s v="Harry Greene"/>
    <x v="0"/>
    <s v="United States"/>
    <s v="Philadelphia"/>
    <x v="9"/>
    <n v="19120"/>
    <x v="3"/>
    <s v="OFF-BI-10004209"/>
    <x v="1"/>
    <x v="8"/>
    <s v="Fellowes Twister Kit, Gray/Clear, 3/pkg"/>
    <n v="2.4119999999999999"/>
    <n v="1"/>
    <n v="0.7"/>
    <n v="-2.0099999999999998"/>
  </r>
  <r>
    <n v="6354"/>
    <s v="US-2012-109015"/>
    <x v="1"/>
    <x v="684"/>
    <d v="2012-09-12T00:00:00"/>
    <s v="Standard Class"/>
    <x v="29"/>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x v="29"/>
    <s v="Brendan Sweed"/>
    <x v="1"/>
    <s v="United States"/>
    <s v="New York City"/>
    <x v="15"/>
    <n v="10011"/>
    <x v="3"/>
    <s v="TEC-PH-10002922"/>
    <x v="2"/>
    <x v="7"/>
    <s v="ShoreTel ShorePhone IP 230 VoIP phone"/>
    <n v="337.98"/>
    <n v="2"/>
    <n v="0"/>
    <n v="101.39399999999998"/>
  </r>
  <r>
    <n v="6356"/>
    <s v="CA-2011-110611"/>
    <x v="2"/>
    <x v="191"/>
    <d v="2011-10-13T00:00:00"/>
    <s v="Standard Class"/>
    <x v="557"/>
    <s v="Joy Daniels"/>
    <x v="0"/>
    <s v="United States"/>
    <s v="Philadelphia"/>
    <x v="9"/>
    <n v="19120"/>
    <x v="3"/>
    <s v="OFF-ST-10000642"/>
    <x v="1"/>
    <x v="4"/>
    <s v="Tennsco Lockers, Gray"/>
    <n v="83.920000000000016"/>
    <n v="5"/>
    <n v="0.2"/>
    <n v="-13.637000000000011"/>
  </r>
  <r>
    <n v="6357"/>
    <s v="CA-2014-139080"/>
    <x v="3"/>
    <x v="205"/>
    <d v="2014-01-29T00:00:00"/>
    <s v="Standard Class"/>
    <x v="294"/>
    <s v="Chris Selesnick"/>
    <x v="1"/>
    <s v="United States"/>
    <s v="Seattle"/>
    <x v="4"/>
    <n v="98103"/>
    <x v="1"/>
    <s v="OFF-BI-10001757"/>
    <x v="1"/>
    <x v="8"/>
    <s v="Pressboard Hanging Data Binders for Unburst Sheets"/>
    <n v="19.68"/>
    <n v="5"/>
    <n v="0.2"/>
    <n v="6.8879999999999981"/>
  </r>
  <r>
    <n v="6358"/>
    <s v="CA-2014-139080"/>
    <x v="3"/>
    <x v="205"/>
    <d v="2014-01-29T00:00:00"/>
    <s v="Standard Class"/>
    <x v="294"/>
    <s v="Chris Selesnick"/>
    <x v="1"/>
    <s v="United States"/>
    <s v="Seattle"/>
    <x v="4"/>
    <n v="98103"/>
    <x v="1"/>
    <s v="OFF-PA-10004621"/>
    <x v="1"/>
    <x v="10"/>
    <s v="Xerox 212"/>
    <n v="25.92"/>
    <n v="4"/>
    <n v="0"/>
    <n v="12.441600000000001"/>
  </r>
  <r>
    <n v="6359"/>
    <s v="CA-2014-139080"/>
    <x v="3"/>
    <x v="205"/>
    <d v="2014-01-29T00:00:00"/>
    <s v="Standard Class"/>
    <x v="294"/>
    <s v="Chris Selesnick"/>
    <x v="1"/>
    <s v="United States"/>
    <s v="Seattle"/>
    <x v="4"/>
    <n v="98103"/>
    <x v="1"/>
    <s v="OFF-PA-10002262"/>
    <x v="1"/>
    <x v="10"/>
    <s v="Xerox 192"/>
    <n v="6.48"/>
    <n v="1"/>
    <n v="0"/>
    <n v="3.1104000000000003"/>
  </r>
  <r>
    <n v="6360"/>
    <s v="CA-2014-139080"/>
    <x v="3"/>
    <x v="205"/>
    <d v="2014-01-29T00:00:00"/>
    <s v="Standard Class"/>
    <x v="294"/>
    <s v="Chris Selesnick"/>
    <x v="1"/>
    <s v="United States"/>
    <s v="Seattle"/>
    <x v="4"/>
    <n v="98103"/>
    <x v="1"/>
    <s v="TEC-PH-10004100"/>
    <x v="2"/>
    <x v="7"/>
    <s v="Griffin GC17055 Auxiliary Audio Cable"/>
    <n v="86.352000000000004"/>
    <n v="6"/>
    <n v="0.2"/>
    <n v="8.6352000000000011"/>
  </r>
  <r>
    <n v="6361"/>
    <s v="CA-2012-115693"/>
    <x v="1"/>
    <x v="895"/>
    <d v="2012-12-15T00:00:00"/>
    <s v="Standard Class"/>
    <x v="763"/>
    <s v="Frank Carlisle"/>
    <x v="2"/>
    <s v="United States"/>
    <s v="Los Angeles"/>
    <x v="1"/>
    <n v="90032"/>
    <x v="1"/>
    <s v="OFF-AR-10003582"/>
    <x v="1"/>
    <x v="6"/>
    <s v="Boston Electric Pencil Sharpener, Model 1818, Charcoal Black"/>
    <n v="56.3"/>
    <n v="2"/>
    <n v="0"/>
    <n v="15.764000000000003"/>
  </r>
  <r>
    <n v="6362"/>
    <s v="US-2011-107993"/>
    <x v="2"/>
    <x v="641"/>
    <d v="2011-11-30T00:00:00"/>
    <s v="Standard Class"/>
    <x v="339"/>
    <s v="Sanjit Engle"/>
    <x v="0"/>
    <s v="United States"/>
    <s v="Springfield"/>
    <x v="21"/>
    <n v="97477"/>
    <x v="1"/>
    <s v="OFF-AR-10003179"/>
    <x v="1"/>
    <x v="6"/>
    <s v="Dixon Ticonderoga Core-Lock Colored Pencils"/>
    <n v="51.016000000000005"/>
    <n v="7"/>
    <n v="0.2"/>
    <n v="8.2900999999999954"/>
  </r>
  <r>
    <n v="6363"/>
    <s v="CA-2014-110443"/>
    <x v="3"/>
    <x v="610"/>
    <d v="2014-11-26T00:00:00"/>
    <s v="Standard Class"/>
    <x v="237"/>
    <s v="Chloris Kastensmidt"/>
    <x v="0"/>
    <s v="United States"/>
    <s v="Renton"/>
    <x v="4"/>
    <n v="98059"/>
    <x v="1"/>
    <s v="OFF-BI-10001670"/>
    <x v="1"/>
    <x v="8"/>
    <s v="Vinyl Sectional Post Binders"/>
    <n v="150.80000000000001"/>
    <n v="5"/>
    <n v="0.2"/>
    <n v="56.55"/>
  </r>
  <r>
    <n v="6364"/>
    <s v="CA-2014-110443"/>
    <x v="3"/>
    <x v="610"/>
    <d v="2014-11-26T00:00:00"/>
    <s v="Standard Class"/>
    <x v="237"/>
    <s v="Chloris Kastensmidt"/>
    <x v="0"/>
    <s v="United States"/>
    <s v="Renton"/>
    <x v="4"/>
    <n v="98059"/>
    <x v="1"/>
    <s v="TEC-MA-10002073"/>
    <x v="2"/>
    <x v="15"/>
    <s v="3D Systems Cube Printer, 2nd Generation, White"/>
    <n v="1039.992"/>
    <n v="1"/>
    <n v="0.2"/>
    <n v="103.99920000000003"/>
  </r>
  <r>
    <n v="6365"/>
    <s v="CA-2014-110443"/>
    <x v="3"/>
    <x v="610"/>
    <d v="2014-11-26T00:00:00"/>
    <s v="Standard Class"/>
    <x v="237"/>
    <s v="Chloris Kastensmidt"/>
    <x v="0"/>
    <s v="United States"/>
    <s v="Renton"/>
    <x v="4"/>
    <n v="98059"/>
    <x v="1"/>
    <s v="OFF-PA-10003797"/>
    <x v="1"/>
    <x v="10"/>
    <s v="Xerox 209"/>
    <n v="51.84"/>
    <n v="8"/>
    <n v="0"/>
    <n v="24.883200000000002"/>
  </r>
  <r>
    <n v="6366"/>
    <s v="CA-2014-144848"/>
    <x v="3"/>
    <x v="1095"/>
    <d v="2014-04-06T00:00:00"/>
    <s v="First Class"/>
    <x v="284"/>
    <s v="Darrin Sayre"/>
    <x v="2"/>
    <s v="United States"/>
    <s v="New York City"/>
    <x v="15"/>
    <n v="10009"/>
    <x v="3"/>
    <s v="TEC-PH-10004006"/>
    <x v="2"/>
    <x v="7"/>
    <s v="Panasonic KX - TS880B Telephone"/>
    <n v="41.22"/>
    <n v="1"/>
    <n v="0"/>
    <n v="11.1294"/>
  </r>
  <r>
    <n v="6367"/>
    <s v="CA-2014-144848"/>
    <x v="3"/>
    <x v="1095"/>
    <d v="2014-04-06T00:00:00"/>
    <s v="First Class"/>
    <x v="284"/>
    <s v="Darrin Sayre"/>
    <x v="2"/>
    <s v="United States"/>
    <s v="New York City"/>
    <x v="15"/>
    <n v="10009"/>
    <x v="3"/>
    <s v="OFF-SU-10000646"/>
    <x v="1"/>
    <x v="14"/>
    <s v="Premier Automatic Letter Opener"/>
    <n v="240.37"/>
    <n v="1"/>
    <n v="0"/>
    <n v="7.2111000000000161"/>
  </r>
  <r>
    <n v="6368"/>
    <s v="CA-2014-144848"/>
    <x v="3"/>
    <x v="1095"/>
    <d v="2014-04-06T00:00:00"/>
    <s v="First Class"/>
    <x v="284"/>
    <s v="Darrin Sayre"/>
    <x v="2"/>
    <s v="United States"/>
    <s v="New York City"/>
    <x v="15"/>
    <n v="10009"/>
    <x v="3"/>
    <s v="TEC-PH-10002262"/>
    <x v="2"/>
    <x v="7"/>
    <s v="LG Electronics Tone+ HBS-730 Bluetooth Headset"/>
    <n v="119.02"/>
    <n v="2"/>
    <n v="0"/>
    <n v="33.325600000000009"/>
  </r>
  <r>
    <n v="6369"/>
    <s v="US-2014-147998"/>
    <x v="3"/>
    <x v="240"/>
    <d v="2014-05-25T00:00:00"/>
    <s v="Standard Class"/>
    <x v="193"/>
    <s v="Sue Ann Reed"/>
    <x v="0"/>
    <s v="United States"/>
    <s v="San Jose"/>
    <x v="1"/>
    <n v="95123"/>
    <x v="1"/>
    <s v="OFF-BI-10002082"/>
    <x v="1"/>
    <x v="8"/>
    <s v="GBC Twin Loop Wire Binding Elements"/>
    <n v="133.12"/>
    <n v="5"/>
    <n v="0.2"/>
    <n v="49.92"/>
  </r>
  <r>
    <n v="6370"/>
    <s v="CA-2013-103919"/>
    <x v="0"/>
    <x v="339"/>
    <d v="2013-10-08T00:00:00"/>
    <s v="Standard Class"/>
    <x v="734"/>
    <s v="Tracy Poddar"/>
    <x v="1"/>
    <s v="United States"/>
    <s v="Grand Prairie"/>
    <x v="5"/>
    <n v="75051"/>
    <x v="2"/>
    <s v="FUR-FU-10001756"/>
    <x v="0"/>
    <x v="5"/>
    <s v="Eldon Expressions Desk Accessory, Wood Photo Frame, Mahogany"/>
    <n v="38.08"/>
    <n v="5"/>
    <n v="0.6"/>
    <n v="-29.512000000000008"/>
  </r>
  <r>
    <n v="6371"/>
    <s v="CA-2013-113425"/>
    <x v="0"/>
    <x v="831"/>
    <d v="2013-11-22T00:00:00"/>
    <s v="Same Day"/>
    <x v="451"/>
    <s v="Julie Kriz"/>
    <x v="2"/>
    <s v="United States"/>
    <s v="New York City"/>
    <x v="15"/>
    <n v="10009"/>
    <x v="3"/>
    <s v="FUR-BO-10002598"/>
    <x v="0"/>
    <x v="0"/>
    <s v="Hon Metal Bookcases, Putty"/>
    <n v="113.56800000000001"/>
    <n v="2"/>
    <n v="0.2"/>
    <n v="12.776399999999988"/>
  </r>
  <r>
    <n v="6372"/>
    <s v="CA-2014-143035"/>
    <x v="3"/>
    <x v="621"/>
    <d v="2014-10-06T00:00:00"/>
    <s v="Second Class"/>
    <x v="254"/>
    <s v="Chuck Clark"/>
    <x v="2"/>
    <s v="United States"/>
    <s v="New York City"/>
    <x v="15"/>
    <n v="10009"/>
    <x v="3"/>
    <s v="FUR-FU-10001934"/>
    <x v="0"/>
    <x v="5"/>
    <s v="Magnifier Swing Arm Lamp"/>
    <n v="83.92"/>
    <n v="4"/>
    <n v="0"/>
    <n v="21.819200000000002"/>
  </r>
  <r>
    <n v="6373"/>
    <s v="CA-2014-143035"/>
    <x v="3"/>
    <x v="621"/>
    <d v="2014-10-06T00:00:00"/>
    <s v="Second Class"/>
    <x v="254"/>
    <s v="Chuck Clark"/>
    <x v="2"/>
    <s v="United States"/>
    <s v="New York City"/>
    <x v="15"/>
    <n v="10009"/>
    <x v="3"/>
    <s v="OFF-AR-10001130"/>
    <x v="1"/>
    <x v="6"/>
    <s v="Quartet Alpha White Chalk, 12/Pack"/>
    <n v="6.63"/>
    <n v="3"/>
    <n v="0"/>
    <n v="3.1160999999999999"/>
  </r>
  <r>
    <n v="6374"/>
    <s v="CA-2014-143035"/>
    <x v="3"/>
    <x v="621"/>
    <d v="2014-10-06T00:00:00"/>
    <s v="Second Class"/>
    <x v="254"/>
    <s v="Chuck Clark"/>
    <x v="2"/>
    <s v="United States"/>
    <s v="New York City"/>
    <x v="15"/>
    <n v="10009"/>
    <x v="3"/>
    <s v="TEC-AC-10002049"/>
    <x v="2"/>
    <x v="11"/>
    <s v="Logitech G19 Programmable Gaming Keyboard"/>
    <n v="371.96999999999997"/>
    <n v="3"/>
    <n v="0"/>
    <n v="66.954599999999971"/>
  </r>
  <r>
    <n v="6375"/>
    <s v="CA-2011-107811"/>
    <x v="2"/>
    <x v="333"/>
    <d v="2011-05-03T00:00:00"/>
    <s v="Standard Class"/>
    <x v="156"/>
    <s v="Laura Armstrong"/>
    <x v="1"/>
    <s v="United States"/>
    <s v="Memphis"/>
    <x v="18"/>
    <n v="38109"/>
    <x v="0"/>
    <s v="FUR-CH-10001394"/>
    <x v="0"/>
    <x v="1"/>
    <s v="Global Leather Executive Chair"/>
    <n v="561.58400000000006"/>
    <n v="2"/>
    <n v="0.2"/>
    <n v="70.197999999999922"/>
  </r>
  <r>
    <n v="6376"/>
    <s v="CA-2011-107811"/>
    <x v="2"/>
    <x v="333"/>
    <d v="2011-05-03T00:00:00"/>
    <s v="Standard Class"/>
    <x v="156"/>
    <s v="Laura Armstrong"/>
    <x v="1"/>
    <s v="United States"/>
    <s v="Memphis"/>
    <x v="18"/>
    <n v="38109"/>
    <x v="0"/>
    <s v="OFF-ST-10000798"/>
    <x v="1"/>
    <x v="4"/>
    <s v="2300 Heavy-Duty Transfer File Systems by Perma"/>
    <n v="99.920000000000016"/>
    <n v="5"/>
    <n v="0.2"/>
    <n v="-1.249000000000013"/>
  </r>
  <r>
    <n v="6377"/>
    <s v="CA-2013-163216"/>
    <x v="0"/>
    <x v="877"/>
    <d v="2013-10-11T00:00:00"/>
    <s v="First Class"/>
    <x v="585"/>
    <s v="Arthur Wiediger"/>
    <x v="2"/>
    <s v="United States"/>
    <s v="Philadelphia"/>
    <x v="9"/>
    <n v="19143"/>
    <x v="3"/>
    <s v="OFF-LA-10000134"/>
    <x v="1"/>
    <x v="2"/>
    <s v="Avery 511"/>
    <n v="4.9280000000000008"/>
    <n v="2"/>
    <n v="0.2"/>
    <n v="1.7247999999999997"/>
  </r>
  <r>
    <n v="6378"/>
    <s v="US-2013-116442"/>
    <x v="0"/>
    <x v="272"/>
    <d v="2013-12-23T00:00:00"/>
    <s v="Standard Class"/>
    <x v="546"/>
    <s v="Benjamin Patterson"/>
    <x v="0"/>
    <s v="United States"/>
    <s v="Los Angeles"/>
    <x v="1"/>
    <n v="90004"/>
    <x v="1"/>
    <s v="FUR-FU-10002364"/>
    <x v="0"/>
    <x v="5"/>
    <s v="Eldon Expressions Wood Desk Accessories, Oak"/>
    <n v="14.76"/>
    <n v="2"/>
    <n v="0"/>
    <n v="4.2803999999999984"/>
  </r>
  <r>
    <n v="6379"/>
    <s v="CA-2014-150623"/>
    <x v="3"/>
    <x v="318"/>
    <d v="2014-04-15T00:00:00"/>
    <s v="Standard Class"/>
    <x v="748"/>
    <s v="Dennis Bolton"/>
    <x v="2"/>
    <s v="United States"/>
    <s v="Waterbury"/>
    <x v="29"/>
    <n v="6708"/>
    <x v="3"/>
    <s v="TEC-AC-10004571"/>
    <x v="2"/>
    <x v="11"/>
    <s v="Logitech G700s Rechargeable Gaming Mouse"/>
    <n v="99.99"/>
    <n v="1"/>
    <n v="0"/>
    <n v="41.995800000000003"/>
  </r>
  <r>
    <n v="6380"/>
    <s v="CA-2014-150623"/>
    <x v="3"/>
    <x v="318"/>
    <d v="2014-04-15T00:00:00"/>
    <s v="Standard Class"/>
    <x v="748"/>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x v="480"/>
    <s v="Pauline Chand"/>
    <x v="2"/>
    <s v="United States"/>
    <s v="Chandler"/>
    <x v="16"/>
    <n v="85224"/>
    <x v="1"/>
    <s v="OFF-FA-10001883"/>
    <x v="1"/>
    <x v="13"/>
    <s v="Alliance Super-Size Bands, Assorted Sizes"/>
    <n v="49.792000000000002"/>
    <n v="8"/>
    <n v="0.2"/>
    <n v="-11.825600000000001"/>
  </r>
  <r>
    <n v="6382"/>
    <s v="CA-2013-127236"/>
    <x v="0"/>
    <x v="892"/>
    <d v="2013-04-03T00:00:00"/>
    <s v="Standard Class"/>
    <x v="180"/>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x v="180"/>
    <s v="Troy Blackwell"/>
    <x v="0"/>
    <s v="United States"/>
    <s v="Springfield"/>
    <x v="24"/>
    <n v="45503"/>
    <x v="3"/>
    <s v="TEC-PH-10000141"/>
    <x v="2"/>
    <x v="7"/>
    <s v="Clearsounds A400"/>
    <n v="158.37599999999998"/>
    <n v="4"/>
    <n v="0.4"/>
    <n v="-36.954399999999993"/>
  </r>
  <r>
    <n v="6384"/>
    <s v="US-2014-104661"/>
    <x v="3"/>
    <x v="787"/>
    <d v="2014-01-19T00:00:00"/>
    <s v="First Class"/>
    <x v="621"/>
    <s v="Tim Brockman"/>
    <x v="0"/>
    <s v="United States"/>
    <s v="Austin"/>
    <x v="5"/>
    <n v="78745"/>
    <x v="2"/>
    <s v="OFF-BI-10001597"/>
    <x v="1"/>
    <x v="8"/>
    <s v="Wilson Jones Ledger-Size, Piano-Hinge Binder, 2&quot;, Blue"/>
    <n v="32.783999999999992"/>
    <n v="4"/>
    <n v="0.8"/>
    <n v="-52.454400000000007"/>
  </r>
  <r>
    <n v="6385"/>
    <s v="US-2014-104661"/>
    <x v="3"/>
    <x v="787"/>
    <d v="2014-01-19T00:00:00"/>
    <s v="First Class"/>
    <x v="621"/>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x v="621"/>
    <s v="Tim Brockman"/>
    <x v="0"/>
    <s v="United States"/>
    <s v="Austin"/>
    <x v="5"/>
    <n v="78745"/>
    <x v="2"/>
    <s v="TEC-AC-10002331"/>
    <x v="2"/>
    <x v="11"/>
    <s v="Maxell 74 Minute CDR, 10/Pack"/>
    <n v="62.591999999999999"/>
    <n v="8"/>
    <n v="0.2"/>
    <n v="13.300799999999999"/>
  </r>
  <r>
    <n v="6387"/>
    <s v="US-2014-104661"/>
    <x v="3"/>
    <x v="787"/>
    <d v="2014-01-19T00:00:00"/>
    <s v="First Class"/>
    <x v="621"/>
    <s v="Tim Brockman"/>
    <x v="0"/>
    <s v="United States"/>
    <s v="Austin"/>
    <x v="5"/>
    <n v="78745"/>
    <x v="2"/>
    <s v="OFF-BI-10001098"/>
    <x v="1"/>
    <x v="8"/>
    <s v="Acco D-Ring Binder w/DublLock"/>
    <n v="4.2759999999999989"/>
    <n v="1"/>
    <n v="0.8"/>
    <n v="-6.6278000000000006"/>
  </r>
  <r>
    <n v="6388"/>
    <s v="CA-2011-134103"/>
    <x v="2"/>
    <x v="1106"/>
    <d v="2011-02-05T00:00:00"/>
    <s v="Standard Class"/>
    <x v="160"/>
    <s v="Mike Vittorini"/>
    <x v="0"/>
    <s v="United States"/>
    <s v="Detroit"/>
    <x v="12"/>
    <n v="48234"/>
    <x v="2"/>
    <s v="OFF-PA-10001204"/>
    <x v="1"/>
    <x v="10"/>
    <s v="Xerox 1972"/>
    <n v="10.56"/>
    <n v="2"/>
    <n v="0"/>
    <n v="4.7519999999999998"/>
  </r>
  <r>
    <n v="6389"/>
    <s v="CA-2011-134103"/>
    <x v="2"/>
    <x v="1106"/>
    <d v="2011-02-05T00:00:00"/>
    <s v="Standard Class"/>
    <x v="160"/>
    <s v="Mike Vittorini"/>
    <x v="0"/>
    <s v="United States"/>
    <s v="Detroit"/>
    <x v="12"/>
    <n v="48234"/>
    <x v="2"/>
    <s v="OFF-ST-10000991"/>
    <x v="1"/>
    <x v="4"/>
    <s v="Space Solutions HD Industrial Steel Shelving."/>
    <n v="229.94"/>
    <n v="2"/>
    <n v="0"/>
    <n v="6.8982000000000028"/>
  </r>
  <r>
    <n v="6390"/>
    <s v="CA-2012-147529"/>
    <x v="1"/>
    <x v="1107"/>
    <d v="2012-02-11T00:00:00"/>
    <s v="Standard Class"/>
    <x v="460"/>
    <s v="Damala Kotsonis"/>
    <x v="1"/>
    <s v="United States"/>
    <s v="Springfield"/>
    <x v="17"/>
    <n v="22153"/>
    <x v="0"/>
    <s v="OFF-EN-10000056"/>
    <x v="1"/>
    <x v="12"/>
    <s v="Cameo Buff Policy Envelopes"/>
    <n v="311.14999999999998"/>
    <n v="5"/>
    <n v="0"/>
    <n v="146.24049999999997"/>
  </r>
  <r>
    <n v="6391"/>
    <s v="CA-2012-147529"/>
    <x v="1"/>
    <x v="1107"/>
    <d v="2012-02-11T00:00:00"/>
    <s v="Standard Class"/>
    <x v="460"/>
    <s v="Damala Kotsonis"/>
    <x v="1"/>
    <s v="United States"/>
    <s v="Springfield"/>
    <x v="17"/>
    <n v="22153"/>
    <x v="0"/>
    <s v="OFF-PA-10003349"/>
    <x v="1"/>
    <x v="10"/>
    <s v="Xerox 1957"/>
    <n v="12.96"/>
    <n v="2"/>
    <n v="0"/>
    <n v="6.3504000000000005"/>
  </r>
  <r>
    <n v="6392"/>
    <s v="CA-2013-129126"/>
    <x v="0"/>
    <x v="882"/>
    <d v="2013-12-20T00:00:00"/>
    <s v="Standard Class"/>
    <x v="7"/>
    <s v="Pete Kriz"/>
    <x v="0"/>
    <s v="United States"/>
    <s v="New York City"/>
    <x v="15"/>
    <n v="10011"/>
    <x v="3"/>
    <s v="OFF-PA-10001471"/>
    <x v="1"/>
    <x v="10"/>
    <s v="Strathmore Photo Frame Cards"/>
    <n v="14.62"/>
    <n v="2"/>
    <n v="0"/>
    <n v="6.7251999999999992"/>
  </r>
  <r>
    <n v="6393"/>
    <s v="CA-2013-129126"/>
    <x v="0"/>
    <x v="882"/>
    <d v="2013-12-20T00:00:00"/>
    <s v="Standard Class"/>
    <x v="7"/>
    <s v="Pete Kriz"/>
    <x v="0"/>
    <s v="United States"/>
    <s v="New York City"/>
    <x v="15"/>
    <n v="10011"/>
    <x v="3"/>
    <s v="OFF-LA-10003190"/>
    <x v="1"/>
    <x v="2"/>
    <s v="Avery 474"/>
    <n v="5.76"/>
    <n v="2"/>
    <n v="0"/>
    <n v="2.8224"/>
  </r>
  <r>
    <n v="6394"/>
    <s v="CA-2013-129126"/>
    <x v="0"/>
    <x v="882"/>
    <d v="2013-12-20T00:00:00"/>
    <s v="Standard Class"/>
    <x v="7"/>
    <s v="Pete Kriz"/>
    <x v="0"/>
    <s v="United States"/>
    <s v="New York City"/>
    <x v="15"/>
    <n v="10011"/>
    <x v="3"/>
    <s v="OFF-FA-10000621"/>
    <x v="1"/>
    <x v="13"/>
    <s v="OIC Colored Binder Clips, Assorted Sizes"/>
    <n v="21.48"/>
    <n v="6"/>
    <n v="0"/>
    <n v="10.5252"/>
  </r>
  <r>
    <n v="6395"/>
    <s v="CA-2013-129126"/>
    <x v="0"/>
    <x v="882"/>
    <d v="2013-12-20T00:00:00"/>
    <s v="Standard Class"/>
    <x v="7"/>
    <s v="Pete Kriz"/>
    <x v="0"/>
    <s v="United States"/>
    <s v="New York City"/>
    <x v="15"/>
    <n v="10011"/>
    <x v="3"/>
    <s v="FUR-FU-10002937"/>
    <x v="0"/>
    <x v="5"/>
    <s v="GE 48&quot; Fluorescent Tube, Cool White Energy Saver, 34 Watts, 30/Box"/>
    <n v="396.92"/>
    <n v="4"/>
    <n v="0"/>
    <n v="198.46"/>
  </r>
  <r>
    <n v="6396"/>
    <s v="CA-2013-129126"/>
    <x v="0"/>
    <x v="882"/>
    <d v="2013-12-20T00:00:00"/>
    <s v="Standard Class"/>
    <x v="7"/>
    <s v="Pete Kriz"/>
    <x v="0"/>
    <s v="United States"/>
    <s v="New York City"/>
    <x v="15"/>
    <n v="10011"/>
    <x v="3"/>
    <s v="OFF-ST-10004507"/>
    <x v="1"/>
    <x v="4"/>
    <s v="Advantus Rolling Storage Box"/>
    <n v="17.149999999999999"/>
    <n v="1"/>
    <n v="0"/>
    <n v="4.6304999999999996"/>
  </r>
  <r>
    <n v="6397"/>
    <s v="CA-2013-129126"/>
    <x v="0"/>
    <x v="882"/>
    <d v="2013-12-20T00:00:00"/>
    <s v="Standard Class"/>
    <x v="7"/>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x v="571"/>
    <s v="Adrian Hane"/>
    <x v="2"/>
    <s v="United States"/>
    <s v="Dallas"/>
    <x v="5"/>
    <n v="75217"/>
    <x v="2"/>
    <s v="OFF-AR-10003651"/>
    <x v="1"/>
    <x v="6"/>
    <s v="Newell 350"/>
    <n v="5.2480000000000002"/>
    <n v="2"/>
    <n v="0.2"/>
    <n v="0.59039999999999915"/>
  </r>
  <r>
    <n v="6399"/>
    <s v="CA-2014-151981"/>
    <x v="3"/>
    <x v="634"/>
    <d v="2014-08-13T00:00:00"/>
    <s v="Standard Class"/>
    <x v="39"/>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x v="39"/>
    <s v="Gary Mitchum"/>
    <x v="2"/>
    <s v="United States"/>
    <s v="Concord"/>
    <x v="38"/>
    <n v="3301"/>
    <x v="3"/>
    <s v="OFF-LA-10002195"/>
    <x v="1"/>
    <x v="2"/>
    <s v="Avery 481"/>
    <n v="24.64"/>
    <n v="8"/>
    <n v="0"/>
    <n v="11.827199999999999"/>
  </r>
  <r>
    <n v="6401"/>
    <s v="CA-2014-151981"/>
    <x v="3"/>
    <x v="634"/>
    <d v="2014-08-13T00:00:00"/>
    <s v="Standard Class"/>
    <x v="39"/>
    <s v="Gary Mitchum"/>
    <x v="2"/>
    <s v="United States"/>
    <s v="Concord"/>
    <x v="38"/>
    <n v="3301"/>
    <x v="3"/>
    <s v="OFF-AR-10000380"/>
    <x v="1"/>
    <x v="6"/>
    <s v="Hunt PowerHouse Electric Pencil Sharpener, Blue"/>
    <n v="227.88"/>
    <n v="6"/>
    <n v="0"/>
    <n v="68.363999999999976"/>
  </r>
  <r>
    <n v="6402"/>
    <s v="CA-2014-125472"/>
    <x v="3"/>
    <x v="1109"/>
    <d v="2014-06-01T00:00:00"/>
    <s v="First Class"/>
    <x v="232"/>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x v="232"/>
    <s v="Bruce Degenhardt"/>
    <x v="0"/>
    <s v="United States"/>
    <s v="Lafayette"/>
    <x v="28"/>
    <n v="70506"/>
    <x v="0"/>
    <s v="OFF-BI-10000591"/>
    <x v="1"/>
    <x v="8"/>
    <s v="Avery Binder Labels"/>
    <n v="3.89"/>
    <n v="1"/>
    <n v="0"/>
    <n v="1.8672"/>
  </r>
  <r>
    <n v="6404"/>
    <s v="CA-2014-125472"/>
    <x v="3"/>
    <x v="1109"/>
    <d v="2014-06-01T00:00:00"/>
    <s v="First Class"/>
    <x v="232"/>
    <s v="Bruce Degenhardt"/>
    <x v="0"/>
    <s v="United States"/>
    <s v="Lafayette"/>
    <x v="28"/>
    <n v="70506"/>
    <x v="0"/>
    <s v="FUR-FU-10001731"/>
    <x v="0"/>
    <x v="5"/>
    <s v="Acrylic Self-Standing Desk Frames"/>
    <n v="8.01"/>
    <n v="3"/>
    <n v="0"/>
    <n v="3.0438000000000001"/>
  </r>
  <r>
    <n v="6405"/>
    <s v="CA-2012-156328"/>
    <x v="1"/>
    <x v="672"/>
    <d v="2012-12-05T00:00:00"/>
    <s v="Standard Class"/>
    <x v="528"/>
    <s v="Raymond Messe"/>
    <x v="0"/>
    <s v="United States"/>
    <s v="Raleigh"/>
    <x v="3"/>
    <n v="27604"/>
    <x v="0"/>
    <s v="TEC-PH-10001198"/>
    <x v="2"/>
    <x v="7"/>
    <s v="Avaya 4621SW VoIP phone"/>
    <n v="177.48000000000002"/>
    <n v="3"/>
    <n v="0.2"/>
    <n v="19.966499999999982"/>
  </r>
  <r>
    <n v="6406"/>
    <s v="CA-2014-154074"/>
    <x v="3"/>
    <x v="515"/>
    <d v="2014-09-03T00:00:00"/>
    <s v="Second Class"/>
    <x v="308"/>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x v="308"/>
    <s v="Bart Watters"/>
    <x v="1"/>
    <s v="United States"/>
    <s v="Spokane"/>
    <x v="4"/>
    <n v="99207"/>
    <x v="1"/>
    <s v="OFF-ST-10002370"/>
    <x v="1"/>
    <x v="4"/>
    <s v="Sortfiler Multipurpose Personal File Organizer, Black"/>
    <n v="149.73000000000002"/>
    <n v="7"/>
    <n v="0"/>
    <n v="43.421699999999994"/>
  </r>
  <r>
    <n v="6408"/>
    <s v="CA-2014-161774"/>
    <x v="3"/>
    <x v="304"/>
    <d v="2014-05-16T00:00:00"/>
    <s v="First Class"/>
    <x v="218"/>
    <s v="Greg Tran"/>
    <x v="0"/>
    <s v="United States"/>
    <s v="Houston"/>
    <x v="5"/>
    <n v="77041"/>
    <x v="2"/>
    <s v="FUR-CH-10003981"/>
    <x v="0"/>
    <x v="1"/>
    <s v="Global Commerce Series Low-Back Swivel/Tilt Chairs"/>
    <n v="899.43"/>
    <n v="5"/>
    <n v="0.3"/>
    <n v="-12.84900000000016"/>
  </r>
  <r>
    <n v="6409"/>
    <s v="CA-2014-161774"/>
    <x v="3"/>
    <x v="304"/>
    <d v="2014-05-16T00:00:00"/>
    <s v="First Class"/>
    <x v="218"/>
    <s v="Greg Tran"/>
    <x v="0"/>
    <s v="United States"/>
    <s v="Houston"/>
    <x v="5"/>
    <n v="77041"/>
    <x v="2"/>
    <s v="OFF-AR-10001446"/>
    <x v="1"/>
    <x v="6"/>
    <s v="Newell 309"/>
    <n v="46.2"/>
    <n v="5"/>
    <n v="0.2"/>
    <n v="5.7749999999999986"/>
  </r>
  <r>
    <n v="6410"/>
    <s v="CA-2014-161774"/>
    <x v="3"/>
    <x v="304"/>
    <d v="2014-05-16T00:00:00"/>
    <s v="First Class"/>
    <x v="218"/>
    <s v="Greg Tran"/>
    <x v="0"/>
    <s v="United States"/>
    <s v="Houston"/>
    <x v="5"/>
    <n v="77041"/>
    <x v="2"/>
    <s v="OFF-PA-10000300"/>
    <x v="1"/>
    <x v="10"/>
    <s v="Xerox 1936"/>
    <n v="47.952000000000005"/>
    <n v="3"/>
    <n v="0.2"/>
    <n v="16.183799999999998"/>
  </r>
  <r>
    <n v="6411"/>
    <s v="CA-2014-161774"/>
    <x v="3"/>
    <x v="304"/>
    <d v="2014-05-16T00:00:00"/>
    <s v="First Class"/>
    <x v="218"/>
    <s v="Greg Tran"/>
    <x v="0"/>
    <s v="United States"/>
    <s v="Houston"/>
    <x v="5"/>
    <n v="77041"/>
    <x v="2"/>
    <s v="TEC-PH-10004071"/>
    <x v="2"/>
    <x v="7"/>
    <s v="PayAnywhere Card Reader"/>
    <n v="7.9920000000000009"/>
    <n v="1"/>
    <n v="0.2"/>
    <n v="0.69930000000000003"/>
  </r>
  <r>
    <n v="6412"/>
    <s v="CA-2014-161774"/>
    <x v="3"/>
    <x v="304"/>
    <d v="2014-05-16T00:00:00"/>
    <s v="First Class"/>
    <x v="218"/>
    <s v="Greg Tran"/>
    <x v="0"/>
    <s v="United States"/>
    <s v="Houston"/>
    <x v="5"/>
    <n v="77041"/>
    <x v="2"/>
    <s v="OFF-PA-10003134"/>
    <x v="1"/>
    <x v="10"/>
    <s v="Xerox 1937"/>
    <n v="76.864000000000004"/>
    <n v="2"/>
    <n v="0.2"/>
    <n v="26.902399999999993"/>
  </r>
  <r>
    <n v="6413"/>
    <s v="CA-2014-151211"/>
    <x v="3"/>
    <x v="629"/>
    <d v="2014-08-24T00:00:00"/>
    <s v="Standard Class"/>
    <x v="571"/>
    <s v="Adrian Hane"/>
    <x v="2"/>
    <s v="United States"/>
    <s v="Louisville"/>
    <x v="0"/>
    <n v="40214"/>
    <x v="0"/>
    <s v="OFF-BI-10002735"/>
    <x v="1"/>
    <x v="8"/>
    <s v="GBC Prestige Therm-A-Bind Covers"/>
    <n v="102.93"/>
    <n v="3"/>
    <n v="0"/>
    <n v="48.377100000000006"/>
  </r>
  <r>
    <n v="6414"/>
    <s v="CA-2014-151211"/>
    <x v="3"/>
    <x v="629"/>
    <d v="2014-08-24T00:00:00"/>
    <s v="Standard Class"/>
    <x v="571"/>
    <s v="Adrian Hane"/>
    <x v="2"/>
    <s v="United States"/>
    <s v="Louisville"/>
    <x v="0"/>
    <n v="40214"/>
    <x v="0"/>
    <s v="TEC-AC-10004510"/>
    <x v="2"/>
    <x v="11"/>
    <s v="Logitech Desktop MK120 Mouse and keyboard Combo"/>
    <n v="98.16"/>
    <n v="6"/>
    <n v="0"/>
    <n v="9.8159999999999954"/>
  </r>
  <r>
    <n v="6415"/>
    <s v="CA-2014-142671"/>
    <x v="3"/>
    <x v="468"/>
    <d v="2014-11-15T00:00:00"/>
    <s v="Second Class"/>
    <x v="660"/>
    <s v="Daniel Raglin"/>
    <x v="2"/>
    <s v="United States"/>
    <s v="Hollywood"/>
    <x v="2"/>
    <n v="33021"/>
    <x v="0"/>
    <s v="OFF-BI-10004099"/>
    <x v="1"/>
    <x v="8"/>
    <s v="GBC VeloBinder Strips"/>
    <n v="11.520000000000001"/>
    <n v="5"/>
    <n v="0.7"/>
    <n v="-7.6799999999999962"/>
  </r>
  <r>
    <n v="6416"/>
    <s v="CA-2014-144750"/>
    <x v="3"/>
    <x v="170"/>
    <d v="2014-08-22T00:00:00"/>
    <s v="Same Day"/>
    <x v="393"/>
    <s v="Dionis Lloyd"/>
    <x v="1"/>
    <s v="United States"/>
    <s v="Chandler"/>
    <x v="16"/>
    <n v="85224"/>
    <x v="1"/>
    <s v="OFF-PA-10003395"/>
    <x v="1"/>
    <x v="10"/>
    <s v="Xerox 1941"/>
    <n v="83.88"/>
    <n v="1"/>
    <n v="0.2"/>
    <n v="29.357999999999997"/>
  </r>
  <r>
    <n v="6417"/>
    <s v="CA-2013-111976"/>
    <x v="0"/>
    <x v="387"/>
    <d v="2013-03-13T00:00:00"/>
    <s v="Standard Class"/>
    <x v="379"/>
    <s v="Brian DeCherney"/>
    <x v="0"/>
    <s v="United States"/>
    <s v="Philadelphia"/>
    <x v="9"/>
    <n v="19120"/>
    <x v="3"/>
    <s v="TEC-PH-10002890"/>
    <x v="2"/>
    <x v="7"/>
    <s v="AT&amp;T 17929 Lendline Telephone"/>
    <n v="108.57600000000001"/>
    <n v="4"/>
    <n v="0.4"/>
    <n v="-25.334400000000002"/>
  </r>
  <r>
    <n v="6418"/>
    <s v="CA-2013-111976"/>
    <x v="0"/>
    <x v="387"/>
    <d v="2013-03-13T00:00:00"/>
    <s v="Standard Class"/>
    <x v="379"/>
    <s v="Brian DeCherney"/>
    <x v="0"/>
    <s v="United States"/>
    <s v="Philadelphia"/>
    <x v="9"/>
    <n v="19120"/>
    <x v="3"/>
    <s v="OFF-FA-10004968"/>
    <x v="1"/>
    <x v="13"/>
    <s v="Rubber Band Ball"/>
    <n v="5.9840000000000009"/>
    <n v="2"/>
    <n v="0.2"/>
    <n v="-1.3463999999999998"/>
  </r>
  <r>
    <n v="6419"/>
    <s v="CA-2013-140130"/>
    <x v="0"/>
    <x v="731"/>
    <d v="2013-11-06T00:00:00"/>
    <s v="Standard Class"/>
    <x v="304"/>
    <s v="Helen Wasserman"/>
    <x v="1"/>
    <s v="United States"/>
    <s v="Tulsa"/>
    <x v="26"/>
    <n v="74133"/>
    <x v="2"/>
    <s v="OFF-SU-10001218"/>
    <x v="1"/>
    <x v="14"/>
    <s v="Fiskars Softgrip Scissors"/>
    <n v="21.96"/>
    <n v="2"/>
    <n v="0"/>
    <n v="6.1488000000000014"/>
  </r>
  <r>
    <n v="6420"/>
    <s v="CA-2013-140130"/>
    <x v="0"/>
    <x v="731"/>
    <d v="2013-11-06T00:00:00"/>
    <s v="Standard Class"/>
    <x v="304"/>
    <s v="Helen Wasserman"/>
    <x v="1"/>
    <s v="United States"/>
    <s v="Tulsa"/>
    <x v="26"/>
    <n v="74133"/>
    <x v="2"/>
    <s v="FUR-CH-10002084"/>
    <x v="0"/>
    <x v="1"/>
    <s v="Hon Mobius Operator's Chair"/>
    <n v="368.96999999999997"/>
    <n v="3"/>
    <n v="0"/>
    <n v="81.173400000000001"/>
  </r>
  <r>
    <n v="6421"/>
    <s v="CA-2013-140130"/>
    <x v="0"/>
    <x v="731"/>
    <d v="2013-11-06T00:00:00"/>
    <s v="Standard Class"/>
    <x v="304"/>
    <s v="Helen Wasserman"/>
    <x v="1"/>
    <s v="United States"/>
    <s v="Tulsa"/>
    <x v="26"/>
    <n v="74133"/>
    <x v="2"/>
    <s v="OFF-AR-10004269"/>
    <x v="1"/>
    <x v="6"/>
    <s v="Newell 31"/>
    <n v="12.39"/>
    <n v="3"/>
    <n v="0"/>
    <n v="3.4692000000000003"/>
  </r>
  <r>
    <n v="6422"/>
    <s v="CA-2013-140130"/>
    <x v="0"/>
    <x v="731"/>
    <d v="2013-11-06T00:00:00"/>
    <s v="Standard Class"/>
    <x v="304"/>
    <s v="Helen Wasserman"/>
    <x v="1"/>
    <s v="United States"/>
    <s v="Tulsa"/>
    <x v="26"/>
    <n v="74133"/>
    <x v="2"/>
    <s v="OFF-ST-10001128"/>
    <x v="1"/>
    <x v="4"/>
    <s v="Carina Mini System Audio Rack, Model AR050B"/>
    <n v="332.94"/>
    <n v="3"/>
    <n v="0"/>
    <n v="9.9882000000000204"/>
  </r>
  <r>
    <n v="6423"/>
    <s v="CA-2011-159121"/>
    <x v="2"/>
    <x v="711"/>
    <d v="2011-08-01T00:00:00"/>
    <s v="Standard Class"/>
    <x v="705"/>
    <s v="Jack O'Briant"/>
    <x v="1"/>
    <s v="United States"/>
    <s v="Draper"/>
    <x v="7"/>
    <n v="84020"/>
    <x v="1"/>
    <s v="TEC-AC-10002006"/>
    <x v="2"/>
    <x v="11"/>
    <s v="Memorex Micro Travel Drive 16 GB"/>
    <n v="111.93"/>
    <n v="7"/>
    <n v="0"/>
    <n v="34.698299999999996"/>
  </r>
  <r>
    <n v="6424"/>
    <s v="CA-2012-149650"/>
    <x v="1"/>
    <x v="1040"/>
    <d v="2012-10-27T00:00:00"/>
    <s v="First Class"/>
    <x v="372"/>
    <s v="Robert Dilbeck"/>
    <x v="2"/>
    <s v="United States"/>
    <s v="Oakland"/>
    <x v="1"/>
    <n v="94601"/>
    <x v="1"/>
    <s v="FUR-CH-10003956"/>
    <x v="0"/>
    <x v="1"/>
    <s v="Novimex High-Tech Fabric Mesh Task Chair"/>
    <n v="454.27200000000005"/>
    <n v="8"/>
    <n v="0.2"/>
    <n v="-73.819200000000052"/>
  </r>
  <r>
    <n v="6425"/>
    <s v="CA-2014-115777"/>
    <x v="3"/>
    <x v="971"/>
    <d v="2014-08-25T00:00:00"/>
    <s v="Standard Class"/>
    <x v="770"/>
    <s v="Doug O'Connell"/>
    <x v="0"/>
    <s v="United States"/>
    <s v="Lawrence"/>
    <x v="31"/>
    <n v="1841"/>
    <x v="3"/>
    <s v="OFF-PA-10000552"/>
    <x v="1"/>
    <x v="10"/>
    <s v="Xerox 200"/>
    <n v="19.440000000000001"/>
    <n v="3"/>
    <n v="0"/>
    <n v="9.3312000000000008"/>
  </r>
  <r>
    <n v="6426"/>
    <s v="CA-2013-143714"/>
    <x v="0"/>
    <x v="454"/>
    <d v="2013-05-28T00:00:00"/>
    <s v="Standard Class"/>
    <x v="666"/>
    <s v="Christopher Conant"/>
    <x v="0"/>
    <s v="United States"/>
    <s v="Philadelphia"/>
    <x v="9"/>
    <n v="19120"/>
    <x v="3"/>
    <s v="TEC-CO-10004722"/>
    <x v="2"/>
    <x v="16"/>
    <s v="Canon imageCLASS 2200 Advanced Copier"/>
    <n v="8399.9759999999987"/>
    <n v="4"/>
    <n v="0.4"/>
    <n v="1119.996799999999"/>
  </r>
  <r>
    <n v="6427"/>
    <s v="CA-2013-143714"/>
    <x v="0"/>
    <x v="454"/>
    <d v="2013-05-28T00:00:00"/>
    <s v="Standard Class"/>
    <x v="666"/>
    <s v="Christopher Conant"/>
    <x v="0"/>
    <s v="United States"/>
    <s v="Philadelphia"/>
    <x v="9"/>
    <n v="19120"/>
    <x v="3"/>
    <s v="OFF-BI-10004308"/>
    <x v="1"/>
    <x v="8"/>
    <s v="Avery Legal 4-Ring Binder"/>
    <n v="6.2940000000000014"/>
    <n v="1"/>
    <n v="0.7"/>
    <n v="-4.1959999999999997"/>
  </r>
  <r>
    <n v="6428"/>
    <s v="CA-2013-143714"/>
    <x v="0"/>
    <x v="454"/>
    <d v="2013-05-28T00:00:00"/>
    <s v="Standard Class"/>
    <x v="666"/>
    <s v="Christopher Conant"/>
    <x v="0"/>
    <s v="United States"/>
    <s v="Philadelphia"/>
    <x v="9"/>
    <n v="19120"/>
    <x v="3"/>
    <s v="OFF-PA-10000029"/>
    <x v="1"/>
    <x v="10"/>
    <s v="Xerox 224"/>
    <n v="10.368000000000002"/>
    <n v="2"/>
    <n v="0.2"/>
    <n v="3.6288"/>
  </r>
  <r>
    <n v="6429"/>
    <s v="CA-2013-143714"/>
    <x v="0"/>
    <x v="454"/>
    <d v="2013-05-28T00:00:00"/>
    <s v="Standard Class"/>
    <x v="666"/>
    <s v="Christopher Conant"/>
    <x v="0"/>
    <s v="United States"/>
    <s v="Philadelphia"/>
    <x v="9"/>
    <n v="19120"/>
    <x v="3"/>
    <s v="TEC-PH-10004080"/>
    <x v="2"/>
    <x v="7"/>
    <s v="Avaya 5410 Digital phone"/>
    <n v="122.38199999999999"/>
    <n v="3"/>
    <n v="0.4"/>
    <n v="-24.476399999999998"/>
  </r>
  <r>
    <n v="6430"/>
    <s v="CA-2011-165764"/>
    <x v="2"/>
    <x v="935"/>
    <d v="2011-11-07T00:00:00"/>
    <s v="Standard Class"/>
    <x v="129"/>
    <s v="Shahid Hopkins"/>
    <x v="0"/>
    <s v="United States"/>
    <s v="Jacksonville"/>
    <x v="3"/>
    <n v="28540"/>
    <x v="0"/>
    <s v="OFF-ST-10001558"/>
    <x v="1"/>
    <x v="4"/>
    <s v="Acco Perma 4000 Stacking Storage Drawers"/>
    <n v="25.983999999999998"/>
    <n v="2"/>
    <n v="0.2"/>
    <n v="-1.6239999999999997"/>
  </r>
  <r>
    <n v="6431"/>
    <s v="CA-2011-165764"/>
    <x v="2"/>
    <x v="935"/>
    <d v="2011-11-07T00:00:00"/>
    <s v="Standard Class"/>
    <x v="129"/>
    <s v="Shahid Hopkins"/>
    <x v="0"/>
    <s v="United States"/>
    <s v="Jacksonville"/>
    <x v="3"/>
    <n v="28540"/>
    <x v="0"/>
    <s v="FUR-TA-10001768"/>
    <x v="0"/>
    <x v="3"/>
    <s v="Hon Racetrack Conference Tables"/>
    <n v="945.03600000000006"/>
    <n v="6"/>
    <n v="0.4"/>
    <n v="-299.26140000000009"/>
  </r>
  <r>
    <n v="6432"/>
    <s v="CA-2011-165764"/>
    <x v="2"/>
    <x v="935"/>
    <d v="2011-11-07T00:00:00"/>
    <s v="Standard Class"/>
    <x v="129"/>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x v="129"/>
    <s v="Shahid Hopkins"/>
    <x v="0"/>
    <s v="United States"/>
    <s v="Jacksonville"/>
    <x v="3"/>
    <n v="28540"/>
    <x v="0"/>
    <s v="FUR-FU-10001468"/>
    <x v="0"/>
    <x v="5"/>
    <s v="Tenex Antistatic Computer Chair Mats"/>
    <n v="410.35199999999998"/>
    <n v="3"/>
    <n v="0.2"/>
    <n v="-51.29400000000004"/>
  </r>
  <r>
    <n v="6434"/>
    <s v="CA-2012-121405"/>
    <x v="1"/>
    <x v="1110"/>
    <d v="2012-04-04T00:00:00"/>
    <s v="Standard Class"/>
    <x v="712"/>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x v="712"/>
    <s v="Fred Chung"/>
    <x v="1"/>
    <s v="United States"/>
    <s v="Chicago"/>
    <x v="10"/>
    <n v="60610"/>
    <x v="2"/>
    <s v="TEC-PH-10002890"/>
    <x v="2"/>
    <x v="7"/>
    <s v="AT&amp;T 17929 Lendline Telephone"/>
    <n v="180.96"/>
    <n v="5"/>
    <n v="0.2"/>
    <n v="13.571999999999996"/>
  </r>
  <r>
    <n v="6436"/>
    <s v="US-2014-116897"/>
    <x v="3"/>
    <x v="837"/>
    <d v="2014-05-30T00:00:00"/>
    <s v="First Class"/>
    <x v="506"/>
    <s v="James Galang"/>
    <x v="0"/>
    <s v="United States"/>
    <s v="Pocatello"/>
    <x v="45"/>
    <n v="83201"/>
    <x v="1"/>
    <s v="FUR-FU-10004963"/>
    <x v="0"/>
    <x v="5"/>
    <s v="Eldon 400 Class Desk Accessories, Black Carbon"/>
    <n v="35"/>
    <n v="4"/>
    <n v="0"/>
    <n v="14.700000000000003"/>
  </r>
  <r>
    <n v="6437"/>
    <s v="US-2014-116897"/>
    <x v="3"/>
    <x v="837"/>
    <d v="2014-05-30T00:00:00"/>
    <s v="First Class"/>
    <x v="506"/>
    <s v="James Galang"/>
    <x v="0"/>
    <s v="United States"/>
    <s v="Pocatello"/>
    <x v="45"/>
    <n v="83201"/>
    <x v="1"/>
    <s v="OFF-ST-10000025"/>
    <x v="1"/>
    <x v="4"/>
    <s v="Fellowes Stor/Drawer Steel Plus Storage Drawers"/>
    <n v="477.15000000000003"/>
    <n v="5"/>
    <n v="0"/>
    <n v="28.628999999999962"/>
  </r>
  <r>
    <n v="6438"/>
    <s v="US-2014-116897"/>
    <x v="3"/>
    <x v="837"/>
    <d v="2014-05-30T00:00:00"/>
    <s v="First Class"/>
    <x v="506"/>
    <s v="James Galang"/>
    <x v="0"/>
    <s v="United States"/>
    <s v="Pocatello"/>
    <x v="45"/>
    <n v="83201"/>
    <x v="1"/>
    <s v="TEC-PH-10004389"/>
    <x v="2"/>
    <x v="7"/>
    <s v="Nokia Lumia 925"/>
    <n v="302.37599999999998"/>
    <n v="3"/>
    <n v="0.2"/>
    <n v="22.678200000000018"/>
  </r>
  <r>
    <n v="6439"/>
    <s v="US-2014-113992"/>
    <x v="3"/>
    <x v="817"/>
    <d v="2014-12-20T00:00:00"/>
    <s v="Standard Class"/>
    <x v="62"/>
    <s v="Lena Creighton"/>
    <x v="0"/>
    <s v="United States"/>
    <s v="Plano"/>
    <x v="5"/>
    <n v="75023"/>
    <x v="2"/>
    <s v="FUR-TA-10000577"/>
    <x v="0"/>
    <x v="3"/>
    <s v="Bretford CR4500 Series Slim Rectangular Table"/>
    <n v="974.98799999999983"/>
    <n v="4"/>
    <n v="0.3"/>
    <n v="-97.49879999999996"/>
  </r>
  <r>
    <n v="6440"/>
    <s v="CA-2011-166891"/>
    <x v="2"/>
    <x v="777"/>
    <d v="2011-10-06T00:00:00"/>
    <s v="First Class"/>
    <x v="417"/>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x v="308"/>
    <s v="Bart Watters"/>
    <x v="1"/>
    <s v="United States"/>
    <s v="New York City"/>
    <x v="15"/>
    <n v="10024"/>
    <x v="3"/>
    <s v="OFF-AR-10001860"/>
    <x v="1"/>
    <x v="6"/>
    <s v="BIC Liqua Brite Liner"/>
    <n v="34.700000000000003"/>
    <n v="5"/>
    <n v="0"/>
    <n v="12.492000000000001"/>
  </r>
  <r>
    <n v="6442"/>
    <s v="CA-2013-101161"/>
    <x v="0"/>
    <x v="63"/>
    <d v="2013-10-21T00:00:00"/>
    <s v="Standard Class"/>
    <x v="308"/>
    <s v="Bart Watters"/>
    <x v="1"/>
    <s v="United States"/>
    <s v="New York City"/>
    <x v="15"/>
    <n v="10024"/>
    <x v="3"/>
    <s v="OFF-ST-10003123"/>
    <x v="1"/>
    <x v="4"/>
    <s v="Fellowes Bases and Tops For Staxonsteel/High-Stak Systems"/>
    <n v="99.87"/>
    <n v="3"/>
    <n v="0"/>
    <n v="23.968799999999998"/>
  </r>
  <r>
    <n v="6443"/>
    <s v="CA-2013-101161"/>
    <x v="0"/>
    <x v="63"/>
    <d v="2013-10-21T00:00:00"/>
    <s v="Standard Class"/>
    <x v="308"/>
    <s v="Bart Watters"/>
    <x v="1"/>
    <s v="United States"/>
    <s v="New York City"/>
    <x v="15"/>
    <n v="10024"/>
    <x v="3"/>
    <s v="OFF-PA-10001295"/>
    <x v="1"/>
    <x v="10"/>
    <s v="Computer Printout Paper with Letter-Trim Perforations"/>
    <n v="37.94"/>
    <n v="2"/>
    <n v="0"/>
    <n v="18.211199999999998"/>
  </r>
  <r>
    <n v="6444"/>
    <s v="CA-2013-101161"/>
    <x v="0"/>
    <x v="63"/>
    <d v="2013-10-21T00:00:00"/>
    <s v="Standard Class"/>
    <x v="308"/>
    <s v="Bart Watters"/>
    <x v="1"/>
    <s v="United States"/>
    <s v="New York City"/>
    <x v="15"/>
    <n v="10024"/>
    <x v="3"/>
    <s v="OFF-LA-10000407"/>
    <x v="1"/>
    <x v="2"/>
    <s v="Avery White Multi-Purpose Labels"/>
    <n v="24.900000000000002"/>
    <n v="5"/>
    <n v="0"/>
    <n v="11.454000000000001"/>
  </r>
  <r>
    <n v="6445"/>
    <s v="CA-2013-101161"/>
    <x v="0"/>
    <x v="63"/>
    <d v="2013-10-21T00:00:00"/>
    <s v="Standard Class"/>
    <x v="308"/>
    <s v="Bart Watters"/>
    <x v="1"/>
    <s v="United States"/>
    <s v="New York City"/>
    <x v="15"/>
    <n v="10024"/>
    <x v="3"/>
    <s v="FUR-FU-10003535"/>
    <x v="0"/>
    <x v="5"/>
    <s v="Howard Miller Distant Time Traveler Alarm Clock"/>
    <n v="82.26"/>
    <n v="3"/>
    <n v="0"/>
    <n v="33.726600000000005"/>
  </r>
  <r>
    <n v="6446"/>
    <s v="CA-2012-151785"/>
    <x v="1"/>
    <x v="616"/>
    <d v="2012-03-10T00:00:00"/>
    <s v="Standard Class"/>
    <x v="370"/>
    <s v="Jennifer Jackson"/>
    <x v="0"/>
    <s v="United States"/>
    <s v="Chicago"/>
    <x v="10"/>
    <n v="60623"/>
    <x v="2"/>
    <s v="OFF-FA-10000611"/>
    <x v="1"/>
    <x v="13"/>
    <s v="Binder Clips by OIC"/>
    <n v="7.1039999999999992"/>
    <n v="6"/>
    <n v="0.2"/>
    <n v="2.4863999999999997"/>
  </r>
  <r>
    <n v="6447"/>
    <s v="US-2014-119816"/>
    <x v="3"/>
    <x v="168"/>
    <d v="2014-03-07T00:00:00"/>
    <s v="Second Class"/>
    <x v="499"/>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x v="499"/>
    <s v="Tonja Turnell"/>
    <x v="2"/>
    <s v="United States"/>
    <s v="Houston"/>
    <x v="5"/>
    <n v="77095"/>
    <x v="2"/>
    <s v="OFF-LA-10002381"/>
    <x v="1"/>
    <x v="2"/>
    <s v="Avery 497"/>
    <n v="2.4640000000000004"/>
    <n v="1"/>
    <n v="0.2"/>
    <n v="0.86239999999999983"/>
  </r>
  <r>
    <n v="6449"/>
    <s v="US-2014-119816"/>
    <x v="3"/>
    <x v="168"/>
    <d v="2014-03-07T00:00:00"/>
    <s v="Second Class"/>
    <x v="499"/>
    <s v="Tonja Turnell"/>
    <x v="2"/>
    <s v="United States"/>
    <s v="Houston"/>
    <x v="5"/>
    <n v="77095"/>
    <x v="2"/>
    <s v="OFF-ST-10000918"/>
    <x v="1"/>
    <x v="4"/>
    <s v="Crate-A-Files"/>
    <n v="8.7200000000000006"/>
    <n v="1"/>
    <n v="0.2"/>
    <n v="0.65399999999999947"/>
  </r>
  <r>
    <n v="6450"/>
    <s v="CA-2012-156510"/>
    <x v="1"/>
    <x v="12"/>
    <d v="2012-09-29T00:00:00"/>
    <s v="Standard Class"/>
    <x v="552"/>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x v="552"/>
    <s v="Erica Hackney"/>
    <x v="0"/>
    <s v="United States"/>
    <s v="Meriden"/>
    <x v="29"/>
    <n v="6450"/>
    <x v="3"/>
    <s v="OFF-PA-10002222"/>
    <x v="1"/>
    <x v="10"/>
    <s v="Xerox Color Copier Paper, 11&quot; x 17&quot;, Ream"/>
    <n v="45.68"/>
    <n v="2"/>
    <n v="0"/>
    <n v="21.012799999999999"/>
  </r>
  <r>
    <n v="6452"/>
    <s v="CA-2012-156510"/>
    <x v="1"/>
    <x v="12"/>
    <d v="2012-09-29T00:00:00"/>
    <s v="Standard Class"/>
    <x v="552"/>
    <s v="Erica Hackney"/>
    <x v="0"/>
    <s v="United States"/>
    <s v="Meriden"/>
    <x v="29"/>
    <n v="6450"/>
    <x v="3"/>
    <s v="OFF-AR-10004930"/>
    <x v="1"/>
    <x v="6"/>
    <s v="Turquoise Lead Holder with Pocket Clip"/>
    <n v="6.7"/>
    <n v="1"/>
    <n v="0"/>
    <n v="2.2109999999999994"/>
  </r>
  <r>
    <n v="6453"/>
    <s v="US-2012-110261"/>
    <x v="1"/>
    <x v="546"/>
    <d v="2012-12-23T00:00:00"/>
    <s v="Second Class"/>
    <x v="701"/>
    <s v="Patrick Ryan"/>
    <x v="0"/>
    <s v="United States"/>
    <s v="Glenview"/>
    <x v="10"/>
    <n v="60025"/>
    <x v="2"/>
    <s v="TEC-PH-10001750"/>
    <x v="2"/>
    <x v="7"/>
    <s v="Samsung Rugby III"/>
    <n v="158.376"/>
    <n v="3"/>
    <n v="0.2"/>
    <n v="13.857900000000008"/>
  </r>
  <r>
    <n v="6454"/>
    <s v="CA-2012-125710"/>
    <x v="1"/>
    <x v="1049"/>
    <d v="2012-10-13T00:00:00"/>
    <s v="Standard Class"/>
    <x v="537"/>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x v="685"/>
    <s v="Erin Creighton"/>
    <x v="0"/>
    <s v="United States"/>
    <s v="San Francisco"/>
    <x v="1"/>
    <n v="94110"/>
    <x v="1"/>
    <s v="OFF-ST-10003442"/>
    <x v="1"/>
    <x v="4"/>
    <s v="Eldon Portable Mobile Manager"/>
    <n v="56.56"/>
    <n v="2"/>
    <n v="0"/>
    <n v="15.2712"/>
  </r>
  <r>
    <n v="6456"/>
    <s v="CA-2014-161102"/>
    <x v="3"/>
    <x v="689"/>
    <d v="2014-08-04T00:00:00"/>
    <s v="First Class"/>
    <x v="685"/>
    <s v="Erin Creighton"/>
    <x v="0"/>
    <s v="United States"/>
    <s v="San Francisco"/>
    <x v="1"/>
    <n v="94110"/>
    <x v="1"/>
    <s v="FUR-FU-10003142"/>
    <x v="0"/>
    <x v="5"/>
    <s v="Master Big Foot Doorstop, Beige"/>
    <n v="36.96"/>
    <n v="7"/>
    <n v="0"/>
    <n v="11.457599999999998"/>
  </r>
  <r>
    <n v="6457"/>
    <s v="CA-2011-110065"/>
    <x v="2"/>
    <x v="79"/>
    <d v="2011-08-11T00:00:00"/>
    <s v="Standard Class"/>
    <x v="70"/>
    <s v="Stephanie Phelps"/>
    <x v="1"/>
    <s v="United States"/>
    <s v="New York City"/>
    <x v="15"/>
    <n v="10009"/>
    <x v="3"/>
    <s v="TEC-PH-10002468"/>
    <x v="2"/>
    <x v="7"/>
    <s v="Plantronics CS 50-USB - headset - Convertible, Monaural"/>
    <n v="135.99"/>
    <n v="1"/>
    <n v="0"/>
    <n v="36.717300000000009"/>
  </r>
  <r>
    <n v="6458"/>
    <s v="CA-2011-110065"/>
    <x v="2"/>
    <x v="79"/>
    <d v="2011-08-11T00:00:00"/>
    <s v="Standard Class"/>
    <x v="7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x v="321"/>
    <s v="Anthony Jacobs"/>
    <x v="1"/>
    <s v="United States"/>
    <s v="Baltimore"/>
    <x v="39"/>
    <n v="21215"/>
    <x v="3"/>
    <s v="OFF-AR-10001919"/>
    <x v="1"/>
    <x v="6"/>
    <s v="OIC #2 Pencils, Medium Soft"/>
    <n v="3.76"/>
    <n v="2"/>
    <n v="0"/>
    <n v="1.0903999999999998"/>
  </r>
  <r>
    <n v="6460"/>
    <s v="US-2014-133361"/>
    <x v="3"/>
    <x v="304"/>
    <d v="2014-05-18T00:00:00"/>
    <s v="First Class"/>
    <x v="321"/>
    <s v="Anthony Jacobs"/>
    <x v="1"/>
    <s v="United States"/>
    <s v="Baltimore"/>
    <x v="39"/>
    <n v="21215"/>
    <x v="3"/>
    <s v="OFF-AR-10003045"/>
    <x v="1"/>
    <x v="6"/>
    <s v="Prang Colored Pencils"/>
    <n v="14.7"/>
    <n v="5"/>
    <n v="0"/>
    <n v="6.6150000000000002"/>
  </r>
  <r>
    <n v="6461"/>
    <s v="US-2014-133361"/>
    <x v="3"/>
    <x v="304"/>
    <d v="2014-05-18T00:00:00"/>
    <s v="First Class"/>
    <x v="321"/>
    <s v="Anthony Jacobs"/>
    <x v="1"/>
    <s v="United States"/>
    <s v="Baltimore"/>
    <x v="39"/>
    <n v="21215"/>
    <x v="3"/>
    <s v="OFF-AR-10003338"/>
    <x v="1"/>
    <x v="6"/>
    <s v="Eberhard Faber 3 1/2&quot; Golf Pencils"/>
    <n v="37.200000000000003"/>
    <n v="5"/>
    <n v="0"/>
    <n v="9.3000000000000007"/>
  </r>
  <r>
    <n v="6462"/>
    <s v="US-2014-133361"/>
    <x v="3"/>
    <x v="304"/>
    <d v="2014-05-18T00:00:00"/>
    <s v="First Class"/>
    <x v="321"/>
    <s v="Anthony Jacobs"/>
    <x v="1"/>
    <s v="United States"/>
    <s v="Baltimore"/>
    <x v="39"/>
    <n v="21215"/>
    <x v="3"/>
    <s v="TEC-AC-10003280"/>
    <x v="2"/>
    <x v="11"/>
    <s v="Belkin F8E887 USB Wired Ergonomic Keyboard"/>
    <n v="89.97"/>
    <n v="3"/>
    <n v="0"/>
    <n v="18.893699999999995"/>
  </r>
  <r>
    <n v="6463"/>
    <s v="US-2014-133361"/>
    <x v="3"/>
    <x v="304"/>
    <d v="2014-05-18T00:00:00"/>
    <s v="First Class"/>
    <x v="321"/>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x v="321"/>
    <s v="Anthony Jacobs"/>
    <x v="1"/>
    <s v="United States"/>
    <s v="Baltimore"/>
    <x v="39"/>
    <n v="21215"/>
    <x v="3"/>
    <s v="OFF-LA-10004544"/>
    <x v="1"/>
    <x v="2"/>
    <s v="Avery 505"/>
    <n v="74"/>
    <n v="5"/>
    <n v="0"/>
    <n v="37"/>
  </r>
  <r>
    <n v="6465"/>
    <s v="US-2013-155404"/>
    <x v="0"/>
    <x v="897"/>
    <d v="2013-09-29T00:00:00"/>
    <s v="Standard Class"/>
    <x v="357"/>
    <s v="Ann Steele"/>
    <x v="2"/>
    <s v="United States"/>
    <s v="Louisville"/>
    <x v="0"/>
    <n v="40214"/>
    <x v="0"/>
    <s v="FUR-FU-10004586"/>
    <x v="0"/>
    <x v="5"/>
    <s v="G.E. Longer-Life Indoor Recessed Floodlight Bulbs"/>
    <n v="13.28"/>
    <n v="2"/>
    <n v="0"/>
    <n v="6.3743999999999996"/>
  </r>
  <r>
    <n v="6466"/>
    <s v="CA-2012-114503"/>
    <x v="1"/>
    <x v="50"/>
    <d v="2012-11-17T00:00:00"/>
    <s v="Standard Class"/>
    <x v="211"/>
    <s v="Allen Armold"/>
    <x v="0"/>
    <s v="United States"/>
    <s v="Lebanon"/>
    <x v="18"/>
    <n v="37087"/>
    <x v="0"/>
    <s v="OFF-ST-10003572"/>
    <x v="1"/>
    <x v="4"/>
    <s v="Portfile Personal File Boxes"/>
    <n v="84.960000000000008"/>
    <n v="6"/>
    <n v="0.2"/>
    <n v="6.3719999999999999"/>
  </r>
  <r>
    <n v="6467"/>
    <s v="CA-2014-153080"/>
    <x v="3"/>
    <x v="1053"/>
    <d v="2014-05-26T00:00:00"/>
    <s v="Second Class"/>
    <x v="13"/>
    <s v="Eric Hoffmann"/>
    <x v="0"/>
    <s v="United States"/>
    <s v="Los Angeles"/>
    <x v="1"/>
    <n v="90008"/>
    <x v="1"/>
    <s v="TEC-AC-10002331"/>
    <x v="2"/>
    <x v="11"/>
    <s v="Maxell 74 Minute CDR, 10/Pack"/>
    <n v="68.459999999999994"/>
    <n v="7"/>
    <n v="0"/>
    <n v="25.330199999999998"/>
  </r>
  <r>
    <n v="6468"/>
    <s v="CA-2013-163804"/>
    <x v="0"/>
    <x v="499"/>
    <d v="2013-12-09T00:00:00"/>
    <s v="Standard Class"/>
    <x v="489"/>
    <s v="Deborah Brumfield"/>
    <x v="2"/>
    <s v="United States"/>
    <s v="Providence"/>
    <x v="34"/>
    <n v="2908"/>
    <x v="3"/>
    <s v="OFF-ST-10000142"/>
    <x v="1"/>
    <x v="4"/>
    <s v="Deluxe Rollaway Locking File with Drawer"/>
    <n v="2079.4"/>
    <n v="5"/>
    <n v="0"/>
    <n v="582.23199999999997"/>
  </r>
  <r>
    <n v="6469"/>
    <s v="CA-2013-163804"/>
    <x v="0"/>
    <x v="499"/>
    <d v="2013-12-09T00:00:00"/>
    <s v="Standard Class"/>
    <x v="489"/>
    <s v="Deborah Brumfield"/>
    <x v="2"/>
    <s v="United States"/>
    <s v="Providence"/>
    <x v="34"/>
    <n v="2908"/>
    <x v="3"/>
    <s v="TEC-PH-10000441"/>
    <x v="2"/>
    <x v="7"/>
    <s v="VTech DS6151"/>
    <n v="629.94999999999993"/>
    <n v="5"/>
    <n v="0"/>
    <n v="176.38600000000002"/>
  </r>
  <r>
    <n v="6470"/>
    <s v="CA-2013-163804"/>
    <x v="0"/>
    <x v="499"/>
    <d v="2013-12-09T00:00:00"/>
    <s v="Standard Class"/>
    <x v="489"/>
    <s v="Deborah Brumfield"/>
    <x v="2"/>
    <s v="United States"/>
    <s v="Providence"/>
    <x v="34"/>
    <n v="2908"/>
    <x v="3"/>
    <s v="FUR-FU-10004864"/>
    <x v="0"/>
    <x v="5"/>
    <s v="Eldon 500 Class Desk Accessories"/>
    <n v="72.42"/>
    <n v="6"/>
    <n v="0"/>
    <n v="23.898600000000002"/>
  </r>
  <r>
    <n v="6471"/>
    <s v="CA-2012-108532"/>
    <x v="1"/>
    <x v="1111"/>
    <d v="2012-09-02T00:00:00"/>
    <s v="Standard Class"/>
    <x v="385"/>
    <s v="Chad Cunningham"/>
    <x v="2"/>
    <s v="United States"/>
    <s v="Detroit"/>
    <x v="12"/>
    <n v="48234"/>
    <x v="2"/>
    <s v="TEC-PH-10001750"/>
    <x v="2"/>
    <x v="7"/>
    <s v="Samsung Rugby III"/>
    <n v="131.97999999999999"/>
    <n v="2"/>
    <n v="0"/>
    <n v="35.634600000000006"/>
  </r>
  <r>
    <n v="6472"/>
    <s v="CA-2012-108532"/>
    <x v="1"/>
    <x v="1111"/>
    <d v="2012-09-02T00:00:00"/>
    <s v="Standard Class"/>
    <x v="385"/>
    <s v="Chad Cunningham"/>
    <x v="2"/>
    <s v="United States"/>
    <s v="Detroit"/>
    <x v="12"/>
    <n v="48234"/>
    <x v="2"/>
    <s v="TEC-AC-10004510"/>
    <x v="2"/>
    <x v="11"/>
    <s v="Logitech Desktop MK120 Mouse and keyboard Combo"/>
    <n v="114.52"/>
    <n v="7"/>
    <n v="0"/>
    <n v="11.451999999999995"/>
  </r>
  <r>
    <n v="6473"/>
    <s v="CA-2011-151897"/>
    <x v="2"/>
    <x v="571"/>
    <d v="2011-06-10T00:00:00"/>
    <s v="Standard Class"/>
    <x v="725"/>
    <s v="Valerie Takahito"/>
    <x v="2"/>
    <s v="United States"/>
    <s v="Houston"/>
    <x v="5"/>
    <n v="77070"/>
    <x v="2"/>
    <s v="OFF-LA-10001074"/>
    <x v="1"/>
    <x v="2"/>
    <s v="Round Specialty Laser Printer Labels"/>
    <n v="100.24000000000001"/>
    <n v="10"/>
    <n v="0.2"/>
    <n v="33.830999999999989"/>
  </r>
  <r>
    <n v="6474"/>
    <s v="CA-2013-113292"/>
    <x v="0"/>
    <x v="196"/>
    <d v="2013-03-21T00:00:00"/>
    <s v="Second Class"/>
    <x v="72"/>
    <s v="Dave Brooks"/>
    <x v="0"/>
    <s v="United States"/>
    <s v="Columbia"/>
    <x v="18"/>
    <n v="38401"/>
    <x v="0"/>
    <s v="OFF-AP-10003590"/>
    <x v="1"/>
    <x v="9"/>
    <s v="Hoover WindTunnel Plus Canister Vacuum"/>
    <n v="871.80000000000007"/>
    <n v="3"/>
    <n v="0.2"/>
    <n v="87.180000000000092"/>
  </r>
  <r>
    <n v="6475"/>
    <s v="CA-2011-149524"/>
    <x v="2"/>
    <x v="1112"/>
    <d v="2011-01-16T00:00:00"/>
    <s v="First Class"/>
    <x v="29"/>
    <s v="Brendan Sweed"/>
    <x v="1"/>
    <s v="United States"/>
    <s v="Philadelphia"/>
    <x v="9"/>
    <n v="19140"/>
    <x v="3"/>
    <s v="FUR-BO-10003433"/>
    <x v="0"/>
    <x v="0"/>
    <s v="Sauder Cornerstone Collection Library"/>
    <n v="61.96"/>
    <n v="4"/>
    <n v="0.5"/>
    <n v="-53.285600000000009"/>
  </r>
  <r>
    <n v="6476"/>
    <s v="CA-2014-140872"/>
    <x v="3"/>
    <x v="95"/>
    <d v="2014-06-11T00:00:00"/>
    <s v="Standard Class"/>
    <x v="749"/>
    <s v="Nick Radford"/>
    <x v="0"/>
    <s v="United States"/>
    <s v="Pembroke Pines"/>
    <x v="2"/>
    <n v="33024"/>
    <x v="0"/>
    <s v="OFF-BI-10002432"/>
    <x v="1"/>
    <x v="8"/>
    <s v="Wilson Jones Standard D-Ring Binders"/>
    <n v="4.5540000000000003"/>
    <n v="3"/>
    <n v="0.7"/>
    <n v="-3.4913999999999987"/>
  </r>
  <r>
    <n v="6477"/>
    <s v="CA-2014-140872"/>
    <x v="3"/>
    <x v="95"/>
    <d v="2014-06-11T00:00:00"/>
    <s v="Standard Class"/>
    <x v="749"/>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x v="749"/>
    <s v="Nick Radford"/>
    <x v="0"/>
    <s v="United States"/>
    <s v="Pembroke Pines"/>
    <x v="2"/>
    <n v="33024"/>
    <x v="0"/>
    <s v="TEC-AC-10003832"/>
    <x v="2"/>
    <x v="11"/>
    <s v="Logitech P710e Mobile Speakerphone"/>
    <n v="205.99200000000002"/>
    <n v="1"/>
    <n v="0.2"/>
    <n v="-2.5749000000000279"/>
  </r>
  <r>
    <n v="6479"/>
    <s v="CA-2014-140872"/>
    <x v="3"/>
    <x v="95"/>
    <d v="2014-06-11T00:00:00"/>
    <s v="Standard Class"/>
    <x v="749"/>
    <s v="Nick Radford"/>
    <x v="0"/>
    <s v="United States"/>
    <s v="Pembroke Pines"/>
    <x v="2"/>
    <n v="33024"/>
    <x v="0"/>
    <s v="OFF-PA-10000809"/>
    <x v="1"/>
    <x v="10"/>
    <s v="Xerox 206"/>
    <n v="15.552000000000003"/>
    <n v="3"/>
    <n v="0.2"/>
    <n v="5.4432"/>
  </r>
  <r>
    <n v="6480"/>
    <s v="CA-2014-140872"/>
    <x v="3"/>
    <x v="95"/>
    <d v="2014-06-11T00:00:00"/>
    <s v="Standard Class"/>
    <x v="749"/>
    <s v="Nick Radford"/>
    <x v="0"/>
    <s v="United States"/>
    <s v="Pembroke Pines"/>
    <x v="2"/>
    <n v="33024"/>
    <x v="0"/>
    <s v="TEC-PH-10000441"/>
    <x v="2"/>
    <x v="7"/>
    <s v="VTech DS6151"/>
    <n v="503.96000000000004"/>
    <n v="5"/>
    <n v="0.2"/>
    <n v="50.396000000000015"/>
  </r>
  <r>
    <n v="6481"/>
    <s v="CA-2014-140872"/>
    <x v="3"/>
    <x v="95"/>
    <d v="2014-06-11T00:00:00"/>
    <s v="Standard Class"/>
    <x v="749"/>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x v="749"/>
    <s v="Nick Radford"/>
    <x v="0"/>
    <s v="United States"/>
    <s v="Pembroke Pines"/>
    <x v="2"/>
    <n v="33024"/>
    <x v="0"/>
    <s v="FUR-BO-10002824"/>
    <x v="0"/>
    <x v="0"/>
    <s v="Bush Mission Pointe Library"/>
    <n v="241.56799999999998"/>
    <n v="2"/>
    <n v="0.2"/>
    <n v="0"/>
  </r>
  <r>
    <n v="6483"/>
    <s v="CA-2014-140872"/>
    <x v="3"/>
    <x v="95"/>
    <d v="2014-06-11T00:00:00"/>
    <s v="Standard Class"/>
    <x v="749"/>
    <s v="Nick Radford"/>
    <x v="0"/>
    <s v="United States"/>
    <s v="Pembroke Pines"/>
    <x v="2"/>
    <n v="33024"/>
    <x v="0"/>
    <s v="TEC-AC-10002942"/>
    <x v="2"/>
    <x v="11"/>
    <s v="WD My Passport Ultra 1TB Portable External Hard Drive"/>
    <n v="110.4"/>
    <n v="2"/>
    <n v="0.2"/>
    <n v="-4.1400000000000077"/>
  </r>
  <r>
    <n v="6484"/>
    <s v="CA-2014-113908"/>
    <x v="3"/>
    <x v="95"/>
    <d v="2014-06-10T00:00:00"/>
    <s v="Standard Class"/>
    <x v="471"/>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x v="471"/>
    <s v="Katherine Nockton"/>
    <x v="1"/>
    <s v="United States"/>
    <s v="New York City"/>
    <x v="15"/>
    <n v="10011"/>
    <x v="3"/>
    <s v="TEC-MA-10003173"/>
    <x v="2"/>
    <x v="15"/>
    <s v="Hewlett-Packard 300S Scientific Calculator"/>
    <n v="78.66"/>
    <n v="6"/>
    <n v="0"/>
    <n v="36.183599999999991"/>
  </r>
  <r>
    <n v="6486"/>
    <s v="CA-2014-113908"/>
    <x v="3"/>
    <x v="95"/>
    <d v="2014-06-10T00:00:00"/>
    <s v="Standard Class"/>
    <x v="471"/>
    <s v="Katherine Nockton"/>
    <x v="1"/>
    <s v="United States"/>
    <s v="New York City"/>
    <x v="15"/>
    <n v="10011"/>
    <x v="3"/>
    <s v="OFF-PA-10004156"/>
    <x v="1"/>
    <x v="10"/>
    <s v="Xerox 188"/>
    <n v="45.36"/>
    <n v="4"/>
    <n v="0"/>
    <n v="22.226399999999998"/>
  </r>
  <r>
    <n v="6487"/>
    <s v="CA-2012-120621"/>
    <x v="1"/>
    <x v="1113"/>
    <d v="2012-03-26T00:00:00"/>
    <s v="Standard Class"/>
    <x v="493"/>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x v="493"/>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x v="493"/>
    <s v="Julia West"/>
    <x v="0"/>
    <s v="United States"/>
    <s v="Jacksonville"/>
    <x v="3"/>
    <n v="28540"/>
    <x v="0"/>
    <s v="OFF-PA-10002254"/>
    <x v="1"/>
    <x v="10"/>
    <s v="Xerox 1883"/>
    <n v="295.45600000000002"/>
    <n v="14"/>
    <n v="0.2"/>
    <n v="96.023199999999974"/>
  </r>
  <r>
    <n v="6490"/>
    <s v="US-2014-148866"/>
    <x v="3"/>
    <x v="20"/>
    <d v="2014-09-25T00:00:00"/>
    <s v="Standard Class"/>
    <x v="341"/>
    <s v="Jessica Myrick"/>
    <x v="0"/>
    <s v="United States"/>
    <s v="New York City"/>
    <x v="15"/>
    <n v="10011"/>
    <x v="3"/>
    <s v="OFF-PA-10004782"/>
    <x v="1"/>
    <x v="10"/>
    <s v="Xerox 228"/>
    <n v="32.400000000000006"/>
    <n v="5"/>
    <n v="0"/>
    <n v="15.552000000000001"/>
  </r>
  <r>
    <n v="6491"/>
    <s v="CA-2011-149594"/>
    <x v="2"/>
    <x v="1114"/>
    <d v="2011-09-19T00:00:00"/>
    <s v="Standard Class"/>
    <x v="751"/>
    <s v="Monica Federle"/>
    <x v="1"/>
    <s v="United States"/>
    <s v="Philadelphia"/>
    <x v="9"/>
    <n v="19120"/>
    <x v="3"/>
    <s v="FUR-FU-10000222"/>
    <x v="0"/>
    <x v="5"/>
    <s v="Seth Thomas 16&quot; Steel Case Clock"/>
    <n v="103.93599999999999"/>
    <n v="4"/>
    <n v="0.2"/>
    <n v="16.889599999999998"/>
  </r>
  <r>
    <n v="6492"/>
    <s v="CA-2013-113845"/>
    <x v="0"/>
    <x v="73"/>
    <d v="2013-11-26T00:00:00"/>
    <s v="Standard Class"/>
    <x v="135"/>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x v="135"/>
    <s v="Frank Atkinson"/>
    <x v="1"/>
    <s v="United States"/>
    <s v="Orlando"/>
    <x v="2"/>
    <n v="32839"/>
    <x v="0"/>
    <s v="OFF-ST-10003327"/>
    <x v="1"/>
    <x v="4"/>
    <s v="Akro-Mils 12-Gallon Tote"/>
    <n v="39.72"/>
    <n v="5"/>
    <n v="0.2"/>
    <n v="4.4684999999999953"/>
  </r>
  <r>
    <n v="6494"/>
    <s v="CA-2013-113845"/>
    <x v="0"/>
    <x v="73"/>
    <d v="2013-11-26T00:00:00"/>
    <s v="Standard Class"/>
    <x v="135"/>
    <s v="Frank Atkinson"/>
    <x v="1"/>
    <s v="United States"/>
    <s v="Orlando"/>
    <x v="2"/>
    <n v="32839"/>
    <x v="0"/>
    <s v="TEC-PH-10003357"/>
    <x v="2"/>
    <x v="7"/>
    <s v="Grandstream GXP2100 Mainstream Business Phone"/>
    <n v="244.768"/>
    <n v="4"/>
    <n v="0.2"/>
    <n v="24.476800000000004"/>
  </r>
  <r>
    <n v="6495"/>
    <s v="CA-2014-111262"/>
    <x v="3"/>
    <x v="960"/>
    <d v="2014-11-02T00:00:00"/>
    <s v="Second Class"/>
    <x v="168"/>
    <s v="Keith Herrera"/>
    <x v="0"/>
    <s v="United States"/>
    <s v="Houston"/>
    <x v="5"/>
    <n v="77095"/>
    <x v="2"/>
    <s v="TEC-AC-10002167"/>
    <x v="2"/>
    <x v="11"/>
    <s v="Imation 8gb Micro Traveldrive Usb 2.0 Flash Drive"/>
    <n v="24"/>
    <n v="2"/>
    <n v="0.2"/>
    <n v="-2.6999999999999993"/>
  </r>
  <r>
    <n v="6496"/>
    <s v="CA-2014-111262"/>
    <x v="3"/>
    <x v="960"/>
    <d v="2014-11-02T00:00:00"/>
    <s v="Second Class"/>
    <x v="168"/>
    <s v="Keith Herrera"/>
    <x v="0"/>
    <s v="United States"/>
    <s v="Houston"/>
    <x v="5"/>
    <n v="77095"/>
    <x v="2"/>
    <s v="OFF-PA-10001937"/>
    <x v="1"/>
    <x v="10"/>
    <s v="Xerox 21"/>
    <n v="15.552000000000003"/>
    <n v="3"/>
    <n v="0.2"/>
    <n v="5.4432"/>
  </r>
  <r>
    <n v="6497"/>
    <s v="CA-2014-111262"/>
    <x v="3"/>
    <x v="960"/>
    <d v="2014-11-02T00:00:00"/>
    <s v="Second Class"/>
    <x v="168"/>
    <s v="Keith Herrera"/>
    <x v="0"/>
    <s v="United States"/>
    <s v="Houston"/>
    <x v="5"/>
    <n v="77095"/>
    <x v="2"/>
    <s v="TEC-AC-10004510"/>
    <x v="2"/>
    <x v="11"/>
    <s v="Logitech Desktop MK120 Mouse and keyboard Combo"/>
    <n v="26.176000000000002"/>
    <n v="2"/>
    <n v="0.2"/>
    <n v="-3.272000000000002"/>
  </r>
  <r>
    <n v="6498"/>
    <s v="CA-2012-103135"/>
    <x v="1"/>
    <x v="1115"/>
    <d v="2012-07-28T00:00:00"/>
    <s v="Standard Class"/>
    <x v="776"/>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x v="776"/>
    <s v="Shirley Schmidt"/>
    <x v="2"/>
    <s v="United States"/>
    <s v="Louisville"/>
    <x v="0"/>
    <n v="40214"/>
    <x v="0"/>
    <s v="OFF-BI-10000069"/>
    <x v="1"/>
    <x v="8"/>
    <s v="GBC Prepunched Paper, 19-Hole, for Binding Systems, 24-lb"/>
    <n v="135.09"/>
    <n v="9"/>
    <n v="0"/>
    <n v="62.14139999999999"/>
  </r>
  <r>
    <n v="6500"/>
    <s v="CA-2012-103135"/>
    <x v="1"/>
    <x v="1115"/>
    <d v="2012-07-28T00:00:00"/>
    <s v="Standard Class"/>
    <x v="776"/>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x v="776"/>
    <s v="Shirley Schmidt"/>
    <x v="2"/>
    <s v="United States"/>
    <s v="Louisville"/>
    <x v="0"/>
    <n v="40214"/>
    <x v="0"/>
    <s v="OFF-BI-10000069"/>
    <x v="1"/>
    <x v="8"/>
    <s v="GBC Prepunched Paper, 19-Hole, for Binding Systems, 24-lb"/>
    <n v="90.06"/>
    <n v="6"/>
    <n v="0"/>
    <n v="41.427599999999991"/>
  </r>
  <r>
    <n v="6502"/>
    <s v="CA-2011-129147"/>
    <x v="2"/>
    <x v="981"/>
    <d v="2011-11-06T00:00:00"/>
    <s v="Standard Class"/>
    <x v="702"/>
    <s v="Liz Carlisle"/>
    <x v="0"/>
    <s v="United States"/>
    <s v="Medina"/>
    <x v="24"/>
    <n v="44256"/>
    <x v="3"/>
    <s v="TEC-PH-10001299"/>
    <x v="2"/>
    <x v="7"/>
    <s v="Polycom CX300 Desktop Phone USB VoIP phone"/>
    <n v="539.96399999999994"/>
    <n v="6"/>
    <n v="0.4"/>
    <n v="-107.99280000000002"/>
  </r>
  <r>
    <n v="6503"/>
    <s v="CA-2011-129147"/>
    <x v="2"/>
    <x v="981"/>
    <d v="2011-11-06T00:00:00"/>
    <s v="Standard Class"/>
    <x v="702"/>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x v="702"/>
    <s v="Liz Carlisle"/>
    <x v="0"/>
    <s v="United States"/>
    <s v="Medina"/>
    <x v="24"/>
    <n v="44256"/>
    <x v="3"/>
    <s v="OFF-BI-10001098"/>
    <x v="1"/>
    <x v="8"/>
    <s v="Acco D-Ring Binder w/DublLock"/>
    <n v="19.242000000000001"/>
    <n v="3"/>
    <n v="0.7"/>
    <n v="-13.4694"/>
  </r>
  <r>
    <n v="6505"/>
    <s v="CA-2014-128265"/>
    <x v="3"/>
    <x v="701"/>
    <d v="2014-11-23T00:00:00"/>
    <s v="Second Class"/>
    <x v="100"/>
    <s v="Victoria Wilson"/>
    <x v="1"/>
    <s v="United States"/>
    <s v="New York City"/>
    <x v="15"/>
    <n v="10011"/>
    <x v="3"/>
    <s v="OFF-ST-10000142"/>
    <x v="1"/>
    <x v="4"/>
    <s v="Deluxe Rollaway Locking File with Drawer"/>
    <n v="1247.6399999999999"/>
    <n v="3"/>
    <n v="0"/>
    <n v="349.33919999999995"/>
  </r>
  <r>
    <n v="6506"/>
    <s v="CA-2013-152331"/>
    <x v="0"/>
    <x v="190"/>
    <d v="2013-07-01T00:00:00"/>
    <s v="Standard Class"/>
    <x v="777"/>
    <s v="Lela Donovan"/>
    <x v="1"/>
    <s v="United States"/>
    <s v="Chicago"/>
    <x v="10"/>
    <n v="60653"/>
    <x v="2"/>
    <s v="OFF-AR-10001547"/>
    <x v="1"/>
    <x v="6"/>
    <s v="Newell 311"/>
    <n v="5.3040000000000003"/>
    <n v="3"/>
    <n v="0.2"/>
    <n v="0.46409999999999996"/>
  </r>
  <r>
    <n v="6507"/>
    <s v="US-2013-128909"/>
    <x v="0"/>
    <x v="790"/>
    <d v="2013-10-12T00:00:00"/>
    <s v="Second Class"/>
    <x v="259"/>
    <s v="Sibella Parks"/>
    <x v="1"/>
    <s v="United States"/>
    <s v="Philadelphia"/>
    <x v="9"/>
    <n v="19143"/>
    <x v="3"/>
    <s v="OFF-PA-10001593"/>
    <x v="1"/>
    <x v="10"/>
    <s v="Xerox 1947"/>
    <n v="19.136000000000003"/>
    <n v="4"/>
    <n v="0.2"/>
    <n v="5.9799999999999986"/>
  </r>
  <r>
    <n v="6508"/>
    <s v="US-2013-128909"/>
    <x v="0"/>
    <x v="790"/>
    <d v="2013-10-12T00:00:00"/>
    <s v="Second Class"/>
    <x v="259"/>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x v="83"/>
    <s v="David Kendrick"/>
    <x v="1"/>
    <s v="United States"/>
    <s v="New York City"/>
    <x v="15"/>
    <n v="10009"/>
    <x v="3"/>
    <s v="OFF-PA-10001970"/>
    <x v="1"/>
    <x v="10"/>
    <s v="Xerox 1908"/>
    <n v="279.89999999999998"/>
    <n v="5"/>
    <n v="0"/>
    <n v="137.15100000000001"/>
  </r>
  <r>
    <n v="6510"/>
    <s v="CA-2014-102197"/>
    <x v="3"/>
    <x v="698"/>
    <d v="2014-12-27T00:00:00"/>
    <s v="Standard Class"/>
    <x v="83"/>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x v="83"/>
    <s v="David Kendrick"/>
    <x v="1"/>
    <s v="United States"/>
    <s v="New York City"/>
    <x v="15"/>
    <n v="10009"/>
    <x v="3"/>
    <s v="OFF-PA-10004156"/>
    <x v="1"/>
    <x v="10"/>
    <s v="Xerox 188"/>
    <n v="34.019999999999996"/>
    <n v="3"/>
    <n v="0"/>
    <n v="16.669799999999999"/>
  </r>
  <r>
    <n v="6512"/>
    <s v="CA-2014-167640"/>
    <x v="3"/>
    <x v="904"/>
    <d v="2014-03-11T00:00:00"/>
    <s v="Standard Class"/>
    <x v="763"/>
    <s v="Frank Carlisle"/>
    <x v="2"/>
    <s v="United States"/>
    <s v="San Francisco"/>
    <x v="1"/>
    <n v="94109"/>
    <x v="1"/>
    <s v="OFF-AR-10003158"/>
    <x v="1"/>
    <x v="6"/>
    <s v="Fluorescent Highlighters by Dixon"/>
    <n v="23.88"/>
    <n v="6"/>
    <n v="0"/>
    <n v="8.1191999999999993"/>
  </r>
  <r>
    <n v="6513"/>
    <s v="CA-2014-167640"/>
    <x v="3"/>
    <x v="904"/>
    <d v="2014-03-11T00:00:00"/>
    <s v="Standard Class"/>
    <x v="763"/>
    <s v="Frank Carlisle"/>
    <x v="2"/>
    <s v="United States"/>
    <s v="San Francisco"/>
    <x v="1"/>
    <n v="94109"/>
    <x v="1"/>
    <s v="OFF-LA-10004559"/>
    <x v="1"/>
    <x v="2"/>
    <s v="Avery 49"/>
    <n v="11.52"/>
    <n v="4"/>
    <n v="0"/>
    <n v="5.6448"/>
  </r>
  <r>
    <n v="6514"/>
    <s v="CA-2014-167640"/>
    <x v="3"/>
    <x v="904"/>
    <d v="2014-03-11T00:00:00"/>
    <s v="Standard Class"/>
    <x v="763"/>
    <s v="Frank Carlisle"/>
    <x v="2"/>
    <s v="United States"/>
    <s v="San Francisco"/>
    <x v="1"/>
    <n v="94109"/>
    <x v="1"/>
    <s v="OFF-PA-10001033"/>
    <x v="1"/>
    <x v="10"/>
    <s v="Xerox 1893"/>
    <n v="286.93"/>
    <n v="7"/>
    <n v="0"/>
    <n v="140.59569999999999"/>
  </r>
  <r>
    <n v="6515"/>
    <s v="CA-2014-167640"/>
    <x v="3"/>
    <x v="904"/>
    <d v="2014-03-11T00:00:00"/>
    <s v="Standard Class"/>
    <x v="763"/>
    <s v="Frank Carlisle"/>
    <x v="2"/>
    <s v="United States"/>
    <s v="San Francisco"/>
    <x v="1"/>
    <n v="94109"/>
    <x v="1"/>
    <s v="TEC-PH-10001336"/>
    <x v="2"/>
    <x v="7"/>
    <s v="Digium D40 VoIP phone"/>
    <n v="206.38400000000001"/>
    <n v="2"/>
    <n v="0.2"/>
    <n v="23.218199999999996"/>
  </r>
  <r>
    <n v="6516"/>
    <s v="US-2014-116652"/>
    <x v="3"/>
    <x v="175"/>
    <d v="2014-09-20T00:00:00"/>
    <s v="Standard Class"/>
    <x v="502"/>
    <s v="Rick Duston"/>
    <x v="0"/>
    <s v="United States"/>
    <s v="San Francisco"/>
    <x v="1"/>
    <n v="94122"/>
    <x v="1"/>
    <s v="FUR-CH-10002961"/>
    <x v="0"/>
    <x v="1"/>
    <s v="Leather Task Chair, Black"/>
    <n v="218.35200000000003"/>
    <n v="3"/>
    <n v="0.2"/>
    <n v="0"/>
  </r>
  <r>
    <n v="6517"/>
    <s v="US-2014-116652"/>
    <x v="3"/>
    <x v="175"/>
    <d v="2014-09-20T00:00:00"/>
    <s v="Standard Class"/>
    <x v="502"/>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x v="502"/>
    <s v="Rick Duston"/>
    <x v="0"/>
    <s v="United States"/>
    <s v="San Francisco"/>
    <x v="1"/>
    <n v="94122"/>
    <x v="1"/>
    <s v="OFF-AR-10001915"/>
    <x v="1"/>
    <x v="6"/>
    <s v="Peel-Off China Markers"/>
    <n v="99.3"/>
    <n v="10"/>
    <n v="0"/>
    <n v="41.706000000000003"/>
  </r>
  <r>
    <n v="6519"/>
    <s v="US-2014-116652"/>
    <x v="3"/>
    <x v="175"/>
    <d v="2014-09-20T00:00:00"/>
    <s v="Standard Class"/>
    <x v="502"/>
    <s v="Rick Duston"/>
    <x v="0"/>
    <s v="United States"/>
    <s v="San Francisco"/>
    <x v="1"/>
    <n v="94122"/>
    <x v="1"/>
    <s v="OFF-AP-10001205"/>
    <x v="1"/>
    <x v="9"/>
    <s v="Belkin 5 Outlet SurgeMaster Power Centers"/>
    <n v="108.96"/>
    <n v="2"/>
    <n v="0"/>
    <n v="30.508800000000008"/>
  </r>
  <r>
    <n v="6520"/>
    <s v="US-2014-116652"/>
    <x v="3"/>
    <x v="175"/>
    <d v="2014-09-20T00:00:00"/>
    <s v="Standard Class"/>
    <x v="502"/>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x v="481"/>
    <s v="Andy Reiter"/>
    <x v="0"/>
    <s v="United States"/>
    <s v="Jackson"/>
    <x v="12"/>
    <n v="49201"/>
    <x v="2"/>
    <s v="OFF-BI-10004995"/>
    <x v="1"/>
    <x v="8"/>
    <s v="GBC DocuBind P400 Electric Binding System"/>
    <n v="5443.96"/>
    <n v="4"/>
    <n v="0"/>
    <n v="2504.2215999999999"/>
  </r>
  <r>
    <n v="6522"/>
    <s v="CA-2014-138289"/>
    <x v="3"/>
    <x v="1034"/>
    <d v="2014-01-19T00:00:00"/>
    <s v="Second Class"/>
    <x v="481"/>
    <s v="Andy Reiter"/>
    <x v="0"/>
    <s v="United States"/>
    <s v="Jackson"/>
    <x v="12"/>
    <n v="49201"/>
    <x v="2"/>
    <s v="FUR-CH-10004626"/>
    <x v="0"/>
    <x v="1"/>
    <s v="Office Star Flex Back Scooter Chair with Aluminum Finish Frame"/>
    <n v="302.67"/>
    <n v="3"/>
    <n v="0"/>
    <n v="72.640799999999999"/>
  </r>
  <r>
    <n v="6523"/>
    <s v="CA-2014-138289"/>
    <x v="3"/>
    <x v="1034"/>
    <d v="2014-01-19T00:00:00"/>
    <s v="Second Class"/>
    <x v="481"/>
    <s v="Andy Reiter"/>
    <x v="0"/>
    <s v="United States"/>
    <s v="Jackson"/>
    <x v="12"/>
    <n v="49201"/>
    <x v="2"/>
    <s v="OFF-PA-10001260"/>
    <x v="1"/>
    <x v="10"/>
    <s v="TOPS Money Receipt Book, Consecutively Numbered in Red,"/>
    <n v="56.07"/>
    <n v="7"/>
    <n v="0"/>
    <n v="25.231499999999997"/>
  </r>
  <r>
    <n v="6524"/>
    <s v="CA-2013-129308"/>
    <x v="0"/>
    <x v="274"/>
    <d v="2013-07-14T00:00:00"/>
    <s v="Standard Class"/>
    <x v="385"/>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x v="385"/>
    <s v="Chad Cunningham"/>
    <x v="2"/>
    <s v="United States"/>
    <s v="Philadelphia"/>
    <x v="9"/>
    <n v="19120"/>
    <x v="3"/>
    <s v="TEC-PH-10002310"/>
    <x v="2"/>
    <x v="7"/>
    <s v="Panasonic KX T7731-B Digital phone"/>
    <n v="59.993999999999993"/>
    <n v="1"/>
    <n v="0.4"/>
    <n v="-12.998700000000007"/>
  </r>
  <r>
    <n v="6526"/>
    <s v="CA-2013-129308"/>
    <x v="0"/>
    <x v="274"/>
    <d v="2013-07-14T00:00:00"/>
    <s v="Standard Class"/>
    <x v="385"/>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x v="385"/>
    <s v="Chad Cunningham"/>
    <x v="2"/>
    <s v="United States"/>
    <s v="Philadelphia"/>
    <x v="9"/>
    <n v="19120"/>
    <x v="3"/>
    <s v="OFF-BI-10001308"/>
    <x v="1"/>
    <x v="8"/>
    <s v="GBC Standard Plastic Binding Systems' Combs"/>
    <n v="9.4200000000000017"/>
    <n v="5"/>
    <n v="0.7"/>
    <n v="-7.8500000000000014"/>
  </r>
  <r>
    <n v="6528"/>
    <s v="CA-2013-157791"/>
    <x v="0"/>
    <x v="443"/>
    <d v="2013-12-29T00:00:00"/>
    <s v="Second Class"/>
    <x v="662"/>
    <s v="Carol Adams"/>
    <x v="1"/>
    <s v="United States"/>
    <s v="Warwick"/>
    <x v="34"/>
    <n v="2886"/>
    <x v="3"/>
    <s v="TEC-CO-10002095"/>
    <x v="2"/>
    <x v="16"/>
    <s v="Hewlett Packard 610 Color Digital Copier / Printer"/>
    <n v="1999.96"/>
    <n v="4"/>
    <n v="0"/>
    <n v="899.98199999999997"/>
  </r>
  <r>
    <n v="6529"/>
    <s v="CA-2011-146864"/>
    <x v="2"/>
    <x v="1091"/>
    <d v="2011-12-26T00:00:00"/>
    <s v="Standard Class"/>
    <x v="404"/>
    <s v="Bradley Talbott"/>
    <x v="2"/>
    <s v="United States"/>
    <s v="New York City"/>
    <x v="15"/>
    <n v="10024"/>
    <x v="3"/>
    <s v="OFF-ST-10004946"/>
    <x v="1"/>
    <x v="4"/>
    <s v="Desktop 3-Pocket Hot File"/>
    <n v="216.4"/>
    <n v="4"/>
    <n v="0"/>
    <n v="56.26400000000001"/>
  </r>
  <r>
    <n v="6530"/>
    <s v="CA-2011-103744"/>
    <x v="2"/>
    <x v="1116"/>
    <d v="2011-02-28T00:00:00"/>
    <s v="Standard Class"/>
    <x v="675"/>
    <s v="Michael Grace"/>
    <x v="2"/>
    <s v="United States"/>
    <s v="El Paso"/>
    <x v="5"/>
    <n v="79907"/>
    <x v="2"/>
    <s v="OFF-LA-10004425"/>
    <x v="1"/>
    <x v="2"/>
    <s v="Staples"/>
    <n v="6.9360000000000008"/>
    <n v="3"/>
    <n v="0.2"/>
    <n v="2.3409000000000004"/>
  </r>
  <r>
    <n v="6531"/>
    <s v="CA-2011-103744"/>
    <x v="2"/>
    <x v="1116"/>
    <d v="2011-02-28T00:00:00"/>
    <s v="Standard Class"/>
    <x v="675"/>
    <s v="Michael Grace"/>
    <x v="2"/>
    <s v="United States"/>
    <s v="El Paso"/>
    <x v="5"/>
    <n v="79907"/>
    <x v="2"/>
    <s v="OFF-BI-10000320"/>
    <x v="1"/>
    <x v="8"/>
    <s v="GBC Plastic Binding Combs"/>
    <n v="4.427999999999999"/>
    <n v="3"/>
    <n v="0.8"/>
    <n v="-6.8633999999999986"/>
  </r>
  <r>
    <n v="6532"/>
    <s v="US-2014-107384"/>
    <x v="3"/>
    <x v="769"/>
    <d v="2014-12-09T00:00:00"/>
    <s v="Standard Class"/>
    <x v="236"/>
    <s v="Theone Pippenger"/>
    <x v="0"/>
    <s v="United States"/>
    <s v="Rochester"/>
    <x v="11"/>
    <n v="55901"/>
    <x v="2"/>
    <s v="OFF-AR-10001315"/>
    <x v="1"/>
    <x v="6"/>
    <s v="Newell 310"/>
    <n v="8.8000000000000007"/>
    <n v="5"/>
    <n v="0"/>
    <n v="2.5519999999999996"/>
  </r>
  <r>
    <n v="6533"/>
    <s v="US-2014-107384"/>
    <x v="3"/>
    <x v="769"/>
    <d v="2014-12-09T00:00:00"/>
    <s v="Standard Class"/>
    <x v="236"/>
    <s v="Theone Pippenger"/>
    <x v="0"/>
    <s v="United States"/>
    <s v="Rochester"/>
    <x v="11"/>
    <n v="55901"/>
    <x v="2"/>
    <s v="TEC-AC-10004595"/>
    <x v="2"/>
    <x v="11"/>
    <s v="First Data TMFD35 PIN Pad"/>
    <n v="142.80000000000001"/>
    <n v="1"/>
    <n v="0"/>
    <n v="29.988"/>
  </r>
  <r>
    <n v="6534"/>
    <s v="US-2014-107384"/>
    <x v="3"/>
    <x v="769"/>
    <d v="2014-12-09T00:00:00"/>
    <s v="Standard Class"/>
    <x v="236"/>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x v="218"/>
    <s v="Greg Tran"/>
    <x v="0"/>
    <s v="United States"/>
    <s v="Buffalo"/>
    <x v="15"/>
    <n v="14215"/>
    <x v="3"/>
    <s v="OFF-BI-10001359"/>
    <x v="1"/>
    <x v="8"/>
    <s v="GBC DocuBind TL300 Electric Binding System"/>
    <n v="2152.7760000000003"/>
    <n v="3"/>
    <n v="0.2"/>
    <n v="726.56189999999981"/>
  </r>
  <r>
    <n v="6536"/>
    <s v="CA-2011-128209"/>
    <x v="2"/>
    <x v="664"/>
    <d v="2011-11-22T00:00:00"/>
    <s v="Standard Class"/>
    <x v="218"/>
    <s v="Greg Tran"/>
    <x v="0"/>
    <s v="United States"/>
    <s v="Buffalo"/>
    <x v="15"/>
    <n v="14215"/>
    <x v="3"/>
    <s v="FUR-BO-10002213"/>
    <x v="0"/>
    <x v="0"/>
    <s v="DMI Eclipse Executive Suite Bookcases"/>
    <n v="4007.8400000000006"/>
    <n v="10"/>
    <n v="0.2"/>
    <n v="-50.098000000000297"/>
  </r>
  <r>
    <n v="6537"/>
    <s v="CA-2011-169684"/>
    <x v="2"/>
    <x v="22"/>
    <d v="2011-10-23T00:00:00"/>
    <s v="First Class"/>
    <x v="92"/>
    <s v="Fred Hopkins"/>
    <x v="1"/>
    <s v="United States"/>
    <s v="Knoxville"/>
    <x v="18"/>
    <n v="37918"/>
    <x v="0"/>
    <s v="FUR-TA-10003008"/>
    <x v="0"/>
    <x v="3"/>
    <s v="Lesro Round Back Collection Coffee Table, End Table"/>
    <n v="328.59000000000003"/>
    <n v="3"/>
    <n v="0.4"/>
    <n v="-147.8655"/>
  </r>
  <r>
    <n v="6538"/>
    <s v="CA-2011-169684"/>
    <x v="2"/>
    <x v="22"/>
    <d v="2011-10-23T00:00:00"/>
    <s v="First Class"/>
    <x v="92"/>
    <s v="Fred Hopkins"/>
    <x v="1"/>
    <s v="United States"/>
    <s v="Knoxville"/>
    <x v="18"/>
    <n v="37918"/>
    <x v="0"/>
    <s v="OFF-ST-10000934"/>
    <x v="1"/>
    <x v="4"/>
    <s v="Contico 72&quot;H Heavy-Duty Storage System"/>
    <n v="98.352000000000004"/>
    <n v="3"/>
    <n v="0.2"/>
    <n v="-24.588000000000001"/>
  </r>
  <r>
    <n v="6539"/>
    <s v="CA-2012-109862"/>
    <x v="1"/>
    <x v="969"/>
    <d v="2012-10-30T00:00:00"/>
    <s v="Standard Class"/>
    <x v="96"/>
    <s v="Heather Kirkland"/>
    <x v="1"/>
    <s v="United States"/>
    <s v="Newark"/>
    <x v="13"/>
    <n v="19711"/>
    <x v="3"/>
    <s v="TEC-PH-10004042"/>
    <x v="2"/>
    <x v="7"/>
    <s v="ClearOne Communications CHAT 70 OC Speaker Phone"/>
    <n v="158.99"/>
    <n v="1"/>
    <n v="0"/>
    <n v="41.337400000000002"/>
  </r>
  <r>
    <n v="6540"/>
    <s v="CA-2012-109862"/>
    <x v="1"/>
    <x v="969"/>
    <d v="2012-10-30T00:00:00"/>
    <s v="Standard Class"/>
    <x v="96"/>
    <s v="Heather Kirkland"/>
    <x v="1"/>
    <s v="United States"/>
    <s v="Newark"/>
    <x v="13"/>
    <n v="19711"/>
    <x v="3"/>
    <s v="FUR-CH-10002439"/>
    <x v="0"/>
    <x v="1"/>
    <s v="Iceberg Nesting Folding Chair, 19w x 6d x 43h"/>
    <n v="291.10000000000002"/>
    <n v="5"/>
    <n v="0"/>
    <n v="75.686000000000007"/>
  </r>
  <r>
    <n v="6541"/>
    <s v="US-2014-107888"/>
    <x v="3"/>
    <x v="673"/>
    <d v="2014-11-20T00:00:00"/>
    <s v="First Class"/>
    <x v="417"/>
    <s v="Chris Cortes"/>
    <x v="0"/>
    <s v="United States"/>
    <s v="Seattle"/>
    <x v="4"/>
    <n v="98103"/>
    <x v="1"/>
    <s v="OFF-PA-10001363"/>
    <x v="1"/>
    <x v="10"/>
    <s v="Xerox 1933"/>
    <n v="73.679999999999993"/>
    <n v="6"/>
    <n v="0"/>
    <n v="34.629599999999996"/>
  </r>
  <r>
    <n v="6542"/>
    <s v="US-2014-107888"/>
    <x v="3"/>
    <x v="673"/>
    <d v="2014-11-20T00:00:00"/>
    <s v="First Class"/>
    <x v="417"/>
    <s v="Chris Cortes"/>
    <x v="0"/>
    <s v="United States"/>
    <s v="Seattle"/>
    <x v="4"/>
    <n v="98103"/>
    <x v="1"/>
    <s v="FUR-FU-10003394"/>
    <x v="0"/>
    <x v="5"/>
    <s v="Tenex &quot;The Solids&quot; Textured Chair Mats"/>
    <n v="139.91999999999999"/>
    <n v="2"/>
    <n v="0"/>
    <n v="23.786399999999986"/>
  </r>
  <r>
    <n v="6543"/>
    <s v="US-2014-107888"/>
    <x v="3"/>
    <x v="673"/>
    <d v="2014-11-20T00:00:00"/>
    <s v="First Class"/>
    <x v="417"/>
    <s v="Chris Cortes"/>
    <x v="0"/>
    <s v="United States"/>
    <s v="Seattle"/>
    <x v="4"/>
    <n v="98103"/>
    <x v="1"/>
    <s v="TEC-PH-10003171"/>
    <x v="2"/>
    <x v="7"/>
    <s v="Plantronics Encore H101 Dual Earpieces Headset"/>
    <n v="107.88"/>
    <n v="3"/>
    <n v="0.2"/>
    <n v="10.787999999999997"/>
  </r>
  <r>
    <n v="6544"/>
    <s v="US-2014-107888"/>
    <x v="3"/>
    <x v="673"/>
    <d v="2014-11-20T00:00:00"/>
    <s v="First Class"/>
    <x v="417"/>
    <s v="Chris Cortes"/>
    <x v="0"/>
    <s v="United States"/>
    <s v="Seattle"/>
    <x v="4"/>
    <n v="98103"/>
    <x v="1"/>
    <s v="OFF-ST-10003123"/>
    <x v="1"/>
    <x v="4"/>
    <s v="Fellowes Bases and Tops For Staxonsteel/High-Stak Systems"/>
    <n v="33.29"/>
    <n v="1"/>
    <n v="0"/>
    <n v="7.9895999999999994"/>
  </r>
  <r>
    <n v="6545"/>
    <s v="US-2014-154872"/>
    <x v="3"/>
    <x v="304"/>
    <d v="2014-05-19T00:00:00"/>
    <s v="Standard Class"/>
    <x v="24"/>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x v="24"/>
    <s v="Darren Powers"/>
    <x v="0"/>
    <s v="United States"/>
    <s v="Cleveland"/>
    <x v="24"/>
    <n v="44105"/>
    <x v="3"/>
    <s v="OFF-LA-10000973"/>
    <x v="1"/>
    <x v="2"/>
    <s v="Avery 502"/>
    <n v="5.04"/>
    <n v="2"/>
    <n v="0.2"/>
    <n v="1.764"/>
  </r>
  <r>
    <n v="6547"/>
    <s v="US-2014-154872"/>
    <x v="3"/>
    <x v="304"/>
    <d v="2014-05-19T00:00:00"/>
    <s v="Standard Class"/>
    <x v="24"/>
    <s v="Darren Powers"/>
    <x v="0"/>
    <s v="United States"/>
    <s v="Cleveland"/>
    <x v="24"/>
    <n v="44105"/>
    <x v="3"/>
    <s v="OFF-PA-10000483"/>
    <x v="1"/>
    <x v="10"/>
    <s v="Xerox 19"/>
    <n v="24.784000000000002"/>
    <n v="1"/>
    <n v="0.2"/>
    <n v="7.7449999999999983"/>
  </r>
  <r>
    <n v="6548"/>
    <s v="CA-2011-113880"/>
    <x v="2"/>
    <x v="72"/>
    <d v="2011-03-05T00:00:00"/>
    <s v="Standard Class"/>
    <x v="665"/>
    <s v="Vicky Freymann"/>
    <x v="2"/>
    <s v="United States"/>
    <s v="Elmhurst"/>
    <x v="10"/>
    <n v="60126"/>
    <x v="2"/>
    <s v="FUR-CH-10000863"/>
    <x v="0"/>
    <x v="1"/>
    <s v="Novimex Swivel Fabric Task Chair"/>
    <n v="634.11599999999999"/>
    <n v="6"/>
    <n v="0.3"/>
    <n v="-172.11720000000003"/>
  </r>
  <r>
    <n v="6549"/>
    <s v="CA-2011-113880"/>
    <x v="2"/>
    <x v="72"/>
    <d v="2011-03-05T00:00:00"/>
    <s v="Standard Class"/>
    <x v="66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x v="689"/>
    <s v="Gary Hansen"/>
    <x v="2"/>
    <s v="United States"/>
    <s v="Lakeville"/>
    <x v="11"/>
    <n v="55044"/>
    <x v="2"/>
    <s v="FUR-CH-10002304"/>
    <x v="0"/>
    <x v="1"/>
    <s v="Global Stack Chair without Arms, Black"/>
    <n v="155.88"/>
    <n v="6"/>
    <n v="0"/>
    <n v="38.970000000000006"/>
  </r>
  <r>
    <n v="6551"/>
    <s v="CA-2012-126739"/>
    <x v="1"/>
    <x v="549"/>
    <d v="2012-11-03T00:00:00"/>
    <s v="Second Class"/>
    <x v="423"/>
    <s v="Justin Hirsh"/>
    <x v="0"/>
    <s v="United States"/>
    <s v="New York City"/>
    <x v="15"/>
    <n v="10035"/>
    <x v="3"/>
    <s v="FUR-CH-10000422"/>
    <x v="0"/>
    <x v="1"/>
    <s v="Global Highback Leather Tilter in Burgundy"/>
    <n v="327.56399999999996"/>
    <n v="4"/>
    <n v="0.1"/>
    <n v="21.837600000000023"/>
  </r>
  <r>
    <n v="6552"/>
    <s v="CA-2014-161578"/>
    <x v="3"/>
    <x v="819"/>
    <d v="2014-12-22T00:00:00"/>
    <s v="Second Class"/>
    <x v="46"/>
    <s v="Rick Bensley"/>
    <x v="2"/>
    <s v="United States"/>
    <s v="Los Angeles"/>
    <x v="1"/>
    <n v="90036"/>
    <x v="1"/>
    <s v="OFF-PA-10002986"/>
    <x v="1"/>
    <x v="10"/>
    <s v="Xerox 1898"/>
    <n v="13.36"/>
    <n v="2"/>
    <n v="0"/>
    <n v="6.4127999999999998"/>
  </r>
  <r>
    <n v="6553"/>
    <s v="CA-2014-161578"/>
    <x v="3"/>
    <x v="819"/>
    <d v="2014-12-22T00:00:00"/>
    <s v="Second Class"/>
    <x v="46"/>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x v="60"/>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x v="60"/>
    <s v="Lindsay Shagiari"/>
    <x v="2"/>
    <s v="United States"/>
    <s v="Chicago"/>
    <x v="10"/>
    <n v="60653"/>
    <x v="2"/>
    <s v="OFF-ST-10003805"/>
    <x v="1"/>
    <x v="4"/>
    <s v="24 Capacity Maxi Data Binder Racks, Pearl"/>
    <n v="505.32000000000005"/>
    <n v="3"/>
    <n v="0.2"/>
    <n v="31.582499999999953"/>
  </r>
  <r>
    <n v="6556"/>
    <s v="CA-2011-137092"/>
    <x v="2"/>
    <x v="22"/>
    <d v="2011-10-22T00:00:00"/>
    <s v="Second Class"/>
    <x v="60"/>
    <s v="Lindsay Shagiari"/>
    <x v="2"/>
    <s v="United States"/>
    <s v="Chicago"/>
    <x v="10"/>
    <n v="60653"/>
    <x v="2"/>
    <s v="OFF-PA-10002109"/>
    <x v="1"/>
    <x v="10"/>
    <s v="Wirebound Voice Message Log Book"/>
    <n v="3.8079999999999998"/>
    <n v="1"/>
    <n v="0.2"/>
    <n v="1.2375999999999996"/>
  </r>
  <r>
    <n v="6557"/>
    <s v="CA-2011-137092"/>
    <x v="2"/>
    <x v="22"/>
    <d v="2011-10-22T00:00:00"/>
    <s v="Second Class"/>
    <x v="60"/>
    <s v="Lindsay Shagiari"/>
    <x v="2"/>
    <s v="United States"/>
    <s v="Chicago"/>
    <x v="10"/>
    <n v="60653"/>
    <x v="2"/>
    <s v="OFF-BI-10000632"/>
    <x v="1"/>
    <x v="8"/>
    <s v="Satellite Sectional Post Binders"/>
    <n v="8.6819999999999968"/>
    <n v="1"/>
    <n v="0.8"/>
    <n v="-14.759400000000003"/>
  </r>
  <r>
    <n v="6558"/>
    <s v="CA-2011-137092"/>
    <x v="2"/>
    <x v="22"/>
    <d v="2011-10-22T00:00:00"/>
    <s v="Second Class"/>
    <x v="60"/>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x v="494"/>
    <s v="Edward Becker"/>
    <x v="1"/>
    <s v="United States"/>
    <s v="Buffalo"/>
    <x v="15"/>
    <n v="14215"/>
    <x v="3"/>
    <s v="FUR-CH-10004997"/>
    <x v="0"/>
    <x v="1"/>
    <s v="Hon Every-Day Series Multi-Task Chairs"/>
    <n v="1522.6379999999999"/>
    <n v="9"/>
    <n v="0.1"/>
    <n v="169.18200000000004"/>
  </r>
  <r>
    <n v="6560"/>
    <s v="CA-2013-160941"/>
    <x v="0"/>
    <x v="658"/>
    <d v="2013-07-27T00:00:00"/>
    <s v="Standard Class"/>
    <x v="460"/>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x v="460"/>
    <s v="Damala Kotsonis"/>
    <x v="1"/>
    <s v="United States"/>
    <s v="Roseville"/>
    <x v="1"/>
    <n v="95661"/>
    <x v="1"/>
    <s v="OFF-LA-10003766"/>
    <x v="1"/>
    <x v="2"/>
    <s v="Self-Adhesive Removable Labels"/>
    <n v="3.15"/>
    <n v="1"/>
    <n v="0"/>
    <n v="1.512"/>
  </r>
  <r>
    <n v="6562"/>
    <s v="CA-2014-144680"/>
    <x v="3"/>
    <x v="185"/>
    <d v="2014-04-03T00:00:00"/>
    <s v="First Class"/>
    <x v="609"/>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x v="564"/>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x v="564"/>
    <s v="Carol Triggs"/>
    <x v="0"/>
    <s v="United States"/>
    <s v="Lawrence"/>
    <x v="31"/>
    <n v="1841"/>
    <x v="3"/>
    <s v="FUR-TA-10003469"/>
    <x v="0"/>
    <x v="3"/>
    <s v="Balt Split Level Computer Training Table"/>
    <n v="194.25"/>
    <n v="2"/>
    <n v="0.3"/>
    <n v="-38.849999999999994"/>
  </r>
  <r>
    <n v="6565"/>
    <s v="CA-2011-166086"/>
    <x v="2"/>
    <x v="1118"/>
    <d v="2011-05-12T00:00:00"/>
    <s v="Standard Class"/>
    <x v="564"/>
    <s v="Carol Triggs"/>
    <x v="0"/>
    <s v="United States"/>
    <s v="Lawrence"/>
    <x v="31"/>
    <n v="1841"/>
    <x v="3"/>
    <s v="OFF-AR-10002578"/>
    <x v="1"/>
    <x v="6"/>
    <s v="Newell 335"/>
    <n v="8.64"/>
    <n v="3"/>
    <n v="0"/>
    <n v="2.5055999999999998"/>
  </r>
  <r>
    <n v="6566"/>
    <s v="CA-2011-166086"/>
    <x v="2"/>
    <x v="1118"/>
    <d v="2011-05-12T00:00:00"/>
    <s v="Standard Class"/>
    <x v="564"/>
    <s v="Carol Triggs"/>
    <x v="0"/>
    <s v="United States"/>
    <s v="Lawrence"/>
    <x v="31"/>
    <n v="1841"/>
    <x v="3"/>
    <s v="FUR-CH-10004675"/>
    <x v="0"/>
    <x v="1"/>
    <s v="Lifetime Advantage Folding Chairs, 4/Carton"/>
    <n v="872.32"/>
    <n v="4"/>
    <n v="0"/>
    <n v="244.24959999999999"/>
  </r>
  <r>
    <n v="6567"/>
    <s v="CA-2014-131282"/>
    <x v="3"/>
    <x v="1119"/>
    <d v="2014-02-09T00:00:00"/>
    <s v="Second Class"/>
    <x v="90"/>
    <s v="Cassandra Brandow"/>
    <x v="0"/>
    <s v="United States"/>
    <s v="Waco"/>
    <x v="5"/>
    <n v="76706"/>
    <x v="2"/>
    <s v="OFF-BI-10004632"/>
    <x v="1"/>
    <x v="8"/>
    <s v="Ibico Hi-Tech Manual Binding System"/>
    <n v="243.99199999999996"/>
    <n v="4"/>
    <n v="0.8"/>
    <n v="-426.9860000000001"/>
  </r>
  <r>
    <n v="6568"/>
    <s v="CA-2014-131282"/>
    <x v="3"/>
    <x v="1119"/>
    <d v="2014-02-09T00:00:00"/>
    <s v="Second Class"/>
    <x v="90"/>
    <s v="Cassandra Brandow"/>
    <x v="0"/>
    <s v="United States"/>
    <s v="Waco"/>
    <x v="5"/>
    <n v="76706"/>
    <x v="2"/>
    <s v="OFF-AR-10003087"/>
    <x v="1"/>
    <x v="6"/>
    <s v="Staples"/>
    <n v="7.120000000000001"/>
    <n v="5"/>
    <n v="0.2"/>
    <n v="0.71199999999999974"/>
  </r>
  <r>
    <n v="6569"/>
    <s v="CA-2011-100678"/>
    <x v="2"/>
    <x v="891"/>
    <d v="2011-04-22T00:00:00"/>
    <s v="Standard Class"/>
    <x v="27"/>
    <s v="Kunst Miller"/>
    <x v="0"/>
    <s v="United States"/>
    <s v="Houston"/>
    <x v="5"/>
    <n v="77095"/>
    <x v="2"/>
    <s v="OFF-AR-10001868"/>
    <x v="1"/>
    <x v="6"/>
    <s v="Prang Dustless Chalk Sticks"/>
    <n v="2.6880000000000002"/>
    <n v="2"/>
    <n v="0.2"/>
    <n v="1.008"/>
  </r>
  <r>
    <n v="6570"/>
    <s v="CA-2011-100678"/>
    <x v="2"/>
    <x v="891"/>
    <d v="2011-04-22T00:00:00"/>
    <s v="Standard Class"/>
    <x v="27"/>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x v="27"/>
    <s v="Kunst Miller"/>
    <x v="0"/>
    <s v="United States"/>
    <s v="Houston"/>
    <x v="5"/>
    <n v="77095"/>
    <x v="2"/>
    <s v="OFF-EN-10000056"/>
    <x v="1"/>
    <x v="12"/>
    <s v="Cameo Buff Policy Envelopes"/>
    <n v="149.352"/>
    <n v="3"/>
    <n v="0.2"/>
    <n v="50.40629999999998"/>
  </r>
  <r>
    <n v="6572"/>
    <s v="CA-2011-100678"/>
    <x v="2"/>
    <x v="891"/>
    <d v="2011-04-22T00:00:00"/>
    <s v="Standard Class"/>
    <x v="27"/>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x v="742"/>
    <s v="Roger Demir"/>
    <x v="0"/>
    <s v="United States"/>
    <s v="Seattle"/>
    <x v="4"/>
    <n v="98105"/>
    <x v="1"/>
    <s v="OFF-PA-10003971"/>
    <x v="1"/>
    <x v="10"/>
    <s v="Xerox 1965"/>
    <n v="11.96"/>
    <n v="2"/>
    <n v="0"/>
    <n v="5.8604000000000003"/>
  </r>
  <r>
    <n v="6574"/>
    <s v="CA-2013-160535"/>
    <x v="0"/>
    <x v="881"/>
    <d v="2013-12-01T00:00:00"/>
    <s v="Standard Class"/>
    <x v="771"/>
    <s v="Barry Pond"/>
    <x v="1"/>
    <s v="United States"/>
    <s v="Plainfield"/>
    <x v="30"/>
    <n v="7060"/>
    <x v="3"/>
    <s v="OFF-ST-10000689"/>
    <x v="1"/>
    <x v="4"/>
    <s v="Fellowes Strictly Business Drawer File, Letter/Legal Size"/>
    <n v="563.4"/>
    <n v="4"/>
    <n v="0"/>
    <n v="67.608000000000004"/>
  </r>
  <r>
    <n v="6575"/>
    <s v="CA-2013-160535"/>
    <x v="0"/>
    <x v="881"/>
    <d v="2013-12-01T00:00:00"/>
    <s v="Standard Class"/>
    <x v="771"/>
    <s v="Barry Pond"/>
    <x v="1"/>
    <s v="United States"/>
    <s v="Plainfield"/>
    <x v="30"/>
    <n v="7060"/>
    <x v="3"/>
    <s v="TEC-MA-10004255"/>
    <x v="2"/>
    <x v="15"/>
    <s v="Konica Minolta magicolor 1690MF Multifunction Printer"/>
    <n v="319.92"/>
    <n v="8"/>
    <n v="0"/>
    <n v="118.37040000000002"/>
  </r>
  <r>
    <n v="6576"/>
    <s v="CA-2014-123085"/>
    <x v="3"/>
    <x v="448"/>
    <d v="2014-03-09T00:00:00"/>
    <s v="Standard Class"/>
    <x v="719"/>
    <s v="Ed Jacobs"/>
    <x v="0"/>
    <s v="United States"/>
    <s v="Los Angeles"/>
    <x v="1"/>
    <n v="90008"/>
    <x v="1"/>
    <s v="TEC-AC-10000990"/>
    <x v="2"/>
    <x v="11"/>
    <s v="Imation Bio 2GB USB Flash Drive Imation Corp"/>
    <n v="1049.44"/>
    <n v="8"/>
    <n v="0"/>
    <n v="440.76480000000004"/>
  </r>
  <r>
    <n v="6577"/>
    <s v="CA-2014-123085"/>
    <x v="3"/>
    <x v="448"/>
    <d v="2014-03-09T00:00:00"/>
    <s v="Standard Class"/>
    <x v="719"/>
    <s v="Ed Jacobs"/>
    <x v="0"/>
    <s v="United States"/>
    <s v="Los Angeles"/>
    <x v="1"/>
    <n v="90008"/>
    <x v="1"/>
    <s v="FUR-CH-10003968"/>
    <x v="0"/>
    <x v="1"/>
    <s v="Novimex Turbo Task Chair"/>
    <n v="170.35200000000003"/>
    <n v="3"/>
    <n v="0.2"/>
    <n v="-17.035200000000003"/>
  </r>
  <r>
    <n v="6578"/>
    <s v="CA-2012-153752"/>
    <x v="1"/>
    <x v="401"/>
    <d v="2012-12-11T00:00:00"/>
    <s v="Second Class"/>
    <x v="197"/>
    <s v="Rose O'Brian"/>
    <x v="0"/>
    <s v="United States"/>
    <s v="Arlington"/>
    <x v="17"/>
    <n v="22204"/>
    <x v="0"/>
    <s v="TEC-PH-10001615"/>
    <x v="2"/>
    <x v="7"/>
    <s v="AT&amp;T CL82213"/>
    <n v="173.94"/>
    <n v="6"/>
    <n v="0"/>
    <n v="50.442599999999977"/>
  </r>
  <r>
    <n v="6579"/>
    <s v="CA-2011-103660"/>
    <x v="2"/>
    <x v="55"/>
    <d v="2011-08-30T00:00:00"/>
    <s v="Standard Class"/>
    <x v="596"/>
    <s v="Mitch Webber"/>
    <x v="0"/>
    <s v="United States"/>
    <s v="Seattle"/>
    <x v="4"/>
    <n v="98103"/>
    <x v="1"/>
    <s v="TEC-PH-10000895"/>
    <x v="2"/>
    <x v="7"/>
    <s v="Polycom VVX 310 VoIP phone"/>
    <n v="1007.9440000000002"/>
    <n v="7"/>
    <n v="0.2"/>
    <n v="75.595799999999997"/>
  </r>
  <r>
    <n v="6580"/>
    <s v="CA-2013-169887"/>
    <x v="0"/>
    <x v="332"/>
    <d v="2013-10-23T00:00:00"/>
    <s v="Same Day"/>
    <x v="652"/>
    <s v="MaryBeth Skach"/>
    <x v="0"/>
    <s v="United States"/>
    <s v="Seattle"/>
    <x v="4"/>
    <n v="98105"/>
    <x v="1"/>
    <s v="OFF-PA-10003001"/>
    <x v="1"/>
    <x v="10"/>
    <s v="Xerox 1986"/>
    <n v="6.68"/>
    <n v="1"/>
    <n v="0"/>
    <n v="3.2063999999999999"/>
  </r>
  <r>
    <n v="6581"/>
    <s v="CA-2013-169887"/>
    <x v="0"/>
    <x v="332"/>
    <d v="2013-10-23T00:00:00"/>
    <s v="Same Day"/>
    <x v="652"/>
    <s v="MaryBeth Skach"/>
    <x v="0"/>
    <s v="United States"/>
    <s v="Seattle"/>
    <x v="4"/>
    <n v="98105"/>
    <x v="1"/>
    <s v="OFF-AR-10002766"/>
    <x v="1"/>
    <x v="6"/>
    <s v="Prang Drawing Pencil Set"/>
    <n v="8.34"/>
    <n v="3"/>
    <n v="0"/>
    <n v="2.2517999999999998"/>
  </r>
  <r>
    <n v="6582"/>
    <s v="CA-2013-169887"/>
    <x v="0"/>
    <x v="332"/>
    <d v="2013-10-23T00:00:00"/>
    <s v="Same Day"/>
    <x v="652"/>
    <s v="MaryBeth Skach"/>
    <x v="0"/>
    <s v="United States"/>
    <s v="Seattle"/>
    <x v="4"/>
    <n v="98105"/>
    <x v="1"/>
    <s v="FUR-FU-10003095"/>
    <x v="0"/>
    <x v="5"/>
    <s v="Linden 12&quot; Wall Clock With Oak Frame"/>
    <n v="101.94"/>
    <n v="3"/>
    <n v="0"/>
    <n v="30.581999999999987"/>
  </r>
  <r>
    <n v="6583"/>
    <s v="CA-2013-148516"/>
    <x v="0"/>
    <x v="1121"/>
    <d v="2013-08-12T00:00:00"/>
    <s v="Standard Class"/>
    <x v="61"/>
    <s v="Dorothy Wardle"/>
    <x v="1"/>
    <s v="United States"/>
    <s v="Edmonds"/>
    <x v="4"/>
    <n v="98026"/>
    <x v="1"/>
    <s v="TEC-AC-10003610"/>
    <x v="2"/>
    <x v="11"/>
    <s v="Logitech Illuminated - Keyboard"/>
    <n v="179.97"/>
    <n v="3"/>
    <n v="0"/>
    <n v="86.385600000000011"/>
  </r>
  <r>
    <n v="6584"/>
    <s v="CA-2014-104731"/>
    <x v="3"/>
    <x v="246"/>
    <d v="2014-07-28T00:00:00"/>
    <s v="Standard Class"/>
    <x v="562"/>
    <s v="Anne McFarland"/>
    <x v="0"/>
    <s v="United States"/>
    <s v="Salem"/>
    <x v="17"/>
    <n v="24153"/>
    <x v="0"/>
    <s v="OFF-AR-10003727"/>
    <x v="1"/>
    <x v="6"/>
    <s v="Berol Giant Pencil Sharpener"/>
    <n v="101.94"/>
    <n v="6"/>
    <n v="0"/>
    <n v="29.562599999999986"/>
  </r>
  <r>
    <n v="6585"/>
    <s v="CA-2014-104731"/>
    <x v="3"/>
    <x v="246"/>
    <d v="2014-07-28T00:00:00"/>
    <s v="Standard Class"/>
    <x v="562"/>
    <s v="Anne McFarland"/>
    <x v="0"/>
    <s v="United States"/>
    <s v="Salem"/>
    <x v="17"/>
    <n v="24153"/>
    <x v="0"/>
    <s v="TEC-PH-10002660"/>
    <x v="2"/>
    <x v="7"/>
    <s v="Nortel Networks T7316 E Nt8 B27"/>
    <n v="271.95999999999998"/>
    <n v="4"/>
    <n v="0"/>
    <n v="67.990000000000009"/>
  </r>
  <r>
    <n v="6586"/>
    <s v="CA-2014-104731"/>
    <x v="3"/>
    <x v="246"/>
    <d v="2014-07-28T00:00:00"/>
    <s v="Standard Class"/>
    <x v="562"/>
    <s v="Anne McFarland"/>
    <x v="0"/>
    <s v="United States"/>
    <s v="Salem"/>
    <x v="17"/>
    <n v="24153"/>
    <x v="0"/>
    <s v="FUR-FU-10003274"/>
    <x v="0"/>
    <x v="5"/>
    <s v="Regeneration Desk Collection"/>
    <n v="8.8000000000000007"/>
    <n v="5"/>
    <n v="0"/>
    <n v="3.8720000000000003"/>
  </r>
  <r>
    <n v="6587"/>
    <s v="CA-2014-104731"/>
    <x v="3"/>
    <x v="246"/>
    <d v="2014-07-28T00:00:00"/>
    <s v="Standard Class"/>
    <x v="562"/>
    <s v="Anne McFarland"/>
    <x v="0"/>
    <s v="United States"/>
    <s v="Salem"/>
    <x v="17"/>
    <n v="24153"/>
    <x v="0"/>
    <s v="OFF-AR-10003829"/>
    <x v="1"/>
    <x v="6"/>
    <s v="Newell 35"/>
    <n v="19.68"/>
    <n v="6"/>
    <n v="0"/>
    <n v="5.7071999999999976"/>
  </r>
  <r>
    <n v="6588"/>
    <s v="CA-2014-104731"/>
    <x v="3"/>
    <x v="246"/>
    <d v="2014-07-28T00:00:00"/>
    <s v="Standard Class"/>
    <x v="562"/>
    <s v="Anne McFarland"/>
    <x v="0"/>
    <s v="United States"/>
    <s v="Salem"/>
    <x v="17"/>
    <n v="24153"/>
    <x v="0"/>
    <s v="FUR-BO-10003441"/>
    <x v="0"/>
    <x v="0"/>
    <s v="Bush Westfield Collection Bookcases, Fully Assembled"/>
    <n v="302.94"/>
    <n v="3"/>
    <n v="0"/>
    <n v="69.67619999999998"/>
  </r>
  <r>
    <n v="6589"/>
    <s v="CA-2014-104731"/>
    <x v="3"/>
    <x v="246"/>
    <d v="2014-07-28T00:00:00"/>
    <s v="Standard Class"/>
    <x v="562"/>
    <s v="Anne McFarland"/>
    <x v="0"/>
    <s v="United States"/>
    <s v="Salem"/>
    <x v="17"/>
    <n v="24153"/>
    <x v="0"/>
    <s v="OFF-BI-10003355"/>
    <x v="1"/>
    <x v="8"/>
    <s v="Cardinal Holdit Business Card Pockets"/>
    <n v="14.940000000000001"/>
    <n v="3"/>
    <n v="0"/>
    <n v="7.1712000000000007"/>
  </r>
  <r>
    <n v="6590"/>
    <s v="CA-2014-104731"/>
    <x v="3"/>
    <x v="246"/>
    <d v="2014-07-28T00:00:00"/>
    <s v="Standard Class"/>
    <x v="562"/>
    <s v="Anne McFarland"/>
    <x v="0"/>
    <s v="United States"/>
    <s v="Salem"/>
    <x v="17"/>
    <n v="24153"/>
    <x v="0"/>
    <s v="OFF-SU-10003505"/>
    <x v="1"/>
    <x v="14"/>
    <s v="Premier Electric Letter Opener"/>
    <n v="231.72"/>
    <n v="2"/>
    <n v="0"/>
    <n v="11.585999999999984"/>
  </r>
  <r>
    <n v="6591"/>
    <s v="CA-2011-164749"/>
    <x v="2"/>
    <x v="893"/>
    <d v="2011-03-26T00:00:00"/>
    <s v="First Class"/>
    <x v="696"/>
    <s v="Bruce Geld"/>
    <x v="0"/>
    <s v="United States"/>
    <s v="Delray Beach"/>
    <x v="2"/>
    <n v="33445"/>
    <x v="0"/>
    <s v="OFF-LA-10004484"/>
    <x v="1"/>
    <x v="2"/>
    <s v="Avery 476"/>
    <n v="9.9120000000000008"/>
    <n v="3"/>
    <n v="0.2"/>
    <n v="3.2213999999999996"/>
  </r>
  <r>
    <n v="6592"/>
    <s v="CA-2012-103716"/>
    <x v="1"/>
    <x v="28"/>
    <d v="2012-05-06T00:00:00"/>
    <s v="Standard Class"/>
    <x v="10"/>
    <s v="Ken Black"/>
    <x v="1"/>
    <s v="United States"/>
    <s v="San Francisco"/>
    <x v="1"/>
    <n v="94110"/>
    <x v="1"/>
    <s v="OFF-AR-10000658"/>
    <x v="1"/>
    <x v="6"/>
    <s v="Newell 324"/>
    <n v="34.650000000000006"/>
    <n v="3"/>
    <n v="0"/>
    <n v="9.702"/>
  </r>
  <r>
    <n v="6593"/>
    <s v="CA-2012-103716"/>
    <x v="1"/>
    <x v="28"/>
    <d v="2012-05-06T00:00:00"/>
    <s v="Standard Class"/>
    <x v="10"/>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x v="218"/>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x v="458"/>
    <s v="Stuart Van"/>
    <x v="1"/>
    <s v="United States"/>
    <s v="Indianapolis"/>
    <x v="14"/>
    <n v="46203"/>
    <x v="2"/>
    <s v="OFF-AR-10001897"/>
    <x v="1"/>
    <x v="6"/>
    <s v="Model L Table or Wall-Mount Pencil Sharpener"/>
    <n v="125.92999999999999"/>
    <n v="7"/>
    <n v="0"/>
    <n v="35.260400000000004"/>
  </r>
  <r>
    <n v="6596"/>
    <s v="CA-2014-157112"/>
    <x v="3"/>
    <x v="756"/>
    <d v="2014-04-27T00:00:00"/>
    <s v="First Class"/>
    <x v="55"/>
    <s v="Greg Guthrie"/>
    <x v="1"/>
    <s v="United States"/>
    <s v="Columbus"/>
    <x v="24"/>
    <n v="43229"/>
    <x v="3"/>
    <s v="OFF-BI-10000285"/>
    <x v="1"/>
    <x v="8"/>
    <s v="XtraLife ClearVue Slant-D Ring Binders by Cardinal"/>
    <n v="11.760000000000002"/>
    <n v="5"/>
    <n v="0.7"/>
    <n v="-7.8399999999999963"/>
  </r>
  <r>
    <n v="6597"/>
    <s v="CA-2014-157112"/>
    <x v="3"/>
    <x v="756"/>
    <d v="2014-04-27T00:00:00"/>
    <s v="First Class"/>
    <x v="55"/>
    <s v="Greg Guthrie"/>
    <x v="1"/>
    <s v="United States"/>
    <s v="Columbus"/>
    <x v="24"/>
    <n v="43229"/>
    <x v="3"/>
    <s v="OFF-PA-10001804"/>
    <x v="1"/>
    <x v="10"/>
    <s v="Xerox 195"/>
    <n v="5.3440000000000003"/>
    <n v="1"/>
    <n v="0.2"/>
    <n v="1.8703999999999998"/>
  </r>
  <r>
    <n v="6598"/>
    <s v="CA-2011-169257"/>
    <x v="2"/>
    <x v="571"/>
    <d v="2011-06-12T00:00:00"/>
    <s v="Standard Class"/>
    <x v="647"/>
    <s v="Stewart Visinsky"/>
    <x v="0"/>
    <s v="United States"/>
    <s v="Jacksonville"/>
    <x v="2"/>
    <n v="32216"/>
    <x v="0"/>
    <s v="OFF-BI-10002557"/>
    <x v="1"/>
    <x v="8"/>
    <s v="Presstex Flexible Ring Binders"/>
    <n v="1.3650000000000002"/>
    <n v="1"/>
    <n v="0.7"/>
    <n v="-0.9099999999999997"/>
  </r>
  <r>
    <n v="6599"/>
    <s v="CA-2011-169257"/>
    <x v="2"/>
    <x v="571"/>
    <d v="2011-06-12T00:00:00"/>
    <s v="Standard Class"/>
    <x v="647"/>
    <s v="Stewart Visinsky"/>
    <x v="0"/>
    <s v="United States"/>
    <s v="Jacksonville"/>
    <x v="2"/>
    <n v="32216"/>
    <x v="0"/>
    <s v="OFF-PA-10002319"/>
    <x v="1"/>
    <x v="10"/>
    <s v="Xerox 1944"/>
    <n v="62.015999999999998"/>
    <n v="2"/>
    <n v="0.2"/>
    <n v="22.480800000000002"/>
  </r>
  <r>
    <n v="6600"/>
    <s v="CA-2011-154095"/>
    <x v="2"/>
    <x v="266"/>
    <d v="2011-12-07T00:00:00"/>
    <s v="Standard Class"/>
    <x v="21"/>
    <s v="Odella Nelson"/>
    <x v="1"/>
    <s v="United States"/>
    <s v="Clinton"/>
    <x v="39"/>
    <n v="20735"/>
    <x v="3"/>
    <s v="FUR-FU-10003849"/>
    <x v="0"/>
    <x v="5"/>
    <s v="DAX Metal Frame, Desktop, Stepped-Edge"/>
    <n v="60.72"/>
    <n v="3"/>
    <n v="0"/>
    <n v="23.680799999999998"/>
  </r>
  <r>
    <n v="6601"/>
    <s v="CA-2011-154095"/>
    <x v="2"/>
    <x v="266"/>
    <d v="2011-12-07T00:00:00"/>
    <s v="Standard Class"/>
    <x v="21"/>
    <s v="Odella Nelson"/>
    <x v="1"/>
    <s v="United States"/>
    <s v="Clinton"/>
    <x v="39"/>
    <n v="20735"/>
    <x v="3"/>
    <s v="OFF-PA-10002923"/>
    <x v="1"/>
    <x v="10"/>
    <s v="Xerox 1942"/>
    <n v="146.82"/>
    <n v="3"/>
    <n v="0"/>
    <n v="73.41"/>
  </r>
  <r>
    <n v="6602"/>
    <s v="CA-2011-154095"/>
    <x v="2"/>
    <x v="266"/>
    <d v="2011-12-07T00:00:00"/>
    <s v="Standard Class"/>
    <x v="21"/>
    <s v="Odella Nelson"/>
    <x v="1"/>
    <s v="United States"/>
    <s v="Clinton"/>
    <x v="39"/>
    <n v="20735"/>
    <x v="3"/>
    <s v="FUR-CH-10004754"/>
    <x v="0"/>
    <x v="1"/>
    <s v="Global Stack Chair with Arms, Black"/>
    <n v="239.84"/>
    <n v="8"/>
    <n v="0"/>
    <n v="64.756799999999998"/>
  </r>
  <r>
    <n v="6603"/>
    <s v="CA-2011-154095"/>
    <x v="2"/>
    <x v="266"/>
    <d v="2011-12-07T00:00:00"/>
    <s v="Standard Class"/>
    <x v="21"/>
    <s v="Odella Nelson"/>
    <x v="1"/>
    <s v="United States"/>
    <s v="Clinton"/>
    <x v="39"/>
    <n v="20735"/>
    <x v="3"/>
    <s v="OFF-LA-10000634"/>
    <x v="1"/>
    <x v="2"/>
    <s v="Avery 509"/>
    <n v="15.66"/>
    <n v="6"/>
    <n v="0"/>
    <n v="7.2035999999999998"/>
  </r>
  <r>
    <n v="6604"/>
    <s v="CA-2014-146346"/>
    <x v="3"/>
    <x v="46"/>
    <d v="2014-06-21T00:00:00"/>
    <s v="First Class"/>
    <x v="362"/>
    <s v="Ryan Akin"/>
    <x v="0"/>
    <s v="United States"/>
    <s v="Commerce City"/>
    <x v="22"/>
    <n v="80022"/>
    <x v="1"/>
    <s v="OFF-ST-10001418"/>
    <x v="1"/>
    <x v="4"/>
    <s v="Carina Media Storage Towers in Natural &amp; Black"/>
    <n v="146.352"/>
    <n v="3"/>
    <n v="0.2"/>
    <n v="-32.929200000000002"/>
  </r>
  <r>
    <n v="6605"/>
    <s v="CA-2013-148852"/>
    <x v="0"/>
    <x v="439"/>
    <d v="2013-06-01T00:00:00"/>
    <s v="Standard Class"/>
    <x v="647"/>
    <s v="Stewart Visinsky"/>
    <x v="0"/>
    <s v="United States"/>
    <s v="Santa Ana"/>
    <x v="1"/>
    <n v="92704"/>
    <x v="1"/>
    <s v="OFF-FA-10003467"/>
    <x v="1"/>
    <x v="13"/>
    <s v="Alliance Big Bands Rubber Bands, 12/Pack"/>
    <n v="5.9399999999999995"/>
    <n v="3"/>
    <n v="0"/>
    <n v="0"/>
  </r>
  <r>
    <n v="6606"/>
    <s v="CA-2013-148852"/>
    <x v="0"/>
    <x v="439"/>
    <d v="2013-06-01T00:00:00"/>
    <s v="Standard Class"/>
    <x v="647"/>
    <s v="Stewart Visinsky"/>
    <x v="0"/>
    <s v="United States"/>
    <s v="Santa Ana"/>
    <x v="1"/>
    <n v="92704"/>
    <x v="1"/>
    <s v="OFF-PA-10001293"/>
    <x v="1"/>
    <x v="10"/>
    <s v="Xerox 1946"/>
    <n v="45.36"/>
    <n v="7"/>
    <n v="0"/>
    <n v="21.772800000000004"/>
  </r>
  <r>
    <n v="6607"/>
    <s v="CA-2013-148852"/>
    <x v="0"/>
    <x v="439"/>
    <d v="2013-06-01T00:00:00"/>
    <s v="Standard Class"/>
    <x v="647"/>
    <s v="Stewart Visinsky"/>
    <x v="0"/>
    <s v="United States"/>
    <s v="Santa Ana"/>
    <x v="1"/>
    <n v="92704"/>
    <x v="1"/>
    <s v="TEC-PH-10003885"/>
    <x v="2"/>
    <x v="7"/>
    <s v="Cisco SPA508G"/>
    <n v="211.16800000000001"/>
    <n v="4"/>
    <n v="0.2"/>
    <n v="23.756399999999985"/>
  </r>
  <r>
    <n v="6608"/>
    <s v="CA-2013-148852"/>
    <x v="0"/>
    <x v="439"/>
    <d v="2013-06-01T00:00:00"/>
    <s v="Standard Class"/>
    <x v="647"/>
    <s v="Stewart Visinsky"/>
    <x v="0"/>
    <s v="United States"/>
    <s v="Santa Ana"/>
    <x v="1"/>
    <n v="92704"/>
    <x v="1"/>
    <s v="FUR-CH-10004860"/>
    <x v="0"/>
    <x v="1"/>
    <s v="Global Low Back Tilter Chair"/>
    <n v="484.70400000000006"/>
    <n v="6"/>
    <n v="0.2"/>
    <n v="-84.823200000000071"/>
  </r>
  <r>
    <n v="6609"/>
    <s v="CA-2013-148852"/>
    <x v="0"/>
    <x v="439"/>
    <d v="2013-06-01T00:00:00"/>
    <s v="Standard Class"/>
    <x v="647"/>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x v="10"/>
    <s v="Ken Black"/>
    <x v="1"/>
    <s v="United States"/>
    <s v="Clinton"/>
    <x v="39"/>
    <n v="20735"/>
    <x v="3"/>
    <s v="OFF-ST-10002406"/>
    <x v="1"/>
    <x v="4"/>
    <s v="Pizazz Global Quick File"/>
    <n v="89.820000000000007"/>
    <n v="6"/>
    <n v="0"/>
    <n v="25.149600000000007"/>
  </r>
  <r>
    <n v="6611"/>
    <s v="CA-2013-168921"/>
    <x v="0"/>
    <x v="201"/>
    <d v="2013-10-23T00:00:00"/>
    <s v="First Class"/>
    <x v="122"/>
    <s v="Andrew Gjertsen"/>
    <x v="1"/>
    <s v="United States"/>
    <s v="Los Angeles"/>
    <x v="1"/>
    <n v="90049"/>
    <x v="1"/>
    <s v="OFF-BI-10004209"/>
    <x v="1"/>
    <x v="8"/>
    <s v="Fellowes Twister Kit, Gray/Clear, 3/pkg"/>
    <n v="19.295999999999999"/>
    <n v="3"/>
    <n v="0.2"/>
    <n v="6.0299999999999994"/>
  </r>
  <r>
    <n v="6612"/>
    <s v="CA-2012-107678"/>
    <x v="1"/>
    <x v="1122"/>
    <d v="2012-04-28T00:00:00"/>
    <s v="Standard Class"/>
    <x v="765"/>
    <s v="Juliana Krohn"/>
    <x v="0"/>
    <s v="United States"/>
    <s v="Louisville"/>
    <x v="0"/>
    <n v="40214"/>
    <x v="0"/>
    <s v="FUR-CH-10001891"/>
    <x v="0"/>
    <x v="1"/>
    <s v="Global Deluxe Office Fabric Chairs"/>
    <n v="191.96"/>
    <n v="2"/>
    <n v="0"/>
    <n v="51.829200000000014"/>
  </r>
  <r>
    <n v="6613"/>
    <s v="CA-2012-107678"/>
    <x v="1"/>
    <x v="1122"/>
    <d v="2012-04-28T00:00:00"/>
    <s v="Standard Class"/>
    <x v="765"/>
    <s v="Juliana Krohn"/>
    <x v="0"/>
    <s v="United States"/>
    <s v="Louisville"/>
    <x v="0"/>
    <n v="40214"/>
    <x v="0"/>
    <s v="OFF-BI-10002215"/>
    <x v="1"/>
    <x v="8"/>
    <s v="Wilson Jones Hanging View Binder, White, 1&quot;"/>
    <n v="21.299999999999997"/>
    <n v="3"/>
    <n v="0"/>
    <n v="9.7979999999999983"/>
  </r>
  <r>
    <n v="6614"/>
    <s v="CA-2012-107678"/>
    <x v="1"/>
    <x v="1122"/>
    <d v="2012-04-28T00:00:00"/>
    <s v="Standard Class"/>
    <x v="765"/>
    <s v="Juliana Krohn"/>
    <x v="0"/>
    <s v="United States"/>
    <s v="Louisville"/>
    <x v="0"/>
    <n v="40214"/>
    <x v="0"/>
    <s v="TEC-PH-10002103"/>
    <x v="2"/>
    <x v="7"/>
    <s v="Jabra SPEAK 410"/>
    <n v="469.95"/>
    <n v="5"/>
    <n v="0"/>
    <n v="131.58600000000001"/>
  </r>
  <r>
    <n v="6615"/>
    <s v="CA-2012-107678"/>
    <x v="1"/>
    <x v="1122"/>
    <d v="2012-04-28T00:00:00"/>
    <s v="Standard Class"/>
    <x v="765"/>
    <s v="Juliana Krohn"/>
    <x v="0"/>
    <s v="United States"/>
    <s v="Louisville"/>
    <x v="0"/>
    <n v="40214"/>
    <x v="0"/>
    <s v="FUR-FU-10003394"/>
    <x v="0"/>
    <x v="5"/>
    <s v="Tenex &quot;The Solids&quot; Textured Chair Mats"/>
    <n v="209.88"/>
    <n v="3"/>
    <n v="0"/>
    <n v="35.679599999999979"/>
  </r>
  <r>
    <n v="6616"/>
    <s v="CA-2013-123512"/>
    <x v="0"/>
    <x v="26"/>
    <d v="2013-06-20T00:00:00"/>
    <s v="First Class"/>
    <x v="16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x v="160"/>
    <s v="Mike Vittorini"/>
    <x v="0"/>
    <s v="United States"/>
    <s v="Los Angeles"/>
    <x v="1"/>
    <n v="90045"/>
    <x v="1"/>
    <s v="OFF-LA-10000081"/>
    <x v="1"/>
    <x v="2"/>
    <s v="Avery 496"/>
    <n v="22.5"/>
    <n v="6"/>
    <n v="0"/>
    <n v="10.799999999999999"/>
  </r>
  <r>
    <n v="6618"/>
    <s v="CA-2013-123512"/>
    <x v="0"/>
    <x v="26"/>
    <d v="2013-06-20T00:00:00"/>
    <s v="First Class"/>
    <x v="160"/>
    <s v="Mike Vittorini"/>
    <x v="0"/>
    <s v="United States"/>
    <s v="Los Angeles"/>
    <x v="1"/>
    <n v="90045"/>
    <x v="1"/>
    <s v="OFF-PA-10001497"/>
    <x v="1"/>
    <x v="10"/>
    <s v="Xerox 1914"/>
    <n v="219.84"/>
    <n v="4"/>
    <n v="0"/>
    <n v="107.7216"/>
  </r>
  <r>
    <n v="6619"/>
    <s v="US-2014-167402"/>
    <x v="3"/>
    <x v="1123"/>
    <d v="2014-01-19T00:00:00"/>
    <s v="Second Class"/>
    <x v="434"/>
    <s v="Cathy Prescott"/>
    <x v="1"/>
    <s v="United States"/>
    <s v="Springfield"/>
    <x v="25"/>
    <n v="65807"/>
    <x v="2"/>
    <s v="OFF-PA-10004983"/>
    <x v="1"/>
    <x v="10"/>
    <s v="Xerox 23"/>
    <n v="32.400000000000006"/>
    <n v="5"/>
    <n v="0"/>
    <n v="15.552000000000001"/>
  </r>
  <r>
    <n v="6620"/>
    <s v="US-2014-167402"/>
    <x v="3"/>
    <x v="1123"/>
    <d v="2014-01-19T00:00:00"/>
    <s v="Second Class"/>
    <x v="434"/>
    <s v="Cathy Prescott"/>
    <x v="1"/>
    <s v="United States"/>
    <s v="Springfield"/>
    <x v="25"/>
    <n v="65807"/>
    <x v="2"/>
    <s v="OFF-AR-10004010"/>
    <x v="1"/>
    <x v="6"/>
    <s v="Hunt Boston Vacuum Mount KS Pencil Sharpener"/>
    <n v="209.94"/>
    <n v="6"/>
    <n v="0"/>
    <n v="54.584400000000002"/>
  </r>
  <r>
    <n v="6621"/>
    <s v="US-2014-167402"/>
    <x v="3"/>
    <x v="1123"/>
    <d v="2014-01-19T00:00:00"/>
    <s v="Second Class"/>
    <x v="434"/>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x v="434"/>
    <s v="Cathy Prescott"/>
    <x v="1"/>
    <s v="United States"/>
    <s v="Springfield"/>
    <x v="25"/>
    <n v="65807"/>
    <x v="2"/>
    <s v="FUR-BO-10001608"/>
    <x v="0"/>
    <x v="0"/>
    <s v="Hon Metal Bookcases, Black"/>
    <n v="212.94"/>
    <n v="3"/>
    <n v="0"/>
    <n v="53.235000000000014"/>
  </r>
  <r>
    <n v="6623"/>
    <s v="CA-2011-130449"/>
    <x v="2"/>
    <x v="1124"/>
    <d v="2011-09-09T00:00:00"/>
    <s v="First Class"/>
    <x v="778"/>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x v="778"/>
    <s v="Victoria Pisteka"/>
    <x v="1"/>
    <s v="United States"/>
    <s v="San Francisco"/>
    <x v="1"/>
    <n v="94109"/>
    <x v="1"/>
    <s v="OFF-LA-10001934"/>
    <x v="1"/>
    <x v="2"/>
    <s v="Avery 516"/>
    <n v="58.48"/>
    <n v="8"/>
    <n v="0"/>
    <n v="27.485599999999998"/>
  </r>
  <r>
    <n v="6625"/>
    <s v="CA-2012-141250"/>
    <x v="1"/>
    <x v="1125"/>
    <d v="2012-01-23T00:00:00"/>
    <s v="Standard Class"/>
    <x v="40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x v="400"/>
    <s v="Paul MacIntyre"/>
    <x v="0"/>
    <s v="United States"/>
    <s v="Texas City"/>
    <x v="5"/>
    <n v="77590"/>
    <x v="2"/>
    <s v="FUR-CH-10004875"/>
    <x v="0"/>
    <x v="1"/>
    <s v="Harbour Creations 67200 Series Stacking Chairs"/>
    <n v="199.304"/>
    <n v="4"/>
    <n v="0.3"/>
    <n v="-8.5416000000000025"/>
  </r>
  <r>
    <n v="6627"/>
    <s v="CA-2011-145541"/>
    <x v="2"/>
    <x v="637"/>
    <d v="2011-12-21T00:00:00"/>
    <s v="Standard Class"/>
    <x v="483"/>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x v="552"/>
    <s v="Erica Hackney"/>
    <x v="0"/>
    <s v="United States"/>
    <s v="Bellevue"/>
    <x v="4"/>
    <n v="98006"/>
    <x v="1"/>
    <s v="OFF-PA-10003177"/>
    <x v="1"/>
    <x v="10"/>
    <s v="Xerox 1999"/>
    <n v="12.96"/>
    <n v="2"/>
    <n v="0"/>
    <n v="6.2208000000000006"/>
  </r>
  <r>
    <n v="6629"/>
    <s v="CA-2012-135489"/>
    <x v="1"/>
    <x v="444"/>
    <d v="2012-09-22T00:00:00"/>
    <s v="Second Class"/>
    <x v="543"/>
    <s v="Giulietta Weimer"/>
    <x v="0"/>
    <s v="United States"/>
    <s v="New York City"/>
    <x v="15"/>
    <n v="10024"/>
    <x v="3"/>
    <s v="TEC-PH-10000011"/>
    <x v="2"/>
    <x v="7"/>
    <s v="PureGear Roll-On Screen Protector"/>
    <n v="279.85999999999996"/>
    <n v="14"/>
    <n v="0"/>
    <n v="134.33279999999996"/>
  </r>
  <r>
    <n v="6630"/>
    <s v="CA-2012-125696"/>
    <x v="1"/>
    <x v="653"/>
    <d v="2012-10-06T00:00:00"/>
    <s v="Standard Class"/>
    <x v="472"/>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x v="555"/>
    <s v="Joe Elijah"/>
    <x v="0"/>
    <s v="United States"/>
    <s v="Seattle"/>
    <x v="4"/>
    <n v="98115"/>
    <x v="1"/>
    <s v="FUR-CH-10000847"/>
    <x v="0"/>
    <x v="1"/>
    <s v="Global Executive Mid-Back Manager's Chair"/>
    <n v="698.35200000000009"/>
    <n v="3"/>
    <n v="0.2"/>
    <n v="52.376399999999961"/>
  </r>
  <r>
    <n v="6632"/>
    <s v="CA-2013-105081"/>
    <x v="0"/>
    <x v="591"/>
    <d v="2013-12-31T00:00:00"/>
    <s v="Standard Class"/>
    <x v="555"/>
    <s v="Joe Elijah"/>
    <x v="0"/>
    <s v="United States"/>
    <s v="Seattle"/>
    <x v="4"/>
    <n v="98115"/>
    <x v="1"/>
    <s v="FUR-TA-10001307"/>
    <x v="0"/>
    <x v="3"/>
    <s v="SAFCO PlanMaster Heigh-Adjustable Drafting Table Base, 43w x 30d x 30-37h, Black"/>
    <n v="1747.25"/>
    <n v="5"/>
    <n v="0"/>
    <n v="629.01"/>
  </r>
  <r>
    <n v="6633"/>
    <s v="US-2013-146857"/>
    <x v="0"/>
    <x v="715"/>
    <d v="2013-05-09T00:00:00"/>
    <s v="Second Class"/>
    <x v="534"/>
    <s v="Brad Eason"/>
    <x v="2"/>
    <s v="United States"/>
    <s v="Springfield"/>
    <x v="25"/>
    <n v="65807"/>
    <x v="2"/>
    <s v="OFF-AP-10001205"/>
    <x v="1"/>
    <x v="9"/>
    <s v="Belkin 5 Outlet SurgeMaster Power Centers"/>
    <n v="54.48"/>
    <n v="1"/>
    <n v="0"/>
    <n v="15.254400000000004"/>
  </r>
  <r>
    <n v="6634"/>
    <s v="CA-2013-166275"/>
    <x v="0"/>
    <x v="1057"/>
    <d v="2013-10-25T00:00:00"/>
    <s v="Same Day"/>
    <x v="196"/>
    <s v="Sonia Sunley"/>
    <x v="0"/>
    <s v="United States"/>
    <s v="San Francisco"/>
    <x v="1"/>
    <n v="94109"/>
    <x v="1"/>
    <s v="TEC-AC-10001838"/>
    <x v="2"/>
    <x v="11"/>
    <s v="Razer Tiamat Over Ear 7.1 Surround Sound PC Gaming Headset"/>
    <n v="199.99"/>
    <n v="1"/>
    <n v="0"/>
    <n v="85.995700000000014"/>
  </r>
  <r>
    <n v="6635"/>
    <s v="CA-2014-144498"/>
    <x v="3"/>
    <x v="636"/>
    <d v="2014-05-07T00:00:00"/>
    <s v="Same Day"/>
    <x v="469"/>
    <s v="Mick Brown"/>
    <x v="0"/>
    <s v="United States"/>
    <s v="Charlotte"/>
    <x v="3"/>
    <n v="28205"/>
    <x v="0"/>
    <s v="OFF-BI-10003982"/>
    <x v="1"/>
    <x v="8"/>
    <s v="Wilson Jones Century Plastic Molded Ring Binders"/>
    <n v="68.541000000000011"/>
    <n v="11"/>
    <n v="0.7"/>
    <n v="-52.548099999999991"/>
  </r>
  <r>
    <n v="6636"/>
    <s v="CA-2014-144498"/>
    <x v="3"/>
    <x v="636"/>
    <d v="2014-05-07T00:00:00"/>
    <s v="Same Day"/>
    <x v="469"/>
    <s v="Mick Brown"/>
    <x v="0"/>
    <s v="United States"/>
    <s v="Charlotte"/>
    <x v="3"/>
    <n v="28205"/>
    <x v="0"/>
    <s v="TEC-PH-10004977"/>
    <x v="2"/>
    <x v="7"/>
    <s v="GE 30524EE4"/>
    <n v="627.16800000000012"/>
    <n v="4"/>
    <n v="0.2"/>
    <n v="70.55639999999994"/>
  </r>
  <r>
    <n v="6637"/>
    <s v="CA-2014-144498"/>
    <x v="3"/>
    <x v="636"/>
    <d v="2014-05-07T00:00:00"/>
    <s v="Same Day"/>
    <x v="469"/>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x v="261"/>
    <s v="Resi Pölking"/>
    <x v="0"/>
    <s v="United States"/>
    <s v="New York City"/>
    <x v="15"/>
    <n v="10011"/>
    <x v="3"/>
    <s v="OFF-AR-10001573"/>
    <x v="1"/>
    <x v="6"/>
    <s v="American Pencil"/>
    <n v="6.99"/>
    <n v="3"/>
    <n v="0"/>
    <n v="2.027099999999999"/>
  </r>
  <r>
    <n v="6639"/>
    <s v="CA-2014-103352"/>
    <x v="3"/>
    <x v="344"/>
    <d v="2014-12-01T00:00:00"/>
    <s v="Second Class"/>
    <x v="261"/>
    <s v="Resi Pölking"/>
    <x v="0"/>
    <s v="United States"/>
    <s v="New York City"/>
    <x v="15"/>
    <n v="10011"/>
    <x v="3"/>
    <s v="OFF-BI-10001196"/>
    <x v="1"/>
    <x v="8"/>
    <s v="Avery Flip-Chart Easel Binder, Black"/>
    <n v="107.42400000000001"/>
    <n v="6"/>
    <n v="0.2"/>
    <n v="36.255599999999994"/>
  </r>
  <r>
    <n v="6640"/>
    <s v="CA-2011-108609"/>
    <x v="2"/>
    <x v="656"/>
    <d v="2011-11-02T00:00:00"/>
    <s v="Second Class"/>
    <x v="321"/>
    <s v="Anthony Jacobs"/>
    <x v="1"/>
    <s v="United States"/>
    <s v="Lorain"/>
    <x v="24"/>
    <n v="44052"/>
    <x v="3"/>
    <s v="FUR-TA-10003954"/>
    <x v="0"/>
    <x v="3"/>
    <s v="Hon 94000 Series Round Tables"/>
    <n v="1421.664"/>
    <n v="8"/>
    <n v="0.4"/>
    <n v="-734.52639999999997"/>
  </r>
  <r>
    <n v="6641"/>
    <s v="CA-2014-128328"/>
    <x v="3"/>
    <x v="485"/>
    <d v="2014-08-10T00:00:00"/>
    <s v="Standard Class"/>
    <x v="22"/>
    <s v="Patrick O'Donnell"/>
    <x v="0"/>
    <s v="United States"/>
    <s v="Indianapolis"/>
    <x v="14"/>
    <n v="46203"/>
    <x v="2"/>
    <s v="OFF-BI-10001989"/>
    <x v="1"/>
    <x v="8"/>
    <s v="Premium Transparent Presentation Covers by GBC"/>
    <n v="125.88"/>
    <n v="6"/>
    <n v="0"/>
    <n v="60.422399999999996"/>
  </r>
  <r>
    <n v="6642"/>
    <s v="CA-2014-128328"/>
    <x v="3"/>
    <x v="485"/>
    <d v="2014-08-10T00:00:00"/>
    <s v="Standard Class"/>
    <x v="22"/>
    <s v="Patrick O'Donnell"/>
    <x v="0"/>
    <s v="United States"/>
    <s v="Indianapolis"/>
    <x v="14"/>
    <n v="46203"/>
    <x v="2"/>
    <s v="TEC-AC-10001714"/>
    <x v="2"/>
    <x v="11"/>
    <s v="Logitech MX Performance Wireless Mouse"/>
    <n v="79.78"/>
    <n v="2"/>
    <n v="0"/>
    <n v="29.518599999999999"/>
  </r>
  <r>
    <n v="6643"/>
    <s v="CA-2014-128328"/>
    <x v="3"/>
    <x v="485"/>
    <d v="2014-08-10T00:00:00"/>
    <s v="Standard Class"/>
    <x v="22"/>
    <s v="Patrick O'Donnell"/>
    <x v="0"/>
    <s v="United States"/>
    <s v="Indianapolis"/>
    <x v="14"/>
    <n v="46203"/>
    <x v="2"/>
    <s v="OFF-LA-10003498"/>
    <x v="1"/>
    <x v="2"/>
    <s v="Avery 475"/>
    <n v="133.20000000000002"/>
    <n v="9"/>
    <n v="0"/>
    <n v="66.600000000000009"/>
  </r>
  <r>
    <n v="6644"/>
    <s v="US-2012-156496"/>
    <x v="1"/>
    <x v="544"/>
    <d v="2012-08-16T00:00:00"/>
    <s v="Standard Class"/>
    <x v="576"/>
    <s v="William Brown"/>
    <x v="0"/>
    <s v="United States"/>
    <s v="Redmond"/>
    <x v="21"/>
    <n v="97756"/>
    <x v="1"/>
    <s v="TEC-PH-10000576"/>
    <x v="2"/>
    <x v="7"/>
    <s v="AT&amp;T 1080 Corded phone"/>
    <n v="438.36800000000005"/>
    <n v="4"/>
    <n v="0.2"/>
    <n v="38.357200000000006"/>
  </r>
  <r>
    <n v="6645"/>
    <s v="US-2012-156496"/>
    <x v="1"/>
    <x v="544"/>
    <d v="2012-08-16T00:00:00"/>
    <s v="Standard Class"/>
    <x v="576"/>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x v="576"/>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x v="486"/>
    <s v="Mike Pelletier"/>
    <x v="2"/>
    <s v="United States"/>
    <s v="Springfield"/>
    <x v="21"/>
    <n v="97477"/>
    <x v="1"/>
    <s v="FUR-TA-10003473"/>
    <x v="0"/>
    <x v="3"/>
    <s v="Bretford Rectangular Conference Table Tops"/>
    <n v="564.19499999999994"/>
    <n v="3"/>
    <n v="0.5"/>
    <n v="-304.66529999999989"/>
  </r>
  <r>
    <n v="6648"/>
    <s v="US-2013-127334"/>
    <x v="0"/>
    <x v="272"/>
    <d v="2013-12-22T00:00:00"/>
    <s v="Standard Class"/>
    <x v="486"/>
    <s v="Mike Pelletier"/>
    <x v="2"/>
    <s v="United States"/>
    <s v="Springfield"/>
    <x v="21"/>
    <n v="97477"/>
    <x v="1"/>
    <s v="OFF-AP-10001205"/>
    <x v="1"/>
    <x v="9"/>
    <s v="Belkin 5 Outlet SurgeMaster Power Centers"/>
    <n v="87.168000000000006"/>
    <n v="2"/>
    <n v="0.2"/>
    <n v="8.7168000000000063"/>
  </r>
  <r>
    <n v="6649"/>
    <s v="US-2014-124779"/>
    <x v="3"/>
    <x v="565"/>
    <d v="2014-09-12T00:00:00"/>
    <s v="First Class"/>
    <x v="292"/>
    <s v="Barry Französisch"/>
    <x v="1"/>
    <s v="United States"/>
    <s v="Arlington"/>
    <x v="5"/>
    <n v="76017"/>
    <x v="2"/>
    <s v="OFF-BI-10002429"/>
    <x v="1"/>
    <x v="8"/>
    <s v="Premier Elliptical Ring Binder, Black"/>
    <n v="42.615999999999993"/>
    <n v="7"/>
    <n v="0.8"/>
    <n v="-68.185600000000022"/>
  </r>
  <r>
    <n v="6650"/>
    <s v="US-2014-124779"/>
    <x v="3"/>
    <x v="565"/>
    <d v="2014-09-12T00:00:00"/>
    <s v="First Class"/>
    <x v="292"/>
    <s v="Barry Französisch"/>
    <x v="1"/>
    <s v="United States"/>
    <s v="Arlington"/>
    <x v="5"/>
    <n v="76017"/>
    <x v="2"/>
    <s v="TEC-CO-10001943"/>
    <x v="2"/>
    <x v="16"/>
    <s v="Canon PC-428 Personal Copier"/>
    <n v="319.98400000000004"/>
    <n v="2"/>
    <n v="0.2"/>
    <n v="107.99459999999999"/>
  </r>
  <r>
    <n v="6651"/>
    <s v="US-2014-124779"/>
    <x v="3"/>
    <x v="565"/>
    <d v="2014-09-12T00:00:00"/>
    <s v="First Class"/>
    <x v="292"/>
    <s v="Barry Französisch"/>
    <x v="1"/>
    <s v="United States"/>
    <s v="Arlington"/>
    <x v="5"/>
    <n v="76017"/>
    <x v="2"/>
    <s v="OFF-FA-10004854"/>
    <x v="1"/>
    <x v="13"/>
    <s v="Vinyl Coated Wire Paper Clips in Organizer Box, 800/Box"/>
    <n v="45.92"/>
    <n v="5"/>
    <n v="0.2"/>
    <n v="15.498000000000001"/>
  </r>
  <r>
    <n v="6652"/>
    <s v="US-2014-124779"/>
    <x v="3"/>
    <x v="565"/>
    <d v="2014-09-12T00:00:00"/>
    <s v="First Class"/>
    <x v="292"/>
    <s v="Barry Französisch"/>
    <x v="1"/>
    <s v="United States"/>
    <s v="Arlington"/>
    <x v="5"/>
    <n v="76017"/>
    <x v="2"/>
    <s v="FUR-FU-10001095"/>
    <x v="0"/>
    <x v="5"/>
    <s v="DAX Black Cherry Wood-Tone Poster Frame"/>
    <n v="21.184000000000001"/>
    <n v="2"/>
    <n v="0.6"/>
    <n v="-11.651199999999999"/>
  </r>
  <r>
    <n v="6653"/>
    <s v="US-2014-124779"/>
    <x v="3"/>
    <x v="565"/>
    <d v="2014-09-12T00:00:00"/>
    <s v="First Class"/>
    <x v="292"/>
    <s v="Barry Französisch"/>
    <x v="1"/>
    <s v="United States"/>
    <s v="Arlington"/>
    <x v="5"/>
    <n v="76017"/>
    <x v="2"/>
    <s v="OFF-PA-10000061"/>
    <x v="1"/>
    <x v="10"/>
    <s v="Xerox 205"/>
    <n v="20.736000000000004"/>
    <n v="4"/>
    <n v="0.2"/>
    <n v="7.2576000000000001"/>
  </r>
  <r>
    <n v="6654"/>
    <s v="US-2014-124779"/>
    <x v="3"/>
    <x v="565"/>
    <d v="2014-09-12T00:00:00"/>
    <s v="First Class"/>
    <x v="292"/>
    <s v="Barry Französisch"/>
    <x v="1"/>
    <s v="United States"/>
    <s v="Arlington"/>
    <x v="5"/>
    <n v="76017"/>
    <x v="2"/>
    <s v="FUR-CH-10003535"/>
    <x v="0"/>
    <x v="1"/>
    <s v="Global Armless Task Chair, Royal Blue"/>
    <n v="213.42999999999995"/>
    <n v="5"/>
    <n v="0.3"/>
    <n v="-39.636999999999993"/>
  </r>
  <r>
    <n v="6655"/>
    <s v="CA-2014-135937"/>
    <x v="3"/>
    <x v="297"/>
    <d v="2014-02-28T00:00:00"/>
    <s v="Standard Class"/>
    <x v="454"/>
    <s v="Katherine Murray"/>
    <x v="2"/>
    <s v="United States"/>
    <s v="Gilbert"/>
    <x v="16"/>
    <n v="85234"/>
    <x v="1"/>
    <s v="TEC-PH-10004447"/>
    <x v="2"/>
    <x v="7"/>
    <s v="Toshiba IPT2010-SD IP Telephone"/>
    <n v="333.57600000000002"/>
    <n v="3"/>
    <n v="0.2"/>
    <n v="25.018199999999993"/>
  </r>
  <r>
    <n v="6656"/>
    <s v="CA-2014-135937"/>
    <x v="3"/>
    <x v="297"/>
    <d v="2014-02-28T00:00:00"/>
    <s v="Standard Class"/>
    <x v="454"/>
    <s v="Katherine Murray"/>
    <x v="2"/>
    <s v="United States"/>
    <s v="Gilbert"/>
    <x v="16"/>
    <n v="85234"/>
    <x v="1"/>
    <s v="TEC-AC-10001114"/>
    <x v="2"/>
    <x v="11"/>
    <s v="Microsoft Wireless Mobile Mouse 4000"/>
    <n v="31.992000000000004"/>
    <n v="1"/>
    <n v="0.2"/>
    <n v="4.7987999999999964"/>
  </r>
  <r>
    <n v="6657"/>
    <s v="CA-2014-135937"/>
    <x v="3"/>
    <x v="297"/>
    <d v="2014-02-28T00:00:00"/>
    <s v="Standard Class"/>
    <x v="454"/>
    <s v="Katherine Murray"/>
    <x v="2"/>
    <s v="United States"/>
    <s v="Gilbert"/>
    <x v="16"/>
    <n v="85234"/>
    <x v="1"/>
    <s v="OFF-ST-10000563"/>
    <x v="1"/>
    <x v="4"/>
    <s v="Fellowes Bankers Box Stor/Drawer Steel Plus"/>
    <n v="51.168000000000006"/>
    <n v="2"/>
    <n v="0.2"/>
    <n v="-6.3960000000000008"/>
  </r>
  <r>
    <n v="6658"/>
    <s v="CA-2014-135937"/>
    <x v="3"/>
    <x v="297"/>
    <d v="2014-02-28T00:00:00"/>
    <s v="Standard Class"/>
    <x v="454"/>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x v="454"/>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x v="454"/>
    <s v="Katherine Murray"/>
    <x v="2"/>
    <s v="United States"/>
    <s v="Gilbert"/>
    <x v="16"/>
    <n v="85234"/>
    <x v="1"/>
    <s v="FUR-TA-10001039"/>
    <x v="0"/>
    <x v="3"/>
    <s v="KI Adjustable-Height Table"/>
    <n v="386.91"/>
    <n v="9"/>
    <n v="0.5"/>
    <n v="-185.71679999999998"/>
  </r>
  <r>
    <n v="6661"/>
    <s v="CA-2012-129322"/>
    <x v="1"/>
    <x v="816"/>
    <d v="2012-08-10T00:00:00"/>
    <s v="Second Class"/>
    <x v="591"/>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x v="591"/>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x v="591"/>
    <s v="Denny Blanton"/>
    <x v="0"/>
    <s v="United States"/>
    <s v="Lawrence"/>
    <x v="31"/>
    <n v="1841"/>
    <x v="3"/>
    <s v="OFF-BI-10001718"/>
    <x v="1"/>
    <x v="8"/>
    <s v="GBC DocuBind P50 Personal Binding Machine"/>
    <n v="447.85999999999996"/>
    <n v="7"/>
    <n v="0"/>
    <n v="210.49419999999998"/>
  </r>
  <r>
    <n v="6664"/>
    <s v="CA-2014-162173"/>
    <x v="3"/>
    <x v="40"/>
    <d v="2014-11-02T00:00:00"/>
    <s v="Standard Class"/>
    <x v="22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x v="22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x v="365"/>
    <s v="John Stevenson"/>
    <x v="0"/>
    <s v="United States"/>
    <s v="Irving"/>
    <x v="5"/>
    <n v="75061"/>
    <x v="2"/>
    <s v="OFF-PA-10001497"/>
    <x v="1"/>
    <x v="10"/>
    <s v="Xerox 1914"/>
    <n v="219.84000000000003"/>
    <n v="5"/>
    <n v="0.2"/>
    <n v="79.691999999999979"/>
  </r>
  <r>
    <n v="6667"/>
    <s v="CA-2014-122175"/>
    <x v="3"/>
    <x v="605"/>
    <d v="2014-05-15T00:00:00"/>
    <s v="Second Class"/>
    <x v="222"/>
    <s v="Cynthia Arntzen"/>
    <x v="0"/>
    <s v="United States"/>
    <s v="Vineland"/>
    <x v="30"/>
    <n v="8360"/>
    <x v="3"/>
    <s v="FUR-FU-10000719"/>
    <x v="0"/>
    <x v="5"/>
    <s v="DAX Cubicle Frames, 8-1/2 x 11"/>
    <n v="42.85"/>
    <n v="5"/>
    <n v="0"/>
    <n v="15.426000000000002"/>
  </r>
  <r>
    <n v="6668"/>
    <s v="CA-2014-122175"/>
    <x v="3"/>
    <x v="605"/>
    <d v="2014-05-15T00:00:00"/>
    <s v="Second Class"/>
    <x v="222"/>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x v="222"/>
    <s v="Cynthia Arntzen"/>
    <x v="0"/>
    <s v="United States"/>
    <s v="Vineland"/>
    <x v="30"/>
    <n v="8360"/>
    <x v="3"/>
    <s v="OFF-SU-10004661"/>
    <x v="1"/>
    <x v="14"/>
    <s v="Acme Titanium Bonded Scissors"/>
    <n v="17"/>
    <n v="2"/>
    <n v="0"/>
    <n v="4.42"/>
  </r>
  <r>
    <n v="6670"/>
    <s v="CA-2014-122175"/>
    <x v="3"/>
    <x v="605"/>
    <d v="2014-05-15T00:00:00"/>
    <s v="Second Class"/>
    <x v="222"/>
    <s v="Cynthia Arntzen"/>
    <x v="0"/>
    <s v="United States"/>
    <s v="Vineland"/>
    <x v="30"/>
    <n v="8360"/>
    <x v="3"/>
    <s v="TEC-AC-10004859"/>
    <x v="2"/>
    <x v="11"/>
    <s v="Maxell Pro 80 Minute CD-R, 10/Pack"/>
    <n v="87.4"/>
    <n v="5"/>
    <n v="0"/>
    <n v="34.960000000000008"/>
  </r>
  <r>
    <n v="6671"/>
    <s v="CA-2014-161088"/>
    <x v="3"/>
    <x v="1126"/>
    <d v="2014-05-30T00:00:00"/>
    <s v="Standard Class"/>
    <x v="414"/>
    <s v="Mick Hernandez"/>
    <x v="2"/>
    <s v="United States"/>
    <s v="Columbus"/>
    <x v="32"/>
    <n v="31907"/>
    <x v="0"/>
    <s v="OFF-BI-10002824"/>
    <x v="1"/>
    <x v="8"/>
    <s v="Recycled Easel Ring Binders"/>
    <n v="29.84"/>
    <n v="2"/>
    <n v="0"/>
    <n v="13.427999999999997"/>
  </r>
  <r>
    <n v="6672"/>
    <s v="CA-2011-154837"/>
    <x v="2"/>
    <x v="709"/>
    <d v="2011-08-27T00:00:00"/>
    <s v="Second Class"/>
    <x v="516"/>
    <s v="Robert Barroso"/>
    <x v="1"/>
    <s v="United States"/>
    <s v="Los Angeles"/>
    <x v="1"/>
    <n v="90032"/>
    <x v="1"/>
    <s v="OFF-BI-10001575"/>
    <x v="1"/>
    <x v="8"/>
    <s v="GBC Linen Binding Covers"/>
    <n v="49.568000000000005"/>
    <n v="2"/>
    <n v="0.2"/>
    <n v="17.348799999999997"/>
  </r>
  <r>
    <n v="6673"/>
    <s v="CA-2012-153794"/>
    <x v="1"/>
    <x v="861"/>
    <d v="2012-09-16T00:00:00"/>
    <s v="Standard Class"/>
    <x v="115"/>
    <s v="Sean Braxton"/>
    <x v="1"/>
    <s v="United States"/>
    <s v="San Diego"/>
    <x v="1"/>
    <n v="92024"/>
    <x v="1"/>
    <s v="OFF-AR-10000380"/>
    <x v="1"/>
    <x v="6"/>
    <s v="Hunt PowerHouse Electric Pencil Sharpener, Blue"/>
    <n v="265.85999999999996"/>
    <n v="7"/>
    <n v="0"/>
    <n v="79.757999999999967"/>
  </r>
  <r>
    <n v="6674"/>
    <s v="CA-2012-135510"/>
    <x v="1"/>
    <x v="577"/>
    <d v="2012-09-12T00:00:00"/>
    <s v="Standard Class"/>
    <x v="69"/>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x v="658"/>
    <s v="Denise Leinenbach"/>
    <x v="0"/>
    <s v="United States"/>
    <s v="Lawrence"/>
    <x v="14"/>
    <n v="46226"/>
    <x v="2"/>
    <s v="OFF-AR-10003759"/>
    <x v="1"/>
    <x v="6"/>
    <s v="Crayola Anti Dust Chalk, 12/Pack"/>
    <n v="10.92"/>
    <n v="6"/>
    <n v="0"/>
    <n v="4.9139999999999997"/>
  </r>
  <r>
    <n v="6676"/>
    <s v="CA-2012-109337"/>
    <x v="1"/>
    <x v="82"/>
    <d v="2012-11-23T00:00:00"/>
    <s v="Second Class"/>
    <x v="658"/>
    <s v="Denise Leinenbach"/>
    <x v="0"/>
    <s v="United States"/>
    <s v="Lawrence"/>
    <x v="14"/>
    <n v="46226"/>
    <x v="2"/>
    <s v="TEC-MA-10002930"/>
    <x v="2"/>
    <x v="15"/>
    <s v="Ricoh - Ink Collector Unit for GX3000 Series Printers"/>
    <n v="83.9"/>
    <n v="2"/>
    <n v="0"/>
    <n v="22.653000000000006"/>
  </r>
  <r>
    <n v="6677"/>
    <s v="CA-2012-109337"/>
    <x v="1"/>
    <x v="82"/>
    <d v="2012-11-23T00:00:00"/>
    <s v="Second Class"/>
    <x v="658"/>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x v="658"/>
    <s v="Denise Leinenbach"/>
    <x v="0"/>
    <s v="United States"/>
    <s v="Lawrence"/>
    <x v="14"/>
    <n v="46226"/>
    <x v="2"/>
    <s v="TEC-AC-10000990"/>
    <x v="2"/>
    <x v="11"/>
    <s v="Imation Bio 2GB USB Flash Drive Imation Corp"/>
    <n v="393.54"/>
    <n v="3"/>
    <n v="0"/>
    <n v="165.28680000000003"/>
  </r>
  <r>
    <n v="6679"/>
    <s v="CA-2011-150329"/>
    <x v="2"/>
    <x v="982"/>
    <d v="2011-10-14T00:00:00"/>
    <s v="Standard Class"/>
    <x v="174"/>
    <s v="Shirley Daniels"/>
    <x v="2"/>
    <s v="United States"/>
    <s v="Phoenix"/>
    <x v="16"/>
    <n v="85023"/>
    <x v="1"/>
    <s v="FUR-FU-10003724"/>
    <x v="0"/>
    <x v="5"/>
    <s v="Westinghouse Clip-On Gooseneck Lamps"/>
    <n v="46.872"/>
    <n v="7"/>
    <n v="0.2"/>
    <n v="3.5153999999999979"/>
  </r>
  <r>
    <n v="6680"/>
    <s v="CA-2014-145037"/>
    <x v="3"/>
    <x v="264"/>
    <d v="2014-09-08T00:00:00"/>
    <s v="Second Class"/>
    <x v="26"/>
    <s v="Ted Butterfield"/>
    <x v="0"/>
    <s v="United States"/>
    <s v="Meriden"/>
    <x v="29"/>
    <n v="6450"/>
    <x v="3"/>
    <s v="OFF-ST-10000918"/>
    <x v="1"/>
    <x v="4"/>
    <s v="Crate-A-Files"/>
    <n v="10.9"/>
    <n v="1"/>
    <n v="0"/>
    <n v="2.8339999999999996"/>
  </r>
  <r>
    <n v="6681"/>
    <s v="CA-2014-145037"/>
    <x v="3"/>
    <x v="264"/>
    <d v="2014-09-08T00:00:00"/>
    <s v="Second Class"/>
    <x v="26"/>
    <s v="Ted Butterfield"/>
    <x v="0"/>
    <s v="United States"/>
    <s v="Meriden"/>
    <x v="29"/>
    <n v="6450"/>
    <x v="3"/>
    <s v="OFF-PA-10000157"/>
    <x v="1"/>
    <x v="10"/>
    <s v="Xerox 191"/>
    <n v="79.92"/>
    <n v="4"/>
    <n v="0"/>
    <n v="37.562399999999997"/>
  </r>
  <r>
    <n v="6682"/>
    <s v="CA-2014-145037"/>
    <x v="3"/>
    <x v="264"/>
    <d v="2014-09-08T00:00:00"/>
    <s v="Second Class"/>
    <x v="26"/>
    <s v="Ted Butterfield"/>
    <x v="0"/>
    <s v="United States"/>
    <s v="Meriden"/>
    <x v="29"/>
    <n v="6450"/>
    <x v="3"/>
    <s v="OFF-PA-10002499"/>
    <x v="1"/>
    <x v="10"/>
    <s v="Xerox 1890"/>
    <n v="146.82"/>
    <n v="3"/>
    <n v="0"/>
    <n v="73.41"/>
  </r>
  <r>
    <n v="6683"/>
    <s v="CA-2014-154466"/>
    <x v="3"/>
    <x v="314"/>
    <d v="2014-01-03T00:00:00"/>
    <s v="First Class"/>
    <x v="503"/>
    <s v="Dennis Pardue"/>
    <x v="2"/>
    <s v="United States"/>
    <s v="Franklin"/>
    <x v="6"/>
    <n v="53132"/>
    <x v="2"/>
    <s v="OFF-BI-10002012"/>
    <x v="1"/>
    <x v="8"/>
    <s v="Wilson Jones Easy Flow II Sheet Lifters"/>
    <n v="3.6"/>
    <n v="2"/>
    <n v="0"/>
    <n v="1.728"/>
  </r>
  <r>
    <n v="6684"/>
    <s v="CA-2011-109134"/>
    <x v="2"/>
    <x v="1127"/>
    <d v="2011-11-10T00:00:00"/>
    <s v="Standard Class"/>
    <x v="368"/>
    <s v="Deanra Eno"/>
    <x v="2"/>
    <s v="United States"/>
    <s v="Los Angeles"/>
    <x v="1"/>
    <n v="90008"/>
    <x v="1"/>
    <s v="FUR-FU-10000320"/>
    <x v="0"/>
    <x v="5"/>
    <s v="OIC Stacking Trays"/>
    <n v="20.04"/>
    <n v="6"/>
    <n v="0"/>
    <n v="8.8176000000000023"/>
  </r>
  <r>
    <n v="6685"/>
    <s v="US-2012-129637"/>
    <x v="1"/>
    <x v="997"/>
    <d v="2012-12-22T00:00:00"/>
    <s v="Standard Class"/>
    <x v="498"/>
    <s v="Mick Crebagga"/>
    <x v="0"/>
    <s v="United States"/>
    <s v="Bloomington"/>
    <x v="10"/>
    <n v="61701"/>
    <x v="2"/>
    <s v="OFF-ST-10003716"/>
    <x v="1"/>
    <x v="4"/>
    <s v="Tennsco Double-Tier Lockers"/>
    <n v="180.01600000000002"/>
    <n v="1"/>
    <n v="0.2"/>
    <n v="-15.751400000000004"/>
  </r>
  <r>
    <n v="6686"/>
    <s v="US-2012-129637"/>
    <x v="1"/>
    <x v="997"/>
    <d v="2012-12-22T00:00:00"/>
    <s v="Standard Class"/>
    <x v="498"/>
    <s v="Mick Crebagga"/>
    <x v="0"/>
    <s v="United States"/>
    <s v="Bloomington"/>
    <x v="10"/>
    <n v="61701"/>
    <x v="2"/>
    <s v="FUR-FU-10000965"/>
    <x v="0"/>
    <x v="5"/>
    <s v="Howard Miller 11-1/2&quot; Diameter Ridgewood Wall Clock"/>
    <n v="41.552"/>
    <n v="2"/>
    <n v="0.6"/>
    <n v="-19.737199999999994"/>
  </r>
  <r>
    <n v="6687"/>
    <s v="US-2012-129637"/>
    <x v="1"/>
    <x v="997"/>
    <d v="2012-12-22T00:00:00"/>
    <s v="Standard Class"/>
    <x v="498"/>
    <s v="Mick Crebagga"/>
    <x v="0"/>
    <s v="United States"/>
    <s v="Bloomington"/>
    <x v="10"/>
    <n v="61701"/>
    <x v="2"/>
    <s v="OFF-AR-10003829"/>
    <x v="1"/>
    <x v="6"/>
    <s v="Newell 35"/>
    <n v="13.120000000000001"/>
    <n v="5"/>
    <n v="0.2"/>
    <n v="1.4759999999999982"/>
  </r>
  <r>
    <n v="6688"/>
    <s v="CA-2012-165162"/>
    <x v="1"/>
    <x v="263"/>
    <d v="2012-05-21T00:00:00"/>
    <s v="Standard Class"/>
    <x v="643"/>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x v="698"/>
    <s v="Candace McMahon"/>
    <x v="1"/>
    <s v="United States"/>
    <s v="San Francisco"/>
    <x v="1"/>
    <n v="94109"/>
    <x v="1"/>
    <s v="TEC-AC-10004568"/>
    <x v="2"/>
    <x v="11"/>
    <s v="Maxell LTO Ultrium - 800 GB"/>
    <n v="111.96"/>
    <n v="4"/>
    <n v="0"/>
    <n v="21.27239999999999"/>
  </r>
  <r>
    <n v="6690"/>
    <s v="CA-2014-104108"/>
    <x v="3"/>
    <x v="574"/>
    <d v="2014-12-10T00:00:00"/>
    <s v="Standard Class"/>
    <x v="532"/>
    <s v="Roy Phan"/>
    <x v="1"/>
    <s v="United States"/>
    <s v="Houston"/>
    <x v="5"/>
    <n v="77095"/>
    <x v="2"/>
    <s v="OFF-AR-10000817"/>
    <x v="1"/>
    <x v="6"/>
    <s v="Manco Dry-Lighter Erasable Highlighter"/>
    <n v="12.160000000000002"/>
    <n v="5"/>
    <n v="0.2"/>
    <n v="2.1279999999999988"/>
  </r>
  <r>
    <n v="6691"/>
    <s v="US-2014-165869"/>
    <x v="3"/>
    <x v="689"/>
    <d v="2014-08-06T00:00:00"/>
    <s v="Standard Class"/>
    <x v="624"/>
    <s v="Luke Schmidt"/>
    <x v="1"/>
    <s v="United States"/>
    <s v="Milwaukee"/>
    <x v="6"/>
    <n v="53209"/>
    <x v="2"/>
    <s v="OFF-BI-10003460"/>
    <x v="1"/>
    <x v="8"/>
    <s v="Acco 3-Hole Punch"/>
    <n v="17.52"/>
    <n v="4"/>
    <n v="0"/>
    <n v="8.4095999999999993"/>
  </r>
  <r>
    <n v="6692"/>
    <s v="US-2014-165869"/>
    <x v="3"/>
    <x v="689"/>
    <d v="2014-08-06T00:00:00"/>
    <s v="Standard Class"/>
    <x v="624"/>
    <s v="Luke Schmidt"/>
    <x v="1"/>
    <s v="United States"/>
    <s v="Milwaukee"/>
    <x v="6"/>
    <n v="53209"/>
    <x v="2"/>
    <s v="OFF-AP-10002472"/>
    <x v="1"/>
    <x v="9"/>
    <s v="3M Office Air Cleaner"/>
    <n v="155.88"/>
    <n v="6"/>
    <n v="0"/>
    <n v="54.558"/>
  </r>
  <r>
    <n v="6693"/>
    <s v="CA-2014-160899"/>
    <x v="3"/>
    <x v="938"/>
    <d v="2014-08-14T00:00:00"/>
    <s v="Second Class"/>
    <x v="660"/>
    <s v="Daniel Raglin"/>
    <x v="2"/>
    <s v="United States"/>
    <s v="Lake Charles"/>
    <x v="28"/>
    <n v="70601"/>
    <x v="0"/>
    <s v="OFF-BI-10000632"/>
    <x v="1"/>
    <x v="8"/>
    <s v="Satellite Sectional Post Binders"/>
    <n v="477.51"/>
    <n v="11"/>
    <n v="0"/>
    <n v="219.65459999999999"/>
  </r>
  <r>
    <n v="6694"/>
    <s v="CA-2014-144225"/>
    <x v="3"/>
    <x v="1033"/>
    <d v="2014-10-03T00:00:00"/>
    <s v="Second Class"/>
    <x v="693"/>
    <s v="Cindy Chapman"/>
    <x v="0"/>
    <s v="United States"/>
    <s v="Baltimore"/>
    <x v="39"/>
    <n v="21215"/>
    <x v="3"/>
    <s v="OFF-PA-10000062"/>
    <x v="1"/>
    <x v="10"/>
    <s v="Green Bar Computer Printout Paper"/>
    <n v="164.88"/>
    <n v="3"/>
    <n v="0"/>
    <n v="80.791200000000003"/>
  </r>
  <r>
    <n v="6695"/>
    <s v="US-2013-163538"/>
    <x v="0"/>
    <x v="370"/>
    <d v="2013-08-31T00:00:00"/>
    <s v="Standard Class"/>
    <x v="776"/>
    <s v="Shirley Schmidt"/>
    <x v="2"/>
    <s v="United States"/>
    <s v="Franklin"/>
    <x v="6"/>
    <n v="53132"/>
    <x v="2"/>
    <s v="TEC-AC-10002006"/>
    <x v="2"/>
    <x v="11"/>
    <s v="Memorex Micro Travel Drive 16 GB"/>
    <n v="47.97"/>
    <n v="3"/>
    <n v="0"/>
    <n v="14.870699999999998"/>
  </r>
  <r>
    <n v="6696"/>
    <s v="US-2013-155103"/>
    <x v="0"/>
    <x v="499"/>
    <d v="2013-12-08T00:00:00"/>
    <s v="Standard Class"/>
    <x v="44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x v="44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x v="440"/>
    <s v="Jamie Frazer"/>
    <x v="0"/>
    <s v="United States"/>
    <s v="New York City"/>
    <x v="15"/>
    <n v="10024"/>
    <x v="3"/>
    <s v="OFF-PA-10000062"/>
    <x v="1"/>
    <x v="10"/>
    <s v="Green Bar Computer Printout Paper"/>
    <n v="54.96"/>
    <n v="1"/>
    <n v="0"/>
    <n v="26.930399999999999"/>
  </r>
  <r>
    <n v="6699"/>
    <s v="CA-2014-145429"/>
    <x v="3"/>
    <x v="246"/>
    <d v="2014-07-26T00:00:00"/>
    <s v="Standard Class"/>
    <x v="517"/>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x v="517"/>
    <s v="Shaun Weien"/>
    <x v="0"/>
    <s v="United States"/>
    <s v="San Diego"/>
    <x v="1"/>
    <n v="92024"/>
    <x v="1"/>
    <s v="FUR-CH-10000988"/>
    <x v="0"/>
    <x v="1"/>
    <s v="Hon Olson Stacker Stools"/>
    <n v="225.29600000000002"/>
    <n v="2"/>
    <n v="0.2"/>
    <n v="22.529599999999995"/>
  </r>
  <r>
    <n v="6701"/>
    <s v="CA-2014-145429"/>
    <x v="3"/>
    <x v="246"/>
    <d v="2014-07-26T00:00:00"/>
    <s v="Standard Class"/>
    <x v="517"/>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x v="495"/>
    <s v="Sheri Gordon"/>
    <x v="0"/>
    <s v="United States"/>
    <s v="Wilson"/>
    <x v="3"/>
    <n v="27893"/>
    <x v="0"/>
    <s v="FUR-FU-10001986"/>
    <x v="0"/>
    <x v="5"/>
    <s v="Dana Fluorescent Magnifying Lamp, White, 36&quot;"/>
    <n v="163.136"/>
    <n v="4"/>
    <n v="0.2"/>
    <n v="20.391999999999989"/>
  </r>
  <r>
    <n v="6703"/>
    <s v="CA-2012-153535"/>
    <x v="1"/>
    <x v="1128"/>
    <d v="2012-05-24T00:00:00"/>
    <s v="Standard Class"/>
    <x v="495"/>
    <s v="Sheri Gordon"/>
    <x v="0"/>
    <s v="United States"/>
    <s v="Wilson"/>
    <x v="3"/>
    <n v="27893"/>
    <x v="0"/>
    <s v="OFF-BI-10001031"/>
    <x v="1"/>
    <x v="8"/>
    <s v="Pressboard Data Binders by Wilson Jones"/>
    <n v="6.4080000000000004"/>
    <n v="4"/>
    <n v="0.7"/>
    <n v="-4.9127999999999989"/>
  </r>
  <r>
    <n v="6704"/>
    <s v="CA-2012-139164"/>
    <x v="1"/>
    <x v="537"/>
    <d v="2012-06-28T00:00:00"/>
    <s v="Standard Class"/>
    <x v="394"/>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x v="394"/>
    <s v="Christine Sundaresam"/>
    <x v="0"/>
    <s v="United States"/>
    <s v="Long Beach"/>
    <x v="1"/>
    <n v="90805"/>
    <x v="1"/>
    <s v="OFF-FA-10003059"/>
    <x v="1"/>
    <x v="13"/>
    <s v="Assorted Color Push Pins"/>
    <n v="5.43"/>
    <n v="3"/>
    <n v="0"/>
    <n v="1.7918999999999998"/>
  </r>
  <r>
    <n v="6706"/>
    <s v="CA-2012-139164"/>
    <x v="1"/>
    <x v="537"/>
    <d v="2012-06-28T00:00:00"/>
    <s v="Standard Class"/>
    <x v="394"/>
    <s v="Christine Sundaresam"/>
    <x v="0"/>
    <s v="United States"/>
    <s v="Long Beach"/>
    <x v="1"/>
    <n v="90805"/>
    <x v="1"/>
    <s v="TEC-PH-10003931"/>
    <x v="2"/>
    <x v="7"/>
    <s v="JBL Micro Wireless Portable Bluetooth Speaker"/>
    <n v="143.976"/>
    <n v="3"/>
    <n v="0.2"/>
    <n v="8.998500000000007"/>
  </r>
  <r>
    <n v="6707"/>
    <s v="CA-2013-112277"/>
    <x v="0"/>
    <x v="545"/>
    <d v="2013-09-16T00:00:00"/>
    <s v="Standard Class"/>
    <x v="281"/>
    <s v="Steve Chapman"/>
    <x v="1"/>
    <s v="United States"/>
    <s v="Fort Lauderdale"/>
    <x v="2"/>
    <n v="33311"/>
    <x v="0"/>
    <s v="TEC-PH-10003505"/>
    <x v="2"/>
    <x v="7"/>
    <s v="Geemarc AmpliPOWER60"/>
    <n v="519.67999999999995"/>
    <n v="7"/>
    <n v="0.2"/>
    <n v="58.46399999999997"/>
  </r>
  <r>
    <n v="6708"/>
    <s v="CA-2011-167724"/>
    <x v="2"/>
    <x v="138"/>
    <d v="2011-04-18T00:00:00"/>
    <s v="Standard Class"/>
    <x v="408"/>
    <s v="Ben Ferrer"/>
    <x v="2"/>
    <s v="United States"/>
    <s v="Baltimore"/>
    <x v="39"/>
    <n v="21215"/>
    <x v="3"/>
    <s v="OFF-LA-10002368"/>
    <x v="1"/>
    <x v="2"/>
    <s v="Avery 479"/>
    <n v="7.83"/>
    <n v="3"/>
    <n v="0"/>
    <n v="3.6017999999999999"/>
  </r>
  <r>
    <n v="6709"/>
    <s v="CA-2012-123141"/>
    <x v="1"/>
    <x v="717"/>
    <d v="2012-11-19T00:00:00"/>
    <s v="Standard Class"/>
    <x v="47"/>
    <s v="Gary Zandusky"/>
    <x v="0"/>
    <s v="United States"/>
    <s v="Rio Rancho"/>
    <x v="27"/>
    <n v="87124"/>
    <x v="1"/>
    <s v="FUR-CH-10004287"/>
    <x v="0"/>
    <x v="1"/>
    <s v="SAFCO Arco Folding Chair"/>
    <n v="883.84"/>
    <n v="4"/>
    <n v="0.2"/>
    <n v="99.431999999999931"/>
  </r>
  <r>
    <n v="6710"/>
    <s v="CA-2012-123141"/>
    <x v="1"/>
    <x v="717"/>
    <d v="2012-11-19T00:00:00"/>
    <s v="Standard Class"/>
    <x v="47"/>
    <s v="Gary Zandusky"/>
    <x v="0"/>
    <s v="United States"/>
    <s v="Rio Rancho"/>
    <x v="27"/>
    <n v="87124"/>
    <x v="1"/>
    <s v="FUR-CH-10001891"/>
    <x v="0"/>
    <x v="1"/>
    <s v="Global Deluxe Office Fabric Chairs"/>
    <n v="230.35200000000003"/>
    <n v="3"/>
    <n v="0.2"/>
    <n v="20.155800000000013"/>
  </r>
  <r>
    <n v="6711"/>
    <s v="CA-2013-149503"/>
    <x v="0"/>
    <x v="10"/>
    <d v="2013-12-13T00:00:00"/>
    <s v="First Class"/>
    <x v="7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x v="307"/>
    <s v="Pauline Johnson"/>
    <x v="0"/>
    <s v="United States"/>
    <s v="Columbus"/>
    <x v="24"/>
    <n v="43229"/>
    <x v="3"/>
    <s v="OFF-AR-10001419"/>
    <x v="1"/>
    <x v="6"/>
    <s v="Newell 325"/>
    <n v="9.9120000000000008"/>
    <n v="3"/>
    <n v="0.2"/>
    <n v="1.2389999999999994"/>
  </r>
  <r>
    <n v="6713"/>
    <s v="CA-2014-107629"/>
    <x v="3"/>
    <x v="817"/>
    <d v="2014-12-15T00:00:00"/>
    <s v="Same Day"/>
    <x v="72"/>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x v="72"/>
    <s v="Dave Brooks"/>
    <x v="0"/>
    <s v="United States"/>
    <s v="Skokie"/>
    <x v="10"/>
    <n v="60076"/>
    <x v="2"/>
    <s v="FUR-FU-10004091"/>
    <x v="0"/>
    <x v="5"/>
    <s v="Howard Miller 13&quot; Diameter Goldtone Round Wall Clock"/>
    <n v="56.328000000000003"/>
    <n v="3"/>
    <n v="0.6"/>
    <n v="-26.755799999999994"/>
  </r>
  <r>
    <n v="6715"/>
    <s v="CA-2014-107629"/>
    <x v="3"/>
    <x v="817"/>
    <d v="2014-12-15T00:00:00"/>
    <s v="Same Day"/>
    <x v="72"/>
    <s v="Dave Brooks"/>
    <x v="0"/>
    <s v="United States"/>
    <s v="Skokie"/>
    <x v="10"/>
    <n v="60076"/>
    <x v="2"/>
    <s v="TEC-AC-10004510"/>
    <x v="2"/>
    <x v="11"/>
    <s v="Logitech Desktop MK120 Mouse and keyboard Combo"/>
    <n v="39.264000000000003"/>
    <n v="3"/>
    <n v="0.2"/>
    <n v="-4.908000000000003"/>
  </r>
  <r>
    <n v="6716"/>
    <s v="CA-2014-107629"/>
    <x v="3"/>
    <x v="817"/>
    <d v="2014-12-15T00:00:00"/>
    <s v="Same Day"/>
    <x v="72"/>
    <s v="Dave Brooks"/>
    <x v="0"/>
    <s v="United States"/>
    <s v="Skokie"/>
    <x v="10"/>
    <n v="60076"/>
    <x v="2"/>
    <s v="OFF-AR-10002987"/>
    <x v="1"/>
    <x v="6"/>
    <s v="Prismacolor Color Pencil Set"/>
    <n v="95.231999999999999"/>
    <n v="6"/>
    <n v="0.2"/>
    <n v="24.998400000000011"/>
  </r>
  <r>
    <n v="6717"/>
    <s v="CA-2013-134789"/>
    <x v="0"/>
    <x v="143"/>
    <d v="2013-04-16T00:00:00"/>
    <s v="Standard Class"/>
    <x v="278"/>
    <s v="Christine Kargatis"/>
    <x v="2"/>
    <s v="United States"/>
    <s v="Hot Springs"/>
    <x v="36"/>
    <n v="71901"/>
    <x v="0"/>
    <s v="OFF-FA-10002280"/>
    <x v="1"/>
    <x v="13"/>
    <s v="Advantus Plastic Paper Clips"/>
    <n v="30"/>
    <n v="6"/>
    <n v="0"/>
    <n v="14.399999999999999"/>
  </r>
  <r>
    <n v="6718"/>
    <s v="CA-2013-134789"/>
    <x v="0"/>
    <x v="143"/>
    <d v="2013-04-16T00:00:00"/>
    <s v="Standard Class"/>
    <x v="278"/>
    <s v="Christine Kargatis"/>
    <x v="2"/>
    <s v="United States"/>
    <s v="Hot Springs"/>
    <x v="36"/>
    <n v="71901"/>
    <x v="0"/>
    <s v="OFF-PA-10001934"/>
    <x v="1"/>
    <x v="10"/>
    <s v="Xerox 1993"/>
    <n v="25.92"/>
    <n v="4"/>
    <n v="0"/>
    <n v="12.700800000000001"/>
  </r>
  <r>
    <n v="6719"/>
    <s v="CA-2013-134789"/>
    <x v="0"/>
    <x v="143"/>
    <d v="2013-04-16T00:00:00"/>
    <s v="Standard Class"/>
    <x v="278"/>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x v="11"/>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x v="317"/>
    <s v="Dave Poirier"/>
    <x v="1"/>
    <s v="United States"/>
    <s v="Los Angeles"/>
    <x v="1"/>
    <n v="90032"/>
    <x v="1"/>
    <s v="TEC-AC-10000057"/>
    <x v="2"/>
    <x v="11"/>
    <s v="Microsoft Natural Ergonomic Keyboard 4000"/>
    <n v="149.94999999999999"/>
    <n v="5"/>
    <n v="0"/>
    <n v="31.489499999999992"/>
  </r>
  <r>
    <n v="6722"/>
    <s v="CA-2014-102974"/>
    <x v="3"/>
    <x v="20"/>
    <d v="2014-09-25T00:00:00"/>
    <s v="Standard Class"/>
    <x v="317"/>
    <s v="Dave Poirier"/>
    <x v="1"/>
    <s v="United States"/>
    <s v="Los Angeles"/>
    <x v="1"/>
    <n v="90032"/>
    <x v="1"/>
    <s v="OFF-AR-10000914"/>
    <x v="1"/>
    <x v="6"/>
    <s v="Boston 16765 Mini Stand Up Battery Pencil Sharpener"/>
    <n v="23.32"/>
    <n v="2"/>
    <n v="0"/>
    <n v="6.0632000000000019"/>
  </r>
  <r>
    <n v="6723"/>
    <s v="CA-2014-102974"/>
    <x v="3"/>
    <x v="20"/>
    <d v="2014-09-25T00:00:00"/>
    <s v="Standard Class"/>
    <x v="317"/>
    <s v="Dave Poirier"/>
    <x v="1"/>
    <s v="United States"/>
    <s v="Los Angeles"/>
    <x v="1"/>
    <n v="90032"/>
    <x v="1"/>
    <s v="OFF-AR-10004956"/>
    <x v="1"/>
    <x v="6"/>
    <s v="Newell 33"/>
    <n v="16.740000000000002"/>
    <n v="3"/>
    <n v="0"/>
    <n v="4.8545999999999978"/>
  </r>
  <r>
    <n v="6724"/>
    <s v="US-2014-166394"/>
    <x v="3"/>
    <x v="507"/>
    <d v="2014-09-07T00:00:00"/>
    <s v="Second Class"/>
    <x v="718"/>
    <s v="Vivian Mathis"/>
    <x v="0"/>
    <s v="United States"/>
    <s v="Nashua"/>
    <x v="38"/>
    <n v="3060"/>
    <x v="3"/>
    <s v="OFF-FA-10001843"/>
    <x v="1"/>
    <x v="13"/>
    <s v="Staples"/>
    <n v="14.82"/>
    <n v="6"/>
    <n v="0"/>
    <n v="6.9654000000000007"/>
  </r>
  <r>
    <n v="6725"/>
    <s v="CA-2013-128811"/>
    <x v="0"/>
    <x v="126"/>
    <d v="2013-09-17T00:00:00"/>
    <s v="Standard Class"/>
    <x v="227"/>
    <s v="Sarah Foster"/>
    <x v="0"/>
    <s v="United States"/>
    <s v="Seattle"/>
    <x v="4"/>
    <n v="98103"/>
    <x v="1"/>
    <s v="OFF-FA-10000585"/>
    <x v="1"/>
    <x v="13"/>
    <s v="OIC Bulk Pack Metal Binder Clips"/>
    <n v="10.47"/>
    <n v="3"/>
    <n v="0"/>
    <n v="4.8162000000000003"/>
  </r>
  <r>
    <n v="6726"/>
    <s v="CA-2013-128811"/>
    <x v="0"/>
    <x v="126"/>
    <d v="2013-09-17T00:00:00"/>
    <s v="Standard Class"/>
    <x v="227"/>
    <s v="Sarah Foster"/>
    <x v="0"/>
    <s v="United States"/>
    <s v="Seattle"/>
    <x v="4"/>
    <n v="98103"/>
    <x v="1"/>
    <s v="OFF-LA-10003720"/>
    <x v="1"/>
    <x v="2"/>
    <s v="Avery 487"/>
    <n v="11.07"/>
    <n v="3"/>
    <n v="0"/>
    <n v="5.2028999999999996"/>
  </r>
  <r>
    <n v="6727"/>
    <s v="CA-2013-128811"/>
    <x v="0"/>
    <x v="126"/>
    <d v="2013-09-17T00:00:00"/>
    <s v="Standard Class"/>
    <x v="227"/>
    <s v="Sarah Foster"/>
    <x v="0"/>
    <s v="United States"/>
    <s v="Seattle"/>
    <x v="4"/>
    <n v="98103"/>
    <x v="1"/>
    <s v="OFF-BI-10000301"/>
    <x v="1"/>
    <x v="8"/>
    <s v="GBC Instant Report Kit"/>
    <n v="20.704000000000001"/>
    <n v="4"/>
    <n v="0.2"/>
    <n v="7.7639999999999993"/>
  </r>
  <r>
    <n v="6728"/>
    <s v="CA-2014-145443"/>
    <x v="3"/>
    <x v="682"/>
    <d v="2014-08-16T00:00:00"/>
    <s v="Second Class"/>
    <x v="281"/>
    <s v="Steve Chapman"/>
    <x v="1"/>
    <s v="United States"/>
    <s v="Richmond"/>
    <x v="14"/>
    <n v="47374"/>
    <x v="2"/>
    <s v="OFF-PA-10003302"/>
    <x v="1"/>
    <x v="10"/>
    <s v="Xerox 1906"/>
    <n v="177.2"/>
    <n v="5"/>
    <n v="0"/>
    <n v="83.283999999999992"/>
  </r>
  <r>
    <n v="6729"/>
    <s v="CA-2013-165827"/>
    <x v="0"/>
    <x v="254"/>
    <d v="2013-11-10T00:00:00"/>
    <s v="Standard Class"/>
    <x v="716"/>
    <s v="Maureen Fritzler"/>
    <x v="1"/>
    <s v="United States"/>
    <s v="Miami"/>
    <x v="2"/>
    <n v="33180"/>
    <x v="0"/>
    <s v="FUR-FU-10001889"/>
    <x v="0"/>
    <x v="5"/>
    <s v="Ultra Door Pull Handle"/>
    <n v="50.496000000000002"/>
    <n v="6"/>
    <n v="0.2"/>
    <n v="8.2055999999999987"/>
  </r>
  <r>
    <n v="6730"/>
    <s v="CA-2012-156734"/>
    <x v="1"/>
    <x v="652"/>
    <d v="2012-06-20T00:00:00"/>
    <s v="First Class"/>
    <x v="296"/>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x v="296"/>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x v="296"/>
    <s v="Benjamin Venier"/>
    <x v="1"/>
    <s v="United States"/>
    <s v="Smyrna"/>
    <x v="18"/>
    <n v="37167"/>
    <x v="0"/>
    <s v="OFF-PA-10001937"/>
    <x v="1"/>
    <x v="10"/>
    <s v="Xerox 21"/>
    <n v="20.736000000000004"/>
    <n v="4"/>
    <n v="0.2"/>
    <n v="7.2576000000000001"/>
  </r>
  <r>
    <n v="6733"/>
    <s v="CA-2011-120096"/>
    <x v="2"/>
    <x v="1129"/>
    <d v="2011-07-07T00:00:00"/>
    <s v="First Class"/>
    <x v="722"/>
    <s v="Katrina Edelman"/>
    <x v="1"/>
    <s v="United States"/>
    <s v="Aurora"/>
    <x v="22"/>
    <n v="80013"/>
    <x v="1"/>
    <s v="OFF-PA-10001977"/>
    <x v="1"/>
    <x v="10"/>
    <s v="Xerox 194"/>
    <n v="177.536"/>
    <n v="4"/>
    <n v="0.2"/>
    <n v="62.137599999999992"/>
  </r>
  <r>
    <n v="6734"/>
    <s v="CA-2011-120096"/>
    <x v="2"/>
    <x v="1129"/>
    <d v="2011-07-07T00:00:00"/>
    <s v="First Class"/>
    <x v="722"/>
    <s v="Katrina Edelman"/>
    <x v="1"/>
    <s v="United States"/>
    <s v="Aurora"/>
    <x v="22"/>
    <n v="80013"/>
    <x v="1"/>
    <s v="OFF-AP-10000692"/>
    <x v="1"/>
    <x v="9"/>
    <s v="Fellowes Mighty 8 Compact Surge Protector"/>
    <n v="32.432000000000002"/>
    <n v="2"/>
    <n v="0.2"/>
    <n v="3.2432000000000016"/>
  </r>
  <r>
    <n v="6735"/>
    <s v="CA-2012-141754"/>
    <x v="1"/>
    <x v="139"/>
    <d v="2012-12-25T00:00:00"/>
    <s v="Standard Class"/>
    <x v="773"/>
    <s v="Evan Minnotte"/>
    <x v="2"/>
    <s v="United States"/>
    <s v="Miami"/>
    <x v="2"/>
    <n v="33142"/>
    <x v="0"/>
    <s v="OFF-LA-10004093"/>
    <x v="1"/>
    <x v="2"/>
    <s v="Avery 486"/>
    <n v="11.696"/>
    <n v="2"/>
    <n v="0.2"/>
    <n v="3.9473999999999996"/>
  </r>
  <r>
    <n v="6736"/>
    <s v="CA-2013-123358"/>
    <x v="0"/>
    <x v="342"/>
    <d v="2013-04-18T00:00:00"/>
    <s v="Standard Class"/>
    <x v="537"/>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x v="537"/>
    <s v="Brian Thompson"/>
    <x v="0"/>
    <s v="United States"/>
    <s v="San Francisco"/>
    <x v="1"/>
    <n v="94122"/>
    <x v="1"/>
    <s v="OFF-ST-10001932"/>
    <x v="1"/>
    <x v="4"/>
    <s v="Fellowes Staxonsteel Drawer Files"/>
    <n v="579.51"/>
    <n v="3"/>
    <n v="0"/>
    <n v="81.131400000000014"/>
  </r>
  <r>
    <n v="6738"/>
    <s v="CA-2013-123358"/>
    <x v="0"/>
    <x v="342"/>
    <d v="2013-04-18T00:00:00"/>
    <s v="Standard Class"/>
    <x v="537"/>
    <s v="Brian Thompson"/>
    <x v="0"/>
    <s v="United States"/>
    <s v="San Francisco"/>
    <x v="1"/>
    <n v="94122"/>
    <x v="1"/>
    <s v="OFF-ST-10000636"/>
    <x v="1"/>
    <x v="4"/>
    <s v="Rogers Profile Extra Capacity Storage Tub"/>
    <n v="150.66"/>
    <n v="9"/>
    <n v="0"/>
    <n v="6.0263999999999918"/>
  </r>
  <r>
    <n v="6739"/>
    <s v="CA-2013-123358"/>
    <x v="0"/>
    <x v="342"/>
    <d v="2013-04-18T00:00:00"/>
    <s v="Standard Class"/>
    <x v="537"/>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x v="514"/>
    <s v="Michelle Moray"/>
    <x v="0"/>
    <s v="United States"/>
    <s v="Chicago"/>
    <x v="10"/>
    <n v="60623"/>
    <x v="2"/>
    <s v="OFF-ST-10001837"/>
    <x v="1"/>
    <x v="4"/>
    <s v="SAFCO Mobile Desk Side File, Wire Frame"/>
    <n v="102.624"/>
    <n v="3"/>
    <n v="0.2"/>
    <n v="7.6968000000000032"/>
  </r>
  <r>
    <n v="6741"/>
    <s v="CA-2011-144029"/>
    <x v="2"/>
    <x v="542"/>
    <d v="2011-05-31T00:00:00"/>
    <s v="Standard Class"/>
    <x v="514"/>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x v="514"/>
    <s v="Michelle Moray"/>
    <x v="0"/>
    <s v="United States"/>
    <s v="Chicago"/>
    <x v="10"/>
    <n v="60623"/>
    <x v="2"/>
    <s v="OFF-AR-10000716"/>
    <x v="1"/>
    <x v="6"/>
    <s v="DIXON Ticonderoga Erasable Checking Pencils"/>
    <n v="13.392000000000001"/>
    <n v="3"/>
    <n v="0.2"/>
    <n v="3.1806000000000005"/>
  </r>
  <r>
    <n v="6743"/>
    <s v="US-2014-101784"/>
    <x v="3"/>
    <x v="91"/>
    <d v="2014-07-12T00:00:00"/>
    <s v="Standard Class"/>
    <x v="138"/>
    <s v="Patrick O'Brill"/>
    <x v="0"/>
    <s v="United States"/>
    <s v="Los Angeles"/>
    <x v="1"/>
    <n v="90008"/>
    <x v="1"/>
    <s v="FUR-CH-10001146"/>
    <x v="0"/>
    <x v="1"/>
    <s v="Global Task Chair, Black"/>
    <n v="122.13600000000001"/>
    <n v="3"/>
    <n v="0.2"/>
    <n v="-13.740299999999994"/>
  </r>
  <r>
    <n v="6744"/>
    <s v="CA-2012-156923"/>
    <x v="1"/>
    <x v="1130"/>
    <d v="2012-02-20T00:00:00"/>
    <s v="Standard Class"/>
    <x v="133"/>
    <s v="Sung Pak"/>
    <x v="1"/>
    <s v="United States"/>
    <s v="Dover"/>
    <x v="38"/>
    <n v="3820"/>
    <x v="3"/>
    <s v="OFF-PA-10002751"/>
    <x v="1"/>
    <x v="10"/>
    <s v="Xerox 1920"/>
    <n v="35.880000000000003"/>
    <n v="6"/>
    <n v="0"/>
    <n v="16.146000000000001"/>
  </r>
  <r>
    <n v="6745"/>
    <s v="CA-2014-111269"/>
    <x v="3"/>
    <x v="114"/>
    <d v="2014-06-19T00:00:00"/>
    <s v="Second Class"/>
    <x v="394"/>
    <s v="Christine Sundaresam"/>
    <x v="0"/>
    <s v="United States"/>
    <s v="Dublin"/>
    <x v="24"/>
    <n v="43017"/>
    <x v="3"/>
    <s v="TEC-AC-10001606"/>
    <x v="2"/>
    <x v="11"/>
    <s v="Logitech Wireless Performance Mouse MX for PC and Mac"/>
    <n v="479.952"/>
    <n v="6"/>
    <n v="0.2"/>
    <n v="107.98920000000001"/>
  </r>
  <r>
    <n v="6746"/>
    <s v="CA-2014-111269"/>
    <x v="3"/>
    <x v="114"/>
    <d v="2014-06-19T00:00:00"/>
    <s v="Second Class"/>
    <x v="394"/>
    <s v="Christine Sundaresam"/>
    <x v="0"/>
    <s v="United States"/>
    <s v="Dublin"/>
    <x v="24"/>
    <n v="43017"/>
    <x v="3"/>
    <s v="OFF-AR-10001427"/>
    <x v="1"/>
    <x v="6"/>
    <s v="Newell 330"/>
    <n v="23.92"/>
    <n v="5"/>
    <n v="0.2"/>
    <n v="1.7940000000000005"/>
  </r>
  <r>
    <n v="6747"/>
    <s v="CA-2014-159156"/>
    <x v="3"/>
    <x v="38"/>
    <d v="2014-11-17T00:00:00"/>
    <s v="First Class"/>
    <x v="33"/>
    <s v="Ken Brennan"/>
    <x v="1"/>
    <s v="United States"/>
    <s v="New York City"/>
    <x v="15"/>
    <n v="10009"/>
    <x v="3"/>
    <s v="TEC-PH-10004389"/>
    <x v="2"/>
    <x v="7"/>
    <s v="Nokia Lumia 925"/>
    <n v="629.94999999999993"/>
    <n v="5"/>
    <n v="0"/>
    <n v="163.78700000000003"/>
  </r>
  <r>
    <n v="6748"/>
    <s v="CA-2014-100230"/>
    <x v="3"/>
    <x v="157"/>
    <d v="2014-12-16T00:00:00"/>
    <s v="Standard Class"/>
    <x v="211"/>
    <s v="Allen Armold"/>
    <x v="0"/>
    <s v="United States"/>
    <s v="New York City"/>
    <x v="15"/>
    <n v="10035"/>
    <x v="3"/>
    <s v="OFF-BI-10002498"/>
    <x v="1"/>
    <x v="8"/>
    <s v="Clear Mylar Reinforcing Strips"/>
    <n v="14.952000000000002"/>
    <n v="1"/>
    <n v="0.2"/>
    <n v="5.0462999999999996"/>
  </r>
  <r>
    <n v="6749"/>
    <s v="CA-2014-100230"/>
    <x v="3"/>
    <x v="157"/>
    <d v="2014-12-16T00:00:00"/>
    <s v="Standard Class"/>
    <x v="211"/>
    <s v="Allen Armold"/>
    <x v="0"/>
    <s v="United States"/>
    <s v="New York City"/>
    <x v="15"/>
    <n v="10035"/>
    <x v="3"/>
    <s v="OFF-PA-10002245"/>
    <x v="1"/>
    <x v="10"/>
    <s v="Xerox 1895"/>
    <n v="17.940000000000001"/>
    <n v="3"/>
    <n v="0"/>
    <n v="8.0730000000000004"/>
  </r>
  <r>
    <n v="6750"/>
    <s v="CA-2014-100230"/>
    <x v="3"/>
    <x v="157"/>
    <d v="2014-12-16T00:00:00"/>
    <s v="Standard Class"/>
    <x v="211"/>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x v="669"/>
    <s v="Becky Pak"/>
    <x v="0"/>
    <s v="United States"/>
    <s v="Paterson"/>
    <x v="30"/>
    <n v="7501"/>
    <x v="3"/>
    <s v="FUR-CH-10003535"/>
    <x v="0"/>
    <x v="1"/>
    <s v="Global Armless Task Chair, Royal Blue"/>
    <n v="121.96"/>
    <n v="2"/>
    <n v="0"/>
    <n v="20.733199999999997"/>
  </r>
  <r>
    <n v="6752"/>
    <s v="CA-2013-154767"/>
    <x v="0"/>
    <x v="931"/>
    <d v="2013-07-01T00:00:00"/>
    <s v="Second Class"/>
    <x v="669"/>
    <s v="Becky Pak"/>
    <x v="0"/>
    <s v="United States"/>
    <s v="Paterson"/>
    <x v="30"/>
    <n v="7501"/>
    <x v="3"/>
    <s v="OFF-AP-10000595"/>
    <x v="1"/>
    <x v="9"/>
    <s v="Disposable Triple-Filter Dust Bags"/>
    <n v="8.74"/>
    <n v="2"/>
    <n v="0"/>
    <n v="2.2724000000000002"/>
  </r>
  <r>
    <n v="6753"/>
    <s v="CA-2013-154767"/>
    <x v="0"/>
    <x v="931"/>
    <d v="2013-07-01T00:00:00"/>
    <s v="Second Class"/>
    <x v="669"/>
    <s v="Becky Pak"/>
    <x v="0"/>
    <s v="United States"/>
    <s v="Paterson"/>
    <x v="30"/>
    <n v="7501"/>
    <x v="3"/>
    <s v="OFF-PA-10003039"/>
    <x v="1"/>
    <x v="10"/>
    <s v="Xerox 1960"/>
    <n v="61.96"/>
    <n v="2"/>
    <n v="0"/>
    <n v="27.881999999999998"/>
  </r>
  <r>
    <n v="6754"/>
    <s v="CA-2013-154767"/>
    <x v="0"/>
    <x v="931"/>
    <d v="2013-07-01T00:00:00"/>
    <s v="Second Class"/>
    <x v="669"/>
    <s v="Becky Pak"/>
    <x v="0"/>
    <s v="United States"/>
    <s v="Paterson"/>
    <x v="30"/>
    <n v="7501"/>
    <x v="3"/>
    <s v="OFF-BI-10002003"/>
    <x v="1"/>
    <x v="8"/>
    <s v="Ibico Presentation Index for Binding Systems"/>
    <n v="7.96"/>
    <n v="2"/>
    <n v="0"/>
    <n v="3.7412000000000001"/>
  </r>
  <r>
    <n v="6755"/>
    <s v="CA-2013-154767"/>
    <x v="0"/>
    <x v="931"/>
    <d v="2013-07-01T00:00:00"/>
    <s v="Second Class"/>
    <x v="669"/>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x v="779"/>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x v="779"/>
    <s v="Theresa Coyne"/>
    <x v="1"/>
    <s v="United States"/>
    <s v="Lakewood"/>
    <x v="30"/>
    <n v="8701"/>
    <x v="3"/>
    <s v="FUR-CH-10003606"/>
    <x v="0"/>
    <x v="1"/>
    <s v="SAFCO Folding Chair Trolley"/>
    <n v="512.96"/>
    <n v="4"/>
    <n v="0"/>
    <n v="143.62880000000001"/>
  </r>
  <r>
    <n v="6758"/>
    <s v="CA-2014-124205"/>
    <x v="3"/>
    <x v="175"/>
    <d v="2014-09-20T00:00:00"/>
    <s v="Standard Class"/>
    <x v="779"/>
    <s v="Theresa Coyne"/>
    <x v="1"/>
    <s v="United States"/>
    <s v="Lakewood"/>
    <x v="30"/>
    <n v="8701"/>
    <x v="3"/>
    <s v="TEC-PH-10002115"/>
    <x v="2"/>
    <x v="7"/>
    <s v="Plantronics 81402"/>
    <n v="395.93999999999994"/>
    <n v="6"/>
    <n v="0"/>
    <n v="102.94440000000002"/>
  </r>
  <r>
    <n v="6759"/>
    <s v="CA-2014-124205"/>
    <x v="3"/>
    <x v="175"/>
    <d v="2014-09-20T00:00:00"/>
    <s v="Standard Class"/>
    <x v="779"/>
    <s v="Theresa Coyne"/>
    <x v="1"/>
    <s v="United States"/>
    <s v="Lakewood"/>
    <x v="30"/>
    <n v="8701"/>
    <x v="3"/>
    <s v="OFF-ST-10000934"/>
    <x v="1"/>
    <x v="4"/>
    <s v="Contico 72&quot;H Heavy-Duty Storage System"/>
    <n v="81.96"/>
    <n v="2"/>
    <n v="0"/>
    <n v="0"/>
  </r>
  <r>
    <n v="6760"/>
    <s v="CA-2014-165715"/>
    <x v="3"/>
    <x v="574"/>
    <d v="2014-12-09T00:00:00"/>
    <s v="Standard Class"/>
    <x v="767"/>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x v="157"/>
    <s v="Denny Ordway"/>
    <x v="0"/>
    <s v="United States"/>
    <s v="New York City"/>
    <x v="15"/>
    <n v="10035"/>
    <x v="3"/>
    <s v="OFF-ST-10004123"/>
    <x v="1"/>
    <x v="4"/>
    <s v="Safco Industrial Wire Shelving System"/>
    <n v="272.94"/>
    <n v="3"/>
    <n v="0"/>
    <n v="0"/>
  </r>
  <r>
    <n v="6762"/>
    <s v="CA-2013-162943"/>
    <x v="0"/>
    <x v="1131"/>
    <d v="2013-07-27T00:00:00"/>
    <s v="Second Class"/>
    <x v="715"/>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x v="210"/>
    <s v="Rob Lucas"/>
    <x v="0"/>
    <s v="United States"/>
    <s v="Chicago"/>
    <x v="10"/>
    <n v="60623"/>
    <x v="2"/>
    <s v="OFF-LA-10000240"/>
    <x v="1"/>
    <x v="2"/>
    <s v="Self-Adhesive Address Labels for Typewriters by Universal"/>
    <n v="29.24"/>
    <n v="5"/>
    <n v="0.2"/>
    <n v="9.8685000000000009"/>
  </r>
  <r>
    <n v="6764"/>
    <s v="CA-2013-144764"/>
    <x v="0"/>
    <x v="476"/>
    <d v="2013-09-09T00:00:00"/>
    <s v="Standard Class"/>
    <x v="210"/>
    <s v="Rob Lucas"/>
    <x v="0"/>
    <s v="United States"/>
    <s v="Chicago"/>
    <x v="10"/>
    <n v="60623"/>
    <x v="2"/>
    <s v="OFF-ST-10002485"/>
    <x v="1"/>
    <x v="4"/>
    <s v="Rogers Deluxe File Chest"/>
    <n v="35.167999999999999"/>
    <n v="2"/>
    <n v="0.2"/>
    <n v="-8.3524000000000012"/>
  </r>
  <r>
    <n v="6765"/>
    <s v="CA-2013-144764"/>
    <x v="0"/>
    <x v="476"/>
    <d v="2013-09-09T00:00:00"/>
    <s v="Standard Class"/>
    <x v="210"/>
    <s v="Rob Lucas"/>
    <x v="0"/>
    <s v="United States"/>
    <s v="Chicago"/>
    <x v="10"/>
    <n v="60623"/>
    <x v="2"/>
    <s v="TEC-MA-10003230"/>
    <x v="2"/>
    <x v="15"/>
    <s v="Okidata C610n Printer"/>
    <n v="1362.8999999999999"/>
    <n v="3"/>
    <n v="0.3"/>
    <n v="-19.470000000000141"/>
  </r>
  <r>
    <n v="6766"/>
    <s v="CA-2014-100615"/>
    <x v="3"/>
    <x v="693"/>
    <d v="2014-04-25T00:00:00"/>
    <s v="Standard Class"/>
    <x v="69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x v="695"/>
    <s v="Sarah Jordon"/>
    <x v="0"/>
    <s v="United States"/>
    <s v="Chicago"/>
    <x v="10"/>
    <n v="60653"/>
    <x v="2"/>
    <s v="OFF-AR-10001683"/>
    <x v="1"/>
    <x v="6"/>
    <s v="Lumber Crayons"/>
    <n v="15.76"/>
    <n v="2"/>
    <n v="0.2"/>
    <n v="3.5460000000000007"/>
  </r>
  <r>
    <n v="6768"/>
    <s v="CA-2014-100615"/>
    <x v="3"/>
    <x v="693"/>
    <d v="2014-04-25T00:00:00"/>
    <s v="Standard Class"/>
    <x v="695"/>
    <s v="Sarah Jordon"/>
    <x v="0"/>
    <s v="United States"/>
    <s v="Chicago"/>
    <x v="10"/>
    <n v="60653"/>
    <x v="2"/>
    <s v="FUR-FU-10002456"/>
    <x v="0"/>
    <x v="5"/>
    <s v="Master Caster Door Stop, Large Neon Orange"/>
    <n v="14.560000000000002"/>
    <n v="5"/>
    <n v="0.6"/>
    <n v="-6.1879999999999988"/>
  </r>
  <r>
    <n v="6769"/>
    <s v="CA-2011-109302"/>
    <x v="2"/>
    <x v="1132"/>
    <d v="2011-08-16T00:00:00"/>
    <s v="Standard Class"/>
    <x v="728"/>
    <s v="Charles Sheldon"/>
    <x v="1"/>
    <s v="United States"/>
    <s v="Lakewood"/>
    <x v="30"/>
    <n v="8701"/>
    <x v="3"/>
    <s v="OFF-BI-10002854"/>
    <x v="1"/>
    <x v="8"/>
    <s v="Performers Binder/Pad Holder, Black"/>
    <n v="196.21"/>
    <n v="7"/>
    <n v="0"/>
    <n v="98.105000000000004"/>
  </r>
  <r>
    <n v="6770"/>
    <s v="CA-2014-139787"/>
    <x v="3"/>
    <x v="20"/>
    <d v="2014-09-24T00:00:00"/>
    <s v="Standard Class"/>
    <x v="655"/>
    <s v="Julie Prescott"/>
    <x v="2"/>
    <s v="United States"/>
    <s v="Columbus"/>
    <x v="32"/>
    <n v="31907"/>
    <x v="0"/>
    <s v="OFF-AR-10002445"/>
    <x v="1"/>
    <x v="6"/>
    <s v="SANFORD Major Accent Highlighters"/>
    <n v="35.4"/>
    <n v="5"/>
    <n v="0"/>
    <n v="13.452000000000002"/>
  </r>
  <r>
    <n v="6771"/>
    <s v="CA-2014-139402"/>
    <x v="3"/>
    <x v="34"/>
    <d v="2014-12-14T00:00:00"/>
    <s v="Standard Class"/>
    <x v="714"/>
    <s v="Nick Crebassa"/>
    <x v="1"/>
    <s v="United States"/>
    <s v="Phoenix"/>
    <x v="16"/>
    <n v="85023"/>
    <x v="1"/>
    <s v="OFF-PA-10004359"/>
    <x v="1"/>
    <x v="10"/>
    <s v="Multicolor Computer Printout Paper"/>
    <n v="419.4"/>
    <n v="5"/>
    <n v="0.2"/>
    <n v="146.79"/>
  </r>
  <r>
    <n v="6772"/>
    <s v="CA-2014-139402"/>
    <x v="3"/>
    <x v="34"/>
    <d v="2014-12-14T00:00:00"/>
    <s v="Standard Class"/>
    <x v="714"/>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x v="194"/>
    <s v="Carl Weiss"/>
    <x v="2"/>
    <s v="United States"/>
    <s v="Los Angeles"/>
    <x v="1"/>
    <n v="90004"/>
    <x v="1"/>
    <s v="OFF-BI-10003314"/>
    <x v="1"/>
    <x v="8"/>
    <s v="Tuff Stuff Recycled Round Ring Binders"/>
    <n v="7.7120000000000006"/>
    <n v="2"/>
    <n v="0.2"/>
    <n v="2.7956000000000003"/>
  </r>
  <r>
    <n v="6774"/>
    <s v="CA-2013-119018"/>
    <x v="0"/>
    <x v="254"/>
    <d v="2013-11-09T00:00:00"/>
    <s v="Standard Class"/>
    <x v="194"/>
    <s v="Carl Weiss"/>
    <x v="2"/>
    <s v="United States"/>
    <s v="Los Angeles"/>
    <x v="1"/>
    <n v="90004"/>
    <x v="1"/>
    <s v="OFF-BI-10000494"/>
    <x v="1"/>
    <x v="8"/>
    <s v="Acco Economy Flexible Poly Round Ring Binder"/>
    <n v="4.1760000000000002"/>
    <n v="1"/>
    <n v="0.2"/>
    <n v="1.3049999999999997"/>
  </r>
  <r>
    <n v="6775"/>
    <s v="CA-2013-119018"/>
    <x v="0"/>
    <x v="254"/>
    <d v="2013-11-09T00:00:00"/>
    <s v="Standard Class"/>
    <x v="194"/>
    <s v="Carl Weiss"/>
    <x v="2"/>
    <s v="United States"/>
    <s v="Los Angeles"/>
    <x v="1"/>
    <n v="90004"/>
    <x v="1"/>
    <s v="OFF-PA-10000295"/>
    <x v="1"/>
    <x v="10"/>
    <s v="Xerox 229"/>
    <n v="38.880000000000003"/>
    <n v="6"/>
    <n v="0"/>
    <n v="18.662400000000002"/>
  </r>
  <r>
    <n v="6776"/>
    <s v="CA-2012-105361"/>
    <x v="1"/>
    <x v="368"/>
    <d v="2012-04-04T00:00:00"/>
    <s v="Standard Class"/>
    <x v="441"/>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x v="6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x v="642"/>
    <s v="Craig Leslie"/>
    <x v="2"/>
    <s v="United States"/>
    <s v="New York City"/>
    <x v="15"/>
    <n v="10009"/>
    <x v="3"/>
    <s v="TEC-AC-10002800"/>
    <x v="2"/>
    <x v="11"/>
    <s v="Plantronics Audio 478 Stereo USB Headset"/>
    <n v="449.91"/>
    <n v="9"/>
    <n v="0"/>
    <n v="157.46849999999998"/>
  </r>
  <r>
    <n v="6779"/>
    <s v="US-2013-147711"/>
    <x v="0"/>
    <x v="323"/>
    <d v="2013-09-09T00:00:00"/>
    <s v="Second Class"/>
    <x v="520"/>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x v="520"/>
    <s v="Herbert Flentye"/>
    <x v="0"/>
    <s v="United States"/>
    <s v="Baltimore"/>
    <x v="39"/>
    <n v="21215"/>
    <x v="3"/>
    <s v="FUR-FU-10002364"/>
    <x v="0"/>
    <x v="5"/>
    <s v="Eldon Expressions Wood Desk Accessories, Oak"/>
    <n v="14.76"/>
    <n v="2"/>
    <n v="0"/>
    <n v="4.2803999999999984"/>
  </r>
  <r>
    <n v="6781"/>
    <s v="US-2013-147711"/>
    <x v="0"/>
    <x v="323"/>
    <d v="2013-09-09T00:00:00"/>
    <s v="Second Class"/>
    <x v="520"/>
    <s v="Herbert Flentye"/>
    <x v="0"/>
    <s v="United States"/>
    <s v="Baltimore"/>
    <x v="39"/>
    <n v="21215"/>
    <x v="3"/>
    <s v="OFF-BI-10003350"/>
    <x v="1"/>
    <x v="8"/>
    <s v="Acco Expandable Hanging Binders"/>
    <n v="12.76"/>
    <n v="2"/>
    <n v="0"/>
    <n v="5.8695999999999993"/>
  </r>
  <r>
    <n v="6782"/>
    <s v="US-2013-147711"/>
    <x v="0"/>
    <x v="323"/>
    <d v="2013-09-09T00:00:00"/>
    <s v="Second Class"/>
    <x v="520"/>
    <s v="Herbert Flentye"/>
    <x v="0"/>
    <s v="United States"/>
    <s v="Baltimore"/>
    <x v="39"/>
    <n v="21215"/>
    <x v="3"/>
    <s v="OFF-LA-10004093"/>
    <x v="1"/>
    <x v="2"/>
    <s v="Avery 486"/>
    <n v="58.48"/>
    <n v="8"/>
    <n v="0"/>
    <n v="27.485599999999998"/>
  </r>
  <r>
    <n v="6783"/>
    <s v="CA-2014-121293"/>
    <x v="3"/>
    <x v="800"/>
    <d v="2014-07-29T00:00:00"/>
    <s v="Second Class"/>
    <x v="547"/>
    <s v="John Castell"/>
    <x v="0"/>
    <s v="United States"/>
    <s v="Philadelphia"/>
    <x v="9"/>
    <n v="19143"/>
    <x v="3"/>
    <s v="FUR-FU-10000732"/>
    <x v="0"/>
    <x v="5"/>
    <s v="Eldon 200 Class Desk Accessories"/>
    <n v="20.096000000000004"/>
    <n v="4"/>
    <n v="0.2"/>
    <n v="3.0143999999999984"/>
  </r>
  <r>
    <n v="6784"/>
    <s v="CA-2014-121293"/>
    <x v="3"/>
    <x v="800"/>
    <d v="2014-07-29T00:00:00"/>
    <s v="Second Class"/>
    <x v="547"/>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x v="547"/>
    <s v="John Castell"/>
    <x v="0"/>
    <s v="United States"/>
    <s v="Philadelphia"/>
    <x v="9"/>
    <n v="19143"/>
    <x v="3"/>
    <s v="FUR-TA-10001771"/>
    <x v="0"/>
    <x v="3"/>
    <s v="Bush Cubix Conference Tables, Fully Assembled"/>
    <n v="138.58799999999999"/>
    <n v="1"/>
    <n v="0.4"/>
    <n v="-34.646999999999991"/>
  </r>
  <r>
    <n v="6786"/>
    <s v="CA-2014-121293"/>
    <x v="3"/>
    <x v="800"/>
    <d v="2014-07-29T00:00:00"/>
    <s v="Second Class"/>
    <x v="547"/>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x v="547"/>
    <s v="John Castell"/>
    <x v="0"/>
    <s v="United States"/>
    <s v="Philadelphia"/>
    <x v="9"/>
    <n v="19143"/>
    <x v="3"/>
    <s v="OFF-PA-10004100"/>
    <x v="1"/>
    <x v="10"/>
    <s v="Xerox 216"/>
    <n v="20.736000000000004"/>
    <n v="4"/>
    <n v="0.2"/>
    <n v="7.2576000000000001"/>
  </r>
  <r>
    <n v="6788"/>
    <s v="CA-2012-118843"/>
    <x v="1"/>
    <x v="1023"/>
    <d v="2012-09-20T00:00:00"/>
    <s v="Standard Class"/>
    <x v="101"/>
    <s v="Jonathan Howell"/>
    <x v="0"/>
    <s v="United States"/>
    <s v="Atlanta"/>
    <x v="32"/>
    <n v="30318"/>
    <x v="0"/>
    <s v="FUR-FU-10003975"/>
    <x v="0"/>
    <x v="5"/>
    <s v="Eldon Advantage Chair Mats for Low to Medium Pile Carpets"/>
    <n v="129.93"/>
    <n v="3"/>
    <n v="0"/>
    <n v="12.992999999999988"/>
  </r>
  <r>
    <n v="6789"/>
    <s v="CA-2012-118843"/>
    <x v="1"/>
    <x v="1023"/>
    <d v="2012-09-20T00:00:00"/>
    <s v="Standard Class"/>
    <x v="101"/>
    <s v="Jonathan Howell"/>
    <x v="0"/>
    <s v="United States"/>
    <s v="Atlanta"/>
    <x v="32"/>
    <n v="30318"/>
    <x v="0"/>
    <s v="OFF-PA-10001712"/>
    <x v="1"/>
    <x v="10"/>
    <s v="Xerox 1948"/>
    <n v="69.930000000000007"/>
    <n v="7"/>
    <n v="0"/>
    <n v="31.468499999999999"/>
  </r>
  <r>
    <n v="6790"/>
    <s v="CA-2012-161445"/>
    <x v="1"/>
    <x v="67"/>
    <d v="2012-09-09T00:00:00"/>
    <s v="Second Class"/>
    <x v="566"/>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x v="780"/>
    <s v="Ionia McGrath"/>
    <x v="0"/>
    <s v="United States"/>
    <s v="Roseville"/>
    <x v="1"/>
    <n v="95661"/>
    <x v="1"/>
    <s v="OFF-BI-10004967"/>
    <x v="1"/>
    <x v="8"/>
    <s v="Round Ring Binders"/>
    <n v="8.32"/>
    <n v="5"/>
    <n v="0.2"/>
    <n v="2.8079999999999998"/>
  </r>
  <r>
    <n v="6792"/>
    <s v="CA-2013-162348"/>
    <x v="0"/>
    <x v="338"/>
    <d v="2013-11-16T00:00:00"/>
    <s v="Standard Class"/>
    <x v="408"/>
    <s v="Ben Ferrer"/>
    <x v="2"/>
    <s v="United States"/>
    <s v="Sacramento"/>
    <x v="1"/>
    <n v="95823"/>
    <x v="1"/>
    <s v="FUR-FU-10003731"/>
    <x v="0"/>
    <x v="5"/>
    <s v="Eldon Expressions Wood and Plastic Desk Accessories, Oak"/>
    <n v="9.98"/>
    <n v="1"/>
    <n v="0"/>
    <n v="2.7944000000000004"/>
  </r>
  <r>
    <n v="6793"/>
    <s v="CA-2011-141005"/>
    <x v="2"/>
    <x v="860"/>
    <d v="2011-08-18T00:00:00"/>
    <s v="First Class"/>
    <x v="394"/>
    <s v="Christine Sundaresam"/>
    <x v="0"/>
    <s v="United States"/>
    <s v="Fairfield"/>
    <x v="29"/>
    <n v="6824"/>
    <x v="3"/>
    <s v="OFF-BI-10001989"/>
    <x v="1"/>
    <x v="8"/>
    <s v="Premium Transparent Presentation Covers by GBC"/>
    <n v="62.94"/>
    <n v="3"/>
    <n v="0"/>
    <n v="30.211199999999998"/>
  </r>
  <r>
    <n v="6794"/>
    <s v="CA-2012-145394"/>
    <x v="1"/>
    <x v="547"/>
    <d v="2012-11-20T00:00:00"/>
    <s v="Standard Class"/>
    <x v="204"/>
    <s v="Matt Connell"/>
    <x v="1"/>
    <s v="United States"/>
    <s v="Chicago"/>
    <x v="10"/>
    <n v="60610"/>
    <x v="2"/>
    <s v="OFF-ST-10000344"/>
    <x v="1"/>
    <x v="4"/>
    <s v="Neat Ideas Personal Hanging Folder Files, Black"/>
    <n v="21.488"/>
    <n v="2"/>
    <n v="0.2"/>
    <n v="1.6115999999999993"/>
  </r>
  <r>
    <n v="6795"/>
    <s v="CA-2012-145394"/>
    <x v="1"/>
    <x v="547"/>
    <d v="2012-11-20T00:00:00"/>
    <s v="Standard Class"/>
    <x v="204"/>
    <s v="Matt Connell"/>
    <x v="1"/>
    <s v="United States"/>
    <s v="Chicago"/>
    <x v="10"/>
    <n v="60610"/>
    <x v="2"/>
    <s v="TEC-PH-10001051"/>
    <x v="2"/>
    <x v="7"/>
    <s v="HTC One"/>
    <n v="239.976"/>
    <n v="3"/>
    <n v="0.2"/>
    <n v="26.997299999999967"/>
  </r>
  <r>
    <n v="6796"/>
    <s v="CA-2012-145394"/>
    <x v="1"/>
    <x v="547"/>
    <d v="2012-11-20T00:00:00"/>
    <s v="Standard Class"/>
    <x v="204"/>
    <s v="Matt Connell"/>
    <x v="1"/>
    <s v="United States"/>
    <s v="Chicago"/>
    <x v="10"/>
    <n v="60610"/>
    <x v="2"/>
    <s v="FUR-FU-10001215"/>
    <x v="0"/>
    <x v="5"/>
    <s v="Howard Miller 11-1/2&quot; Diameter Brentwood Wall Clock"/>
    <n v="34.504000000000005"/>
    <n v="2"/>
    <n v="0.6"/>
    <n v="-15.526799999999994"/>
  </r>
  <r>
    <n v="6797"/>
    <s v="CA-2012-168809"/>
    <x v="1"/>
    <x v="767"/>
    <d v="2012-08-25T00:00:00"/>
    <s v="Same Day"/>
    <x v="498"/>
    <s v="Mick Crebagga"/>
    <x v="0"/>
    <s v="United States"/>
    <s v="Houston"/>
    <x v="5"/>
    <n v="77041"/>
    <x v="2"/>
    <s v="FUR-FU-10001473"/>
    <x v="0"/>
    <x v="5"/>
    <s v="Eldon Executive Woodline II Desk Accessories, Mahogany"/>
    <n v="20.103999999999999"/>
    <n v="2"/>
    <n v="0.6"/>
    <n v="-16.585799999999999"/>
  </r>
  <r>
    <n v="6798"/>
    <s v="CA-2012-168809"/>
    <x v="1"/>
    <x v="767"/>
    <d v="2012-08-25T00:00:00"/>
    <s v="Same Day"/>
    <x v="498"/>
    <s v="Mick Crebagga"/>
    <x v="0"/>
    <s v="United States"/>
    <s v="Houston"/>
    <x v="5"/>
    <n v="77041"/>
    <x v="2"/>
    <s v="OFF-BI-10000315"/>
    <x v="1"/>
    <x v="8"/>
    <s v="Poly Designer Cover &amp; Back"/>
    <n v="3.7979999999999987"/>
    <n v="1"/>
    <n v="0.8"/>
    <n v="-6.0768000000000004"/>
  </r>
  <r>
    <n v="6799"/>
    <s v="CA-2012-168809"/>
    <x v="1"/>
    <x v="767"/>
    <d v="2012-08-25T00:00:00"/>
    <s v="Same Day"/>
    <x v="498"/>
    <s v="Mick Crebagga"/>
    <x v="0"/>
    <s v="United States"/>
    <s v="Houston"/>
    <x v="5"/>
    <n v="77041"/>
    <x v="2"/>
    <s v="FUR-FU-10002240"/>
    <x v="0"/>
    <x v="5"/>
    <s v="Nu-Dell EZ-Mount Plastic Wall Frames"/>
    <n v="7.8800000000000008"/>
    <n v="5"/>
    <n v="0.6"/>
    <n v="-3.9399999999999995"/>
  </r>
  <r>
    <n v="6800"/>
    <s v="CA-2013-109827"/>
    <x v="0"/>
    <x v="591"/>
    <d v="2014-01-02T00:00:00"/>
    <s v="Standard Class"/>
    <x v="429"/>
    <s v="Laurel Workman"/>
    <x v="1"/>
    <s v="United States"/>
    <s v="Phoenix"/>
    <x v="16"/>
    <n v="85023"/>
    <x v="1"/>
    <s v="FUR-TA-10002607"/>
    <x v="0"/>
    <x v="3"/>
    <s v="KI Conference Tables"/>
    <n v="35.445"/>
    <n v="1"/>
    <n v="0.5"/>
    <n v="-24.102599999999995"/>
  </r>
  <r>
    <n v="6801"/>
    <s v="CA-2013-109827"/>
    <x v="0"/>
    <x v="591"/>
    <d v="2014-01-02T00:00:00"/>
    <s v="Standard Class"/>
    <x v="429"/>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x v="429"/>
    <s v="Laurel Workman"/>
    <x v="1"/>
    <s v="United States"/>
    <s v="Phoenix"/>
    <x v="16"/>
    <n v="85023"/>
    <x v="1"/>
    <s v="TEC-AC-10002217"/>
    <x v="2"/>
    <x v="11"/>
    <s v="Imation Clip USB flash drive - 8 GB"/>
    <n v="45.120000000000005"/>
    <n v="3"/>
    <n v="0.2"/>
    <n v="-7.8960000000000008"/>
  </r>
  <r>
    <n v="6803"/>
    <s v="CA-2013-109827"/>
    <x v="0"/>
    <x v="591"/>
    <d v="2014-01-02T00:00:00"/>
    <s v="Standard Class"/>
    <x v="429"/>
    <s v="Laurel Workman"/>
    <x v="1"/>
    <s v="United States"/>
    <s v="Phoenix"/>
    <x v="16"/>
    <n v="85023"/>
    <x v="1"/>
    <s v="TEC-AC-10004353"/>
    <x v="2"/>
    <x v="11"/>
    <s v="Hypercom P1300 Pinpad"/>
    <n v="100.80000000000001"/>
    <n v="2"/>
    <n v="0.2"/>
    <n v="21.42"/>
  </r>
  <r>
    <n v="6804"/>
    <s v="CA-2013-109827"/>
    <x v="0"/>
    <x v="591"/>
    <d v="2014-01-02T00:00:00"/>
    <s v="Standard Class"/>
    <x v="429"/>
    <s v="Laurel Workman"/>
    <x v="1"/>
    <s v="United States"/>
    <s v="Phoenix"/>
    <x v="16"/>
    <n v="85023"/>
    <x v="1"/>
    <s v="FUR-CH-10004754"/>
    <x v="0"/>
    <x v="1"/>
    <s v="Global Stack Chair with Arms, Black"/>
    <n v="47.968000000000004"/>
    <n v="2"/>
    <n v="0.2"/>
    <n v="4.1971999999999987"/>
  </r>
  <r>
    <n v="6805"/>
    <s v="CA-2011-152233"/>
    <x v="2"/>
    <x v="1082"/>
    <d v="2011-10-06T00:00:00"/>
    <s v="First Class"/>
    <x v="168"/>
    <s v="Keith Herrera"/>
    <x v="0"/>
    <s v="United States"/>
    <s v="Pomona"/>
    <x v="1"/>
    <n v="91767"/>
    <x v="1"/>
    <s v="TEC-AC-10002800"/>
    <x v="2"/>
    <x v="11"/>
    <s v="Plantronics Audio 478 Stereo USB Headset"/>
    <n v="99.98"/>
    <n v="2"/>
    <n v="0"/>
    <n v="34.992999999999995"/>
  </r>
  <r>
    <n v="6806"/>
    <s v="CA-2011-125682"/>
    <x v="2"/>
    <x v="754"/>
    <d v="2011-11-25T00:00:00"/>
    <s v="First Class"/>
    <x v="516"/>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x v="241"/>
    <s v="Giulietta Dortch"/>
    <x v="1"/>
    <s v="United States"/>
    <s v="Everett"/>
    <x v="4"/>
    <n v="98208"/>
    <x v="1"/>
    <s v="OFF-BI-10003314"/>
    <x v="1"/>
    <x v="8"/>
    <s v="Tuff Stuff Recycled Round Ring Binders"/>
    <n v="3.8560000000000003"/>
    <n v="1"/>
    <n v="0.2"/>
    <n v="1.3978000000000002"/>
  </r>
  <r>
    <n v="6808"/>
    <s v="CA-2012-128125"/>
    <x v="1"/>
    <x v="1052"/>
    <d v="2012-04-05T00:00:00"/>
    <s v="Standard Class"/>
    <x v="182"/>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x v="182"/>
    <s v="Ed Braxton"/>
    <x v="1"/>
    <s v="United States"/>
    <s v="Houston"/>
    <x v="5"/>
    <n v="77095"/>
    <x v="2"/>
    <s v="FUR-FU-10001085"/>
    <x v="0"/>
    <x v="5"/>
    <s v="3M Polarizing Light Filter Sleeves"/>
    <n v="22.38"/>
    <n v="3"/>
    <n v="0.6"/>
    <n v="-7.8330000000000055"/>
  </r>
  <r>
    <n v="6810"/>
    <s v="CA-2014-156237"/>
    <x v="3"/>
    <x v="32"/>
    <d v="2014-09-16T00:00:00"/>
    <s v="First Class"/>
    <x v="519"/>
    <s v="Pamela Stobb"/>
    <x v="0"/>
    <s v="United States"/>
    <s v="Philadelphia"/>
    <x v="9"/>
    <n v="19140"/>
    <x v="3"/>
    <s v="OFF-BI-10000301"/>
    <x v="1"/>
    <x v="8"/>
    <s v="GBC Instant Report Kit"/>
    <n v="3.8820000000000006"/>
    <n v="2"/>
    <n v="0.7"/>
    <n v="-2.5880000000000001"/>
  </r>
  <r>
    <n v="6811"/>
    <s v="CA-2014-156237"/>
    <x v="3"/>
    <x v="32"/>
    <d v="2014-09-16T00:00:00"/>
    <s v="First Class"/>
    <x v="519"/>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x v="519"/>
    <s v="Pamela Stobb"/>
    <x v="0"/>
    <s v="United States"/>
    <s v="Philadelphia"/>
    <x v="9"/>
    <n v="19140"/>
    <x v="3"/>
    <s v="FUR-CH-10002372"/>
    <x v="0"/>
    <x v="1"/>
    <s v="Office Star - Ergonomically Designed Knee Chair"/>
    <n v="113.372"/>
    <n v="2"/>
    <n v="0.3"/>
    <n v="-29.152799999999992"/>
  </r>
  <r>
    <n v="6813"/>
    <s v="CA-2014-156237"/>
    <x v="3"/>
    <x v="32"/>
    <d v="2014-09-16T00:00:00"/>
    <s v="First Class"/>
    <x v="519"/>
    <s v="Pamela Stobb"/>
    <x v="0"/>
    <s v="United States"/>
    <s v="Philadelphia"/>
    <x v="9"/>
    <n v="19140"/>
    <x v="3"/>
    <s v="OFF-BI-10003707"/>
    <x v="1"/>
    <x v="8"/>
    <s v="Aluminum Screw Posts"/>
    <n v="18.312000000000001"/>
    <n v="4"/>
    <n v="0.7"/>
    <n v="-12.207999999999995"/>
  </r>
  <r>
    <n v="6814"/>
    <s v="CA-2014-156237"/>
    <x v="3"/>
    <x v="32"/>
    <d v="2014-09-16T00:00:00"/>
    <s v="First Class"/>
    <x v="519"/>
    <s v="Pamela Stobb"/>
    <x v="0"/>
    <s v="United States"/>
    <s v="Philadelphia"/>
    <x v="9"/>
    <n v="19140"/>
    <x v="3"/>
    <s v="FUR-FU-10001057"/>
    <x v="0"/>
    <x v="5"/>
    <s v="Tensor Track Tree Floor Lamp"/>
    <n v="127.93599999999999"/>
    <n v="8"/>
    <n v="0.2"/>
    <n v="4.7975999999999992"/>
  </r>
  <r>
    <n v="6815"/>
    <s v="CA-2014-156237"/>
    <x v="3"/>
    <x v="32"/>
    <d v="2014-09-16T00:00:00"/>
    <s v="First Class"/>
    <x v="519"/>
    <s v="Pamela Stobb"/>
    <x v="0"/>
    <s v="United States"/>
    <s v="Philadelphia"/>
    <x v="9"/>
    <n v="19140"/>
    <x v="3"/>
    <s v="TEC-MA-10001681"/>
    <x v="2"/>
    <x v="15"/>
    <s v="Lexmark MarkNet N8150 Wireless Print Server"/>
    <n v="241.17000000000002"/>
    <n v="2"/>
    <n v="0.7"/>
    <n v="-168.8189999999999"/>
  </r>
  <r>
    <n v="6816"/>
    <s v="CA-2011-144414"/>
    <x v="2"/>
    <x v="1103"/>
    <d v="2011-06-21T00:00:00"/>
    <s v="Standard Class"/>
    <x v="485"/>
    <s v="Gary Hwang"/>
    <x v="0"/>
    <s v="United States"/>
    <s v="Seattle"/>
    <x v="4"/>
    <n v="98105"/>
    <x v="1"/>
    <s v="FUR-FU-10003981"/>
    <x v="0"/>
    <x v="5"/>
    <s v="Eldon Wave Desk Accessories"/>
    <n v="6.24"/>
    <n v="3"/>
    <n v="0"/>
    <n v="2.6208000000000005"/>
  </r>
  <r>
    <n v="6817"/>
    <s v="CA-2011-144414"/>
    <x v="2"/>
    <x v="1103"/>
    <d v="2011-06-21T00:00:00"/>
    <s v="Standard Class"/>
    <x v="485"/>
    <s v="Gary Hwang"/>
    <x v="0"/>
    <s v="United States"/>
    <s v="Seattle"/>
    <x v="4"/>
    <n v="98105"/>
    <x v="1"/>
    <s v="OFF-FA-10000624"/>
    <x v="1"/>
    <x v="13"/>
    <s v="OIC Binder Clips"/>
    <n v="17.899999999999999"/>
    <n v="5"/>
    <n v="0"/>
    <n v="8.9499999999999993"/>
  </r>
  <r>
    <n v="6818"/>
    <s v="CA-2011-144414"/>
    <x v="2"/>
    <x v="1103"/>
    <d v="2011-06-21T00:00:00"/>
    <s v="Standard Class"/>
    <x v="485"/>
    <s v="Gary Hwang"/>
    <x v="0"/>
    <s v="United States"/>
    <s v="Seattle"/>
    <x v="4"/>
    <n v="98105"/>
    <x v="1"/>
    <s v="OFF-BI-10004995"/>
    <x v="1"/>
    <x v="8"/>
    <s v="GBC DocuBind P400 Electric Binding System"/>
    <n v="3266.3760000000002"/>
    <n v="3"/>
    <n v="0.2"/>
    <n v="1061.5721999999998"/>
  </r>
  <r>
    <n v="6819"/>
    <s v="CA-2014-163860"/>
    <x v="3"/>
    <x v="116"/>
    <d v="2015-01-02T00:00:00"/>
    <s v="Standard Class"/>
    <x v="628"/>
    <s v="Lori Olson"/>
    <x v="1"/>
    <s v="United States"/>
    <s v="Peoria"/>
    <x v="10"/>
    <n v="61604"/>
    <x v="2"/>
    <s v="OFF-BI-10003784"/>
    <x v="1"/>
    <x v="8"/>
    <s v="Computer Printout Index Tabs"/>
    <n v="1.6799999999999995"/>
    <n v="5"/>
    <n v="0.8"/>
    <n v="-2.6880000000000015"/>
  </r>
  <r>
    <n v="6820"/>
    <s v="CA-2014-163860"/>
    <x v="3"/>
    <x v="116"/>
    <d v="2015-01-02T00:00:00"/>
    <s v="Standard Class"/>
    <x v="628"/>
    <s v="Lori Olson"/>
    <x v="1"/>
    <s v="United States"/>
    <s v="Peoria"/>
    <x v="10"/>
    <n v="61604"/>
    <x v="2"/>
    <s v="FUR-FU-10004586"/>
    <x v="0"/>
    <x v="5"/>
    <s v="G.E. Longer-Life Indoor Recessed Floodlight Bulbs"/>
    <n v="7.968"/>
    <n v="3"/>
    <n v="0.6"/>
    <n v="-2.3903999999999996"/>
  </r>
  <r>
    <n v="6821"/>
    <s v="CA-2014-163860"/>
    <x v="3"/>
    <x v="116"/>
    <d v="2015-01-02T00:00:00"/>
    <s v="Standard Class"/>
    <x v="628"/>
    <s v="Lori Olson"/>
    <x v="1"/>
    <s v="United States"/>
    <s v="Peoria"/>
    <x v="10"/>
    <n v="61604"/>
    <x v="2"/>
    <s v="FUR-CH-10004698"/>
    <x v="0"/>
    <x v="1"/>
    <s v="Padded Folding Chairs, Black, 4/Carton"/>
    <n v="113.372"/>
    <n v="2"/>
    <n v="0.3"/>
    <n v="-3.2391999999999896"/>
  </r>
  <r>
    <n v="6822"/>
    <s v="CA-2014-163860"/>
    <x v="3"/>
    <x v="116"/>
    <d v="2015-01-02T00:00:00"/>
    <s v="Standard Class"/>
    <x v="628"/>
    <s v="Lori Olson"/>
    <x v="1"/>
    <s v="United States"/>
    <s v="Peoria"/>
    <x v="10"/>
    <n v="61604"/>
    <x v="2"/>
    <s v="FUR-FU-10001935"/>
    <x v="0"/>
    <x v="5"/>
    <s v="3M Hangers With Command Adhesive"/>
    <n v="2.9600000000000004"/>
    <n v="2"/>
    <n v="0.6"/>
    <n v="-1.4059999999999997"/>
  </r>
  <r>
    <n v="6823"/>
    <s v="US-2014-115609"/>
    <x v="3"/>
    <x v="808"/>
    <d v="2014-11-08T00:00:00"/>
    <s v="Standard Class"/>
    <x v="473"/>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x v="453"/>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x v="453"/>
    <s v="Yana Sorensen"/>
    <x v="1"/>
    <s v="United States"/>
    <s v="Montgomery"/>
    <x v="19"/>
    <n v="36116"/>
    <x v="0"/>
    <s v="FUR-TA-10002041"/>
    <x v="0"/>
    <x v="3"/>
    <s v="Bevis Round Conference Table Top, X-Base"/>
    <n v="358.58"/>
    <n v="2"/>
    <n v="0"/>
    <n v="39.44380000000001"/>
  </r>
  <r>
    <n v="6826"/>
    <s v="CA-2013-118689"/>
    <x v="0"/>
    <x v="824"/>
    <d v="2013-10-10T00:00:00"/>
    <s v="Standard Class"/>
    <x v="568"/>
    <s v="Tamara Chand"/>
    <x v="1"/>
    <s v="United States"/>
    <s v="Lafayette"/>
    <x v="14"/>
    <n v="47905"/>
    <x v="2"/>
    <s v="OFF-ST-10001558"/>
    <x v="1"/>
    <x v="4"/>
    <s v="Acco Perma 4000 Stacking Storage Drawers"/>
    <n v="32.479999999999997"/>
    <n v="2"/>
    <n v="0"/>
    <n v="4.8719999999999999"/>
  </r>
  <r>
    <n v="6827"/>
    <s v="CA-2013-118689"/>
    <x v="0"/>
    <x v="824"/>
    <d v="2013-10-10T00:00:00"/>
    <s v="Standard Class"/>
    <x v="568"/>
    <s v="Tamara Chand"/>
    <x v="1"/>
    <s v="United States"/>
    <s v="Lafayette"/>
    <x v="14"/>
    <n v="47905"/>
    <x v="2"/>
    <s v="TEC-CO-10004722"/>
    <x v="2"/>
    <x v="16"/>
    <s v="Canon imageCLASS 2200 Advanced Copier"/>
    <n v="17499.949999999997"/>
    <n v="5"/>
    <n v="0"/>
    <n v="8399.9759999999987"/>
  </r>
  <r>
    <n v="6828"/>
    <s v="CA-2013-118689"/>
    <x v="0"/>
    <x v="824"/>
    <d v="2013-10-10T00:00:00"/>
    <s v="Standard Class"/>
    <x v="568"/>
    <s v="Tamara Chand"/>
    <x v="1"/>
    <s v="United States"/>
    <s v="Lafayette"/>
    <x v="14"/>
    <n v="47905"/>
    <x v="2"/>
    <s v="OFF-BI-10004600"/>
    <x v="1"/>
    <x v="8"/>
    <s v="Ibico Ibimaster 300 Manual Binding System"/>
    <n v="735.98"/>
    <n v="2"/>
    <n v="0"/>
    <n v="331.19099999999997"/>
  </r>
  <r>
    <n v="6829"/>
    <s v="CA-2013-118689"/>
    <x v="0"/>
    <x v="824"/>
    <d v="2013-10-10T00:00:00"/>
    <s v="Standard Class"/>
    <x v="568"/>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x v="568"/>
    <s v="Tamara Chand"/>
    <x v="1"/>
    <s v="United States"/>
    <s v="Lafayette"/>
    <x v="14"/>
    <n v="47905"/>
    <x v="2"/>
    <s v="OFF-AR-10001958"/>
    <x v="1"/>
    <x v="6"/>
    <s v="Stanley Bostitch Contemporary Electric Pencil Sharpeners"/>
    <n v="33.96"/>
    <n v="2"/>
    <n v="0"/>
    <n v="9.5088000000000008"/>
  </r>
  <r>
    <n v="6831"/>
    <s v="CA-2013-140438"/>
    <x v="0"/>
    <x v="435"/>
    <d v="2013-12-28T00:00:00"/>
    <s v="Second Class"/>
    <x v="463"/>
    <s v="Pauline Webber"/>
    <x v="1"/>
    <s v="United States"/>
    <s v="New York City"/>
    <x v="15"/>
    <n v="10009"/>
    <x v="3"/>
    <s v="TEC-PH-10001750"/>
    <x v="2"/>
    <x v="7"/>
    <s v="Samsung Rugby III"/>
    <n v="197.96999999999997"/>
    <n v="3"/>
    <n v="0"/>
    <n v="53.451900000000009"/>
  </r>
  <r>
    <n v="6832"/>
    <s v="US-2014-123204"/>
    <x v="3"/>
    <x v="246"/>
    <d v="2014-07-28T00:00:00"/>
    <s v="Standard Class"/>
    <x v="75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x v="273"/>
    <s v="David Philippe"/>
    <x v="0"/>
    <s v="United States"/>
    <s v="Chicago"/>
    <x v="10"/>
    <n v="60610"/>
    <x v="2"/>
    <s v="OFF-AR-10003183"/>
    <x v="1"/>
    <x v="6"/>
    <s v="Avery Fluorescent Highlighter Four-Color Set"/>
    <n v="8.016"/>
    <n v="3"/>
    <n v="0.2"/>
    <n v="1.0019999999999993"/>
  </r>
  <r>
    <n v="6834"/>
    <s v="CA-2013-153101"/>
    <x v="0"/>
    <x v="162"/>
    <d v="2013-09-09T00:00:00"/>
    <s v="Same Day"/>
    <x v="307"/>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x v="606"/>
    <s v="Brendan Murry"/>
    <x v="1"/>
    <s v="United States"/>
    <s v="Montebello"/>
    <x v="1"/>
    <n v="90640"/>
    <x v="1"/>
    <s v="TEC-AC-10004803"/>
    <x v="2"/>
    <x v="11"/>
    <s v="Sony Micro Vault Click 4 GB USB 2.0 Flash Drive"/>
    <n v="27.88"/>
    <n v="2"/>
    <n v="0"/>
    <n v="3.9032000000000018"/>
  </r>
  <r>
    <n v="6836"/>
    <s v="CA-2014-142643"/>
    <x v="3"/>
    <x v="453"/>
    <d v="2014-10-21T00:00:00"/>
    <s v="Standard Class"/>
    <x v="393"/>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x v="393"/>
    <s v="Dionis Lloyd"/>
    <x v="1"/>
    <s v="United States"/>
    <s v="Thousand Oaks"/>
    <x v="1"/>
    <n v="91360"/>
    <x v="1"/>
    <s v="FUR-FU-10000087"/>
    <x v="0"/>
    <x v="5"/>
    <s v="Executive Impressions 14&quot; Two-Color Numerals Wall Clock"/>
    <n v="22.72"/>
    <n v="1"/>
    <n v="0"/>
    <n v="9.3152000000000008"/>
  </r>
  <r>
    <n v="6838"/>
    <s v="CA-2012-116260"/>
    <x v="1"/>
    <x v="380"/>
    <d v="2012-07-12T00:00:00"/>
    <s v="Standard Class"/>
    <x v="541"/>
    <s v="Barbara Fisher"/>
    <x v="1"/>
    <s v="United States"/>
    <s v="Vineland"/>
    <x v="30"/>
    <n v="8360"/>
    <x v="3"/>
    <s v="OFF-AR-10003732"/>
    <x v="1"/>
    <x v="6"/>
    <s v="Newell 333"/>
    <n v="11.12"/>
    <n v="4"/>
    <n v="0"/>
    <n v="2.8911999999999995"/>
  </r>
  <r>
    <n v="6839"/>
    <s v="CA-2014-107517"/>
    <x v="3"/>
    <x v="1119"/>
    <d v="2014-02-10T00:00:00"/>
    <s v="Standard Class"/>
    <x v="712"/>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x v="712"/>
    <s v="Fred Chung"/>
    <x v="1"/>
    <s v="United States"/>
    <s v="Torrance"/>
    <x v="1"/>
    <n v="90503"/>
    <x v="1"/>
    <s v="TEC-PH-10003505"/>
    <x v="2"/>
    <x v="7"/>
    <s v="Geemarc AmpliPOWER60"/>
    <n v="371.2"/>
    <n v="5"/>
    <n v="0.2"/>
    <n v="41.759999999999948"/>
  </r>
  <r>
    <n v="6841"/>
    <s v="CA-2012-166338"/>
    <x v="1"/>
    <x v="401"/>
    <d v="2012-12-07T00:00:00"/>
    <s v="First Class"/>
    <x v="486"/>
    <s v="Mike Pelletier"/>
    <x v="2"/>
    <s v="United States"/>
    <s v="Troy"/>
    <x v="24"/>
    <n v="45373"/>
    <x v="3"/>
    <s v="OFF-BI-10002852"/>
    <x v="1"/>
    <x v="8"/>
    <s v="Ibico Standard Transparent Covers"/>
    <n v="14.832000000000003"/>
    <n v="3"/>
    <n v="0.7"/>
    <n v="-10.382399999999997"/>
  </r>
  <r>
    <n v="6842"/>
    <s v="CA-2013-123946"/>
    <x v="0"/>
    <x v="126"/>
    <d v="2013-09-18T00:00:00"/>
    <s v="Standard Class"/>
    <x v="295"/>
    <s v="Anthony Johnson"/>
    <x v="1"/>
    <s v="United States"/>
    <s v="Springfield"/>
    <x v="17"/>
    <n v="22153"/>
    <x v="0"/>
    <s v="TEC-AC-10004877"/>
    <x v="2"/>
    <x v="11"/>
    <s v="Imation 30456 USB Flash Drive 8GB"/>
    <n v="20.700000000000003"/>
    <n v="3"/>
    <n v="0"/>
    <n v="1.6559999999999988"/>
  </r>
  <r>
    <n v="6843"/>
    <s v="CA-2013-123946"/>
    <x v="0"/>
    <x v="126"/>
    <d v="2013-09-18T00:00:00"/>
    <s v="Standard Class"/>
    <x v="295"/>
    <s v="Anthony Johnson"/>
    <x v="1"/>
    <s v="United States"/>
    <s v="Springfield"/>
    <x v="17"/>
    <n v="22153"/>
    <x v="0"/>
    <s v="OFF-FA-10002975"/>
    <x v="1"/>
    <x v="13"/>
    <s v="Staples"/>
    <n v="11.34"/>
    <n v="3"/>
    <n v="0"/>
    <n v="5.2164000000000001"/>
  </r>
  <r>
    <n v="6844"/>
    <s v="CA-2013-123946"/>
    <x v="0"/>
    <x v="126"/>
    <d v="2013-09-18T00:00:00"/>
    <s v="Standard Class"/>
    <x v="295"/>
    <s v="Anthony Johnson"/>
    <x v="1"/>
    <s v="United States"/>
    <s v="Springfield"/>
    <x v="17"/>
    <n v="22153"/>
    <x v="0"/>
    <s v="OFF-ST-10000419"/>
    <x v="1"/>
    <x v="4"/>
    <s v="Rogers Jumbo File, Granite"/>
    <n v="67.900000000000006"/>
    <n v="5"/>
    <n v="0"/>
    <n v="0.67899999999999849"/>
  </r>
  <r>
    <n v="6845"/>
    <s v="CA-2013-123946"/>
    <x v="0"/>
    <x v="126"/>
    <d v="2013-09-18T00:00:00"/>
    <s v="Standard Class"/>
    <x v="295"/>
    <s v="Anthony Johnson"/>
    <x v="1"/>
    <s v="United States"/>
    <s v="Springfield"/>
    <x v="17"/>
    <n v="22153"/>
    <x v="0"/>
    <s v="FUR-CH-10002073"/>
    <x v="0"/>
    <x v="1"/>
    <s v="Hon Olson Stacker Chairs"/>
    <n v="1059.1199999999999"/>
    <n v="4"/>
    <n v="0"/>
    <n v="307.14479999999992"/>
  </r>
  <r>
    <n v="6846"/>
    <s v="CA-2011-147543"/>
    <x v="2"/>
    <x v="522"/>
    <d v="2011-07-12T00:00:00"/>
    <s v="Standard Class"/>
    <x v="604"/>
    <s v="Becky Castell"/>
    <x v="2"/>
    <s v="United States"/>
    <s v="El Cajon"/>
    <x v="1"/>
    <n v="92020"/>
    <x v="1"/>
    <s v="FUR-CH-10000155"/>
    <x v="0"/>
    <x v="1"/>
    <s v="Global Comet Stacking Armless Chair"/>
    <n v="478.48"/>
    <n v="2"/>
    <n v="0.2"/>
    <n v="47.848000000000013"/>
  </r>
  <r>
    <n v="6847"/>
    <s v="US-2013-159093"/>
    <x v="0"/>
    <x v="195"/>
    <d v="2013-05-15T00:00:00"/>
    <s v="Standard Class"/>
    <x v="602"/>
    <s v="Ricardo Sperren"/>
    <x v="1"/>
    <s v="United States"/>
    <s v="Los Angeles"/>
    <x v="1"/>
    <n v="90036"/>
    <x v="1"/>
    <s v="OFF-PA-10001260"/>
    <x v="1"/>
    <x v="10"/>
    <s v="TOPS Money Receipt Book, Consecutively Numbered in Red,"/>
    <n v="32.04"/>
    <n v="4"/>
    <n v="0"/>
    <n v="14.417999999999999"/>
  </r>
  <r>
    <n v="6848"/>
    <s v="CA-2013-162110"/>
    <x v="0"/>
    <x v="427"/>
    <d v="2013-07-23T00:00:00"/>
    <s v="Standard Class"/>
    <x v="73"/>
    <s v="Nora Paige"/>
    <x v="0"/>
    <s v="United States"/>
    <s v="Phoenix"/>
    <x v="16"/>
    <n v="85023"/>
    <x v="1"/>
    <s v="TEC-PH-10001924"/>
    <x v="2"/>
    <x v="7"/>
    <s v="iHome FM Clock Radio with Lightning Dock"/>
    <n v="55.991999999999997"/>
    <n v="1"/>
    <n v="0.2"/>
    <n v="3.4995000000000029"/>
  </r>
  <r>
    <n v="6849"/>
    <s v="US-2013-163461"/>
    <x v="0"/>
    <x v="1133"/>
    <d v="2013-06-22T00:00:00"/>
    <s v="First Class"/>
    <x v="590"/>
    <s v="Bobby Trafton"/>
    <x v="0"/>
    <s v="United States"/>
    <s v="Frankfort"/>
    <x v="10"/>
    <n v="60423"/>
    <x v="2"/>
    <s v="OFF-PA-10003134"/>
    <x v="1"/>
    <x v="10"/>
    <s v="Xerox 1937"/>
    <n v="76.864000000000004"/>
    <n v="2"/>
    <n v="0.2"/>
    <n v="26.902399999999993"/>
  </r>
  <r>
    <n v="6850"/>
    <s v="CA-2011-101462"/>
    <x v="2"/>
    <x v="1017"/>
    <d v="2011-04-25T00:00:00"/>
    <s v="Standard Class"/>
    <x v="546"/>
    <s v="Benjamin Patterson"/>
    <x v="0"/>
    <s v="United States"/>
    <s v="Los Angeles"/>
    <x v="1"/>
    <n v="90045"/>
    <x v="1"/>
    <s v="FUR-FU-10000409"/>
    <x v="0"/>
    <x v="5"/>
    <s v="GE 4 Foot Flourescent Tube, 40 Watt"/>
    <n v="59.92"/>
    <n v="4"/>
    <n v="0"/>
    <n v="27.563200000000002"/>
  </r>
  <r>
    <n v="6851"/>
    <s v="US-2013-100461"/>
    <x v="0"/>
    <x v="1134"/>
    <d v="2013-01-12T00:00:00"/>
    <s v="Standard Class"/>
    <x v="705"/>
    <s v="Jack O'Briant"/>
    <x v="1"/>
    <s v="United States"/>
    <s v="Franklin"/>
    <x v="6"/>
    <n v="53132"/>
    <x v="2"/>
    <s v="FUR-BO-10002545"/>
    <x v="0"/>
    <x v="0"/>
    <s v="Atlantic Metals Mobile 3-Shelf Bookcases, Custom Colors"/>
    <n v="1565.88"/>
    <n v="6"/>
    <n v="0"/>
    <n v="407.12880000000007"/>
  </r>
  <r>
    <n v="6852"/>
    <s v="US-2013-100461"/>
    <x v="0"/>
    <x v="1134"/>
    <d v="2013-01-12T00:00:00"/>
    <s v="Standard Class"/>
    <x v="705"/>
    <s v="Jack O'Briant"/>
    <x v="1"/>
    <s v="United States"/>
    <s v="Franklin"/>
    <x v="6"/>
    <n v="53132"/>
    <x v="2"/>
    <s v="OFF-BI-10001460"/>
    <x v="1"/>
    <x v="8"/>
    <s v="Plastic Binding Combs"/>
    <n v="106.05"/>
    <n v="7"/>
    <n v="0"/>
    <n v="49.843499999999999"/>
  </r>
  <r>
    <n v="6853"/>
    <s v="US-2014-162670"/>
    <x v="3"/>
    <x v="331"/>
    <d v="2014-12-29T00:00:00"/>
    <s v="Second Class"/>
    <x v="751"/>
    <s v="Monica Federle"/>
    <x v="1"/>
    <s v="United States"/>
    <s v="Little Rock"/>
    <x v="36"/>
    <n v="72209"/>
    <x v="0"/>
    <s v="OFF-ST-10001328"/>
    <x v="1"/>
    <x v="4"/>
    <s v="Personal Filing Tote with Lid, Black/Gray"/>
    <n v="62.04"/>
    <n v="4"/>
    <n v="0"/>
    <n v="17.371200000000002"/>
  </r>
  <r>
    <n v="6854"/>
    <s v="US-2014-162670"/>
    <x v="3"/>
    <x v="331"/>
    <d v="2014-12-29T00:00:00"/>
    <s v="Second Class"/>
    <x v="751"/>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x v="751"/>
    <s v="Monica Federle"/>
    <x v="1"/>
    <s v="United States"/>
    <s v="Little Rock"/>
    <x v="36"/>
    <n v="72209"/>
    <x v="0"/>
    <s v="OFF-ST-10001522"/>
    <x v="1"/>
    <x v="4"/>
    <s v="Gould Plastics 18-Pocket Panel Bin, 34w x 5-1/4d x 20-1/2h"/>
    <n v="367.96"/>
    <n v="4"/>
    <n v="0"/>
    <n v="14.718399999999974"/>
  </r>
  <r>
    <n v="6856"/>
    <s v="US-2014-162670"/>
    <x v="3"/>
    <x v="331"/>
    <d v="2014-12-29T00:00:00"/>
    <s v="Second Class"/>
    <x v="751"/>
    <s v="Monica Federle"/>
    <x v="1"/>
    <s v="United States"/>
    <s v="Little Rock"/>
    <x v="36"/>
    <n v="72209"/>
    <x v="0"/>
    <s v="OFF-PA-10001994"/>
    <x v="1"/>
    <x v="10"/>
    <s v="Ink Jet Note and Greeting Cards, 8-1/2&quot; x 5-1/2&quot; Card Size"/>
    <n v="44.96"/>
    <n v="2"/>
    <n v="0"/>
    <n v="20.6816"/>
  </r>
  <r>
    <n v="6857"/>
    <s v="US-2014-162670"/>
    <x v="3"/>
    <x v="331"/>
    <d v="2014-12-29T00:00:00"/>
    <s v="Second Class"/>
    <x v="751"/>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x v="519"/>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x v="519"/>
    <s v="Pamela Stobb"/>
    <x v="0"/>
    <s v="United States"/>
    <s v="Los Angeles"/>
    <x v="1"/>
    <n v="90008"/>
    <x v="1"/>
    <s v="OFF-LA-10001404"/>
    <x v="1"/>
    <x v="2"/>
    <s v="Avery 517"/>
    <n v="7.38"/>
    <n v="2"/>
    <n v="0"/>
    <n v="3.4685999999999999"/>
  </r>
  <r>
    <n v="6860"/>
    <s v="CA-2014-128965"/>
    <x v="3"/>
    <x v="827"/>
    <d v="2014-04-23T00:00:00"/>
    <s v="Standard Class"/>
    <x v="519"/>
    <s v="Pamela Stobb"/>
    <x v="0"/>
    <s v="United States"/>
    <s v="Los Angeles"/>
    <x v="1"/>
    <n v="90008"/>
    <x v="1"/>
    <s v="OFF-FA-10001561"/>
    <x v="1"/>
    <x v="13"/>
    <s v="Stockwell Push Pins"/>
    <n v="10.9"/>
    <n v="5"/>
    <n v="0"/>
    <n v="3.5970000000000004"/>
  </r>
  <r>
    <n v="6861"/>
    <s v="CA-2014-128965"/>
    <x v="3"/>
    <x v="827"/>
    <d v="2014-04-23T00:00:00"/>
    <s v="Standard Class"/>
    <x v="519"/>
    <s v="Pamela Stobb"/>
    <x v="0"/>
    <s v="United States"/>
    <s v="Los Angeles"/>
    <x v="1"/>
    <n v="90008"/>
    <x v="1"/>
    <s v="TEC-AC-10001383"/>
    <x v="2"/>
    <x v="11"/>
    <s v="Logitech Wireless Touch Keyboard K400"/>
    <n v="274.89"/>
    <n v="11"/>
    <n v="0"/>
    <n v="46.731299999999962"/>
  </r>
  <r>
    <n v="6862"/>
    <s v="CA-2014-128965"/>
    <x v="3"/>
    <x v="827"/>
    <d v="2014-04-23T00:00:00"/>
    <s v="Standard Class"/>
    <x v="519"/>
    <s v="Pamela Stobb"/>
    <x v="0"/>
    <s v="United States"/>
    <s v="Los Angeles"/>
    <x v="1"/>
    <n v="90008"/>
    <x v="1"/>
    <s v="OFF-LA-10003190"/>
    <x v="1"/>
    <x v="2"/>
    <s v="Avery 474"/>
    <n v="23.04"/>
    <n v="8"/>
    <n v="0"/>
    <n v="11.2896"/>
  </r>
  <r>
    <n v="6863"/>
    <s v="CA-2014-128965"/>
    <x v="3"/>
    <x v="827"/>
    <d v="2014-04-23T00:00:00"/>
    <s v="Standard Class"/>
    <x v="519"/>
    <s v="Pamela Stobb"/>
    <x v="0"/>
    <s v="United States"/>
    <s v="Los Angeles"/>
    <x v="1"/>
    <n v="90008"/>
    <x v="1"/>
    <s v="FUR-CH-10003774"/>
    <x v="0"/>
    <x v="1"/>
    <s v="Global Wood Trimmed Manager's Task Chair, Khaki"/>
    <n v="218.35200000000003"/>
    <n v="3"/>
    <n v="0.2"/>
    <n v="-19.105800000000016"/>
  </r>
  <r>
    <n v="6864"/>
    <s v="CA-2014-138618"/>
    <x v="3"/>
    <x v="96"/>
    <d v="2014-12-09T00:00:00"/>
    <s v="Standard Class"/>
    <x v="199"/>
    <s v="Maribeth Yedwab"/>
    <x v="1"/>
    <s v="United States"/>
    <s v="San Antonio"/>
    <x v="5"/>
    <n v="78207"/>
    <x v="2"/>
    <s v="OFF-PA-10000520"/>
    <x v="1"/>
    <x v="10"/>
    <s v="Xerox 201"/>
    <n v="10.368000000000002"/>
    <n v="2"/>
    <n v="0.2"/>
    <n v="3.6288"/>
  </r>
  <r>
    <n v="6865"/>
    <s v="US-2013-126452"/>
    <x v="0"/>
    <x v="1036"/>
    <d v="2013-08-29T00:00:00"/>
    <s v="Standard Class"/>
    <x v="554"/>
    <s v="Scot Coram"/>
    <x v="1"/>
    <s v="United States"/>
    <s v="Los Angeles"/>
    <x v="1"/>
    <n v="90004"/>
    <x v="1"/>
    <s v="OFF-BI-10004465"/>
    <x v="1"/>
    <x v="8"/>
    <s v="Avery Durable Slant Ring Binders"/>
    <n v="12.672000000000001"/>
    <n v="2"/>
    <n v="0.2"/>
    <n v="4.7519999999999998"/>
  </r>
  <r>
    <n v="6866"/>
    <s v="US-2013-126452"/>
    <x v="0"/>
    <x v="1036"/>
    <d v="2013-08-29T00:00:00"/>
    <s v="Standard Class"/>
    <x v="554"/>
    <s v="Scot Coram"/>
    <x v="1"/>
    <s v="United States"/>
    <s v="Los Angeles"/>
    <x v="1"/>
    <n v="90004"/>
    <x v="1"/>
    <s v="TEC-PH-10003555"/>
    <x v="2"/>
    <x v="7"/>
    <s v="Motorola HK250 Universal Bluetooth Headset"/>
    <n v="91.96"/>
    <n v="5"/>
    <n v="0.2"/>
    <n v="-20.690999999999992"/>
  </r>
  <r>
    <n v="6867"/>
    <s v="US-2013-126452"/>
    <x v="0"/>
    <x v="1036"/>
    <d v="2013-08-29T00:00:00"/>
    <s v="Standard Class"/>
    <x v="554"/>
    <s v="Scot Coram"/>
    <x v="1"/>
    <s v="United States"/>
    <s v="Los Angeles"/>
    <x v="1"/>
    <n v="90004"/>
    <x v="1"/>
    <s v="TEC-AC-10000844"/>
    <x v="2"/>
    <x v="11"/>
    <s v="Logitech Gaming G510s - Keyboard"/>
    <n v="254.96999999999997"/>
    <n v="3"/>
    <n v="0"/>
    <n v="91.789199999999994"/>
  </r>
  <r>
    <n v="6868"/>
    <s v="US-2013-126452"/>
    <x v="0"/>
    <x v="1036"/>
    <d v="2013-08-29T00:00:00"/>
    <s v="Standard Class"/>
    <x v="554"/>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x v="554"/>
    <s v="Scot Coram"/>
    <x v="1"/>
    <s v="United States"/>
    <s v="Los Angeles"/>
    <x v="1"/>
    <n v="90004"/>
    <x v="1"/>
    <s v="FUR-TA-10003569"/>
    <x v="0"/>
    <x v="3"/>
    <s v="Bretford CR8500 Series Meeting Room Furniture"/>
    <n v="2887.0560000000005"/>
    <n v="9"/>
    <n v="0.2"/>
    <n v="180.44099999999992"/>
  </r>
  <r>
    <n v="6870"/>
    <s v="US-2013-126452"/>
    <x v="0"/>
    <x v="1036"/>
    <d v="2013-08-29T00:00:00"/>
    <s v="Standard Class"/>
    <x v="554"/>
    <s v="Scot Coram"/>
    <x v="1"/>
    <s v="United States"/>
    <s v="Los Angeles"/>
    <x v="1"/>
    <n v="90004"/>
    <x v="1"/>
    <s v="OFF-PA-10003848"/>
    <x v="1"/>
    <x v="10"/>
    <s v="Xerox 1997"/>
    <n v="12.96"/>
    <n v="2"/>
    <n v="0"/>
    <n v="6.2208000000000006"/>
  </r>
  <r>
    <n v="6871"/>
    <s v="US-2013-126452"/>
    <x v="0"/>
    <x v="1036"/>
    <d v="2013-08-29T00:00:00"/>
    <s v="Standard Class"/>
    <x v="554"/>
    <s v="Scot Coram"/>
    <x v="1"/>
    <s v="United States"/>
    <s v="Los Angeles"/>
    <x v="1"/>
    <n v="90004"/>
    <x v="1"/>
    <s v="OFF-PA-10002606"/>
    <x v="1"/>
    <x v="10"/>
    <s v="Xerox 1928"/>
    <n v="47.52"/>
    <n v="9"/>
    <n v="0"/>
    <n v="21.384"/>
  </r>
  <r>
    <n v="6872"/>
    <s v="CA-2013-145009"/>
    <x v="0"/>
    <x v="5"/>
    <d v="2013-12-09T00:00:00"/>
    <s v="Second Class"/>
    <x v="575"/>
    <s v="Randy Ferguson"/>
    <x v="1"/>
    <s v="United States"/>
    <s v="Chicago"/>
    <x v="10"/>
    <n v="60610"/>
    <x v="2"/>
    <s v="OFF-LA-10004853"/>
    <x v="1"/>
    <x v="2"/>
    <s v="Avery 483"/>
    <n v="11.952000000000002"/>
    <n v="3"/>
    <n v="0.2"/>
    <n v="3.8843999999999994"/>
  </r>
  <r>
    <n v="6873"/>
    <s v="CA-2012-162544"/>
    <x v="1"/>
    <x v="1135"/>
    <d v="2012-12-19T00:00:00"/>
    <s v="First Class"/>
    <x v="65"/>
    <s v="Sandra Glassco"/>
    <x v="0"/>
    <s v="United States"/>
    <s v="Seattle"/>
    <x v="4"/>
    <n v="98105"/>
    <x v="1"/>
    <s v="OFF-PA-10004948"/>
    <x v="1"/>
    <x v="10"/>
    <s v="Xerox 190"/>
    <n v="4.9800000000000004"/>
    <n v="1"/>
    <n v="0"/>
    <n v="2.3406000000000002"/>
  </r>
  <r>
    <n v="6874"/>
    <s v="CA-2011-124394"/>
    <x v="2"/>
    <x v="1136"/>
    <d v="2011-10-22T00:00:00"/>
    <s v="Second Class"/>
    <x v="14"/>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x v="14"/>
    <s v="Tracy Blumstein"/>
    <x v="0"/>
    <s v="United States"/>
    <s v="Beaumont"/>
    <x v="5"/>
    <n v="77705"/>
    <x v="2"/>
    <s v="TEC-AC-10001314"/>
    <x v="2"/>
    <x v="11"/>
    <s v="Case Logic 2.4GHz Wireless Keyboard"/>
    <n v="119.97600000000001"/>
    <n v="3"/>
    <n v="0.2"/>
    <n v="-17.996400000000019"/>
  </r>
  <r>
    <n v="6876"/>
    <s v="US-2013-121013"/>
    <x v="0"/>
    <x v="64"/>
    <d v="2013-09-11T00:00:00"/>
    <s v="Standard Class"/>
    <x v="462"/>
    <s v="Michael Moore"/>
    <x v="0"/>
    <s v="United States"/>
    <s v="Chesapeake"/>
    <x v="17"/>
    <n v="23320"/>
    <x v="0"/>
    <s v="OFF-LA-10004545"/>
    <x v="1"/>
    <x v="2"/>
    <s v="Avery 50"/>
    <n v="25.06"/>
    <n v="2"/>
    <n v="0"/>
    <n v="11.778199999999998"/>
  </r>
  <r>
    <n v="6877"/>
    <s v="US-2013-121013"/>
    <x v="0"/>
    <x v="64"/>
    <d v="2013-09-11T00:00:00"/>
    <s v="Standard Class"/>
    <x v="462"/>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x v="0"/>
    <s v="Claire Gute"/>
    <x v="0"/>
    <s v="United States"/>
    <s v="Dallas"/>
    <x v="5"/>
    <n v="75217"/>
    <x v="2"/>
    <s v="FUR-FU-10004952"/>
    <x v="0"/>
    <x v="5"/>
    <s v="C-Line Cubicle Keepers Polyproplyene Holder w/Velcro Back, 8-1/2x11, 25/Bx"/>
    <n v="131.376"/>
    <n v="6"/>
    <n v="0.6"/>
    <n v="-95.24760000000002"/>
  </r>
  <r>
    <n v="6879"/>
    <s v="US-2012-123918"/>
    <x v="1"/>
    <x v="52"/>
    <d v="2012-10-15T00:00:00"/>
    <s v="Same Day"/>
    <x v="0"/>
    <s v="Claire Gute"/>
    <x v="0"/>
    <s v="United States"/>
    <s v="Dallas"/>
    <x v="5"/>
    <n v="75217"/>
    <x v="2"/>
    <s v="OFF-PA-10003001"/>
    <x v="1"/>
    <x v="10"/>
    <s v="Xerox 1986"/>
    <n v="5.3440000000000003"/>
    <n v="1"/>
    <n v="0.2"/>
    <n v="1.8703999999999998"/>
  </r>
  <r>
    <n v="6880"/>
    <s v="CA-2012-137113"/>
    <x v="1"/>
    <x v="494"/>
    <d v="2012-12-05T00:00:00"/>
    <s v="Second Class"/>
    <x v="69"/>
    <s v="Tamara Willingham"/>
    <x v="2"/>
    <s v="United States"/>
    <s v="Seattle"/>
    <x v="4"/>
    <n v="98105"/>
    <x v="1"/>
    <s v="FUR-CH-10001215"/>
    <x v="0"/>
    <x v="1"/>
    <s v="Global Troy Executive Leather Low-Back Tilter"/>
    <n v="2003.9200000000003"/>
    <n v="5"/>
    <n v="0.2"/>
    <n v="125.24499999999995"/>
  </r>
  <r>
    <n v="6881"/>
    <s v="CA-2012-137113"/>
    <x v="1"/>
    <x v="494"/>
    <d v="2012-12-05T00:00:00"/>
    <s v="Second Class"/>
    <x v="69"/>
    <s v="Tamara Willingham"/>
    <x v="2"/>
    <s v="United States"/>
    <s v="Seattle"/>
    <x v="4"/>
    <n v="98105"/>
    <x v="1"/>
    <s v="OFF-PA-10004255"/>
    <x v="1"/>
    <x v="10"/>
    <s v="Xerox 219"/>
    <n v="32.400000000000006"/>
    <n v="5"/>
    <n v="0"/>
    <n v="15.552000000000001"/>
  </r>
  <r>
    <n v="6882"/>
    <s v="CA-2012-137113"/>
    <x v="1"/>
    <x v="494"/>
    <d v="2012-12-05T00:00:00"/>
    <s v="Second Class"/>
    <x v="69"/>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x v="69"/>
    <s v="Tamara Willingham"/>
    <x v="2"/>
    <s v="United States"/>
    <s v="Seattle"/>
    <x v="4"/>
    <n v="98105"/>
    <x v="1"/>
    <s v="OFF-ST-10002554"/>
    <x v="1"/>
    <x v="4"/>
    <s v="Tennsco Industrial Shelving"/>
    <n v="146.72999999999999"/>
    <n v="3"/>
    <n v="0"/>
    <n v="2.9346000000000032"/>
  </r>
  <r>
    <n v="6884"/>
    <s v="CA-2012-137113"/>
    <x v="1"/>
    <x v="494"/>
    <d v="2012-12-05T00:00:00"/>
    <s v="Second Class"/>
    <x v="69"/>
    <s v="Tamara Willingham"/>
    <x v="2"/>
    <s v="United States"/>
    <s v="Seattle"/>
    <x v="4"/>
    <n v="98105"/>
    <x v="1"/>
    <s v="OFF-PA-10002222"/>
    <x v="1"/>
    <x v="10"/>
    <s v="Xerox Color Copier Paper, 11&quot; x 17&quot;, Ream"/>
    <n v="114.2"/>
    <n v="5"/>
    <n v="0"/>
    <n v="52.531999999999996"/>
  </r>
  <r>
    <n v="6885"/>
    <s v="CA-2012-120677"/>
    <x v="1"/>
    <x v="70"/>
    <d v="2012-06-04T00:00:00"/>
    <s v="Standard Class"/>
    <x v="217"/>
    <s v="Bill Donatelli"/>
    <x v="0"/>
    <s v="United States"/>
    <s v="Minneapolis"/>
    <x v="11"/>
    <n v="55407"/>
    <x v="2"/>
    <s v="FUR-CH-10002320"/>
    <x v="0"/>
    <x v="1"/>
    <s v="Hon Pagoda Stacking Chairs"/>
    <n v="2567.84"/>
    <n v="8"/>
    <n v="0"/>
    <n v="770.35199999999986"/>
  </r>
  <r>
    <n v="6886"/>
    <s v="CA-2014-123036"/>
    <x v="3"/>
    <x v="18"/>
    <d v="2014-09-18T00:00:00"/>
    <s v="Standard Class"/>
    <x v="456"/>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x v="456"/>
    <s v="Helen Abelman"/>
    <x v="0"/>
    <s v="United States"/>
    <s v="Springfield"/>
    <x v="24"/>
    <n v="45503"/>
    <x v="3"/>
    <s v="TEC-PH-10003580"/>
    <x v="2"/>
    <x v="7"/>
    <s v="Cisco IP Phone 7961G-GE VoIP phone"/>
    <n v="259.89600000000002"/>
    <n v="2"/>
    <n v="0.4"/>
    <n v="-56.310799999999972"/>
  </r>
  <r>
    <n v="6888"/>
    <s v="CA-2014-120222"/>
    <x v="3"/>
    <x v="1016"/>
    <d v="2014-05-03T00:00:00"/>
    <s v="Standard Class"/>
    <x v="328"/>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x v="328"/>
    <s v="Lauren Leatherbury"/>
    <x v="0"/>
    <s v="United States"/>
    <s v="Los Angeles"/>
    <x v="1"/>
    <n v="90032"/>
    <x v="1"/>
    <s v="OFF-BI-10000666"/>
    <x v="1"/>
    <x v="8"/>
    <s v="Surelock Post Binders"/>
    <n v="73.343999999999994"/>
    <n v="3"/>
    <n v="0.2"/>
    <n v="27.503999999999998"/>
  </r>
  <r>
    <n v="6890"/>
    <s v="CA-2014-164756"/>
    <x v="3"/>
    <x v="65"/>
    <d v="2014-09-23T00:00:00"/>
    <s v="Standard Class"/>
    <x v="164"/>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x v="164"/>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x v="164"/>
    <s v="Saphhira Shifley"/>
    <x v="1"/>
    <s v="United States"/>
    <s v="Columbus"/>
    <x v="32"/>
    <n v="31907"/>
    <x v="0"/>
    <s v="OFF-AR-10000380"/>
    <x v="1"/>
    <x v="6"/>
    <s v="Hunt PowerHouse Electric Pencil Sharpener, Blue"/>
    <n v="113.94"/>
    <n v="3"/>
    <n v="0"/>
    <n v="34.181999999999988"/>
  </r>
  <r>
    <n v="6893"/>
    <s v="CA-2014-164756"/>
    <x v="3"/>
    <x v="65"/>
    <d v="2014-09-23T00:00:00"/>
    <s v="Standard Class"/>
    <x v="164"/>
    <s v="Saphhira Shifley"/>
    <x v="1"/>
    <s v="United States"/>
    <s v="Columbus"/>
    <x v="32"/>
    <n v="31907"/>
    <x v="0"/>
    <s v="OFF-PA-10003848"/>
    <x v="1"/>
    <x v="10"/>
    <s v="Xerox 1997"/>
    <n v="25.92"/>
    <n v="4"/>
    <n v="0"/>
    <n v="12.441600000000001"/>
  </r>
  <r>
    <n v="6894"/>
    <s v="CA-2014-164756"/>
    <x v="3"/>
    <x v="65"/>
    <d v="2014-09-23T00:00:00"/>
    <s v="Standard Class"/>
    <x v="164"/>
    <s v="Saphhira Shifley"/>
    <x v="1"/>
    <s v="United States"/>
    <s v="Columbus"/>
    <x v="32"/>
    <n v="31907"/>
    <x v="0"/>
    <s v="FUR-FU-10002963"/>
    <x v="0"/>
    <x v="5"/>
    <s v="Master Caster Door Stop, Gray"/>
    <n v="20.32"/>
    <n v="4"/>
    <n v="0"/>
    <n v="6.9087999999999994"/>
  </r>
  <r>
    <n v="6895"/>
    <s v="CA-2014-164756"/>
    <x v="3"/>
    <x v="65"/>
    <d v="2014-09-23T00:00:00"/>
    <s v="Standard Class"/>
    <x v="164"/>
    <s v="Saphhira Shifley"/>
    <x v="1"/>
    <s v="United States"/>
    <s v="Columbus"/>
    <x v="32"/>
    <n v="31907"/>
    <x v="0"/>
    <s v="TEC-PH-10002447"/>
    <x v="2"/>
    <x v="7"/>
    <s v="AT&amp;T CL83451 4-Handset Telephone"/>
    <n v="411.98"/>
    <n v="2"/>
    <n v="0"/>
    <n v="119.4742"/>
  </r>
  <r>
    <n v="6896"/>
    <s v="CA-2014-164756"/>
    <x v="3"/>
    <x v="65"/>
    <d v="2014-09-23T00:00:00"/>
    <s v="Standard Class"/>
    <x v="164"/>
    <s v="Saphhira Shifley"/>
    <x v="1"/>
    <s v="United States"/>
    <s v="Columbus"/>
    <x v="32"/>
    <n v="31907"/>
    <x v="0"/>
    <s v="OFF-SU-10004261"/>
    <x v="1"/>
    <x v="14"/>
    <s v="Fiskars 8&quot; Scissors, 2/Pack"/>
    <n v="34.479999999999997"/>
    <n v="2"/>
    <n v="0"/>
    <n v="9.9991999999999948"/>
  </r>
  <r>
    <n v="6897"/>
    <s v="CA-2014-164756"/>
    <x v="3"/>
    <x v="65"/>
    <d v="2014-09-23T00:00:00"/>
    <s v="Standard Class"/>
    <x v="164"/>
    <s v="Saphhira Shifley"/>
    <x v="1"/>
    <s v="United States"/>
    <s v="Columbus"/>
    <x v="32"/>
    <n v="31907"/>
    <x v="0"/>
    <s v="OFF-PA-10003228"/>
    <x v="1"/>
    <x v="10"/>
    <s v="Xerox 1917"/>
    <n v="244.54999999999998"/>
    <n v="5"/>
    <n v="0"/>
    <n v="114.93849999999998"/>
  </r>
  <r>
    <n v="6898"/>
    <s v="CA-2014-122028"/>
    <x v="3"/>
    <x v="238"/>
    <d v="2014-08-26T00:00:00"/>
    <s v="Standard Class"/>
    <x v="237"/>
    <s v="Chloris Kastensmidt"/>
    <x v="0"/>
    <s v="United States"/>
    <s v="Lakewood"/>
    <x v="24"/>
    <n v="44107"/>
    <x v="3"/>
    <s v="OFF-BI-10004817"/>
    <x v="1"/>
    <x v="8"/>
    <s v="GBC Personal VeloBind Strips"/>
    <n v="10.782000000000002"/>
    <n v="3"/>
    <n v="0.7"/>
    <n v="-7.9067999999999969"/>
  </r>
  <r>
    <n v="6899"/>
    <s v="US-2012-165512"/>
    <x v="1"/>
    <x v="1137"/>
    <d v="2012-05-26T00:00:00"/>
    <s v="Second Class"/>
    <x v="745"/>
    <s v="Vivek Sundaresam"/>
    <x v="0"/>
    <s v="United States"/>
    <s v="Naperville"/>
    <x v="10"/>
    <n v="60540"/>
    <x v="2"/>
    <s v="FUR-CH-10002880"/>
    <x v="0"/>
    <x v="1"/>
    <s v="Global High-Back Leather Tilter, Burgundy"/>
    <n v="602.65099999999995"/>
    <n v="7"/>
    <n v="0.3"/>
    <n v="-163.57670000000005"/>
  </r>
  <r>
    <n v="6900"/>
    <s v="US-2012-165512"/>
    <x v="1"/>
    <x v="1137"/>
    <d v="2012-05-26T00:00:00"/>
    <s v="Second Class"/>
    <x v="745"/>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x v="184"/>
    <s v="Tanja Norvell"/>
    <x v="2"/>
    <s v="United States"/>
    <s v="New York City"/>
    <x v="15"/>
    <n v="10009"/>
    <x v="3"/>
    <s v="TEC-AC-10002402"/>
    <x v="2"/>
    <x v="11"/>
    <s v="Razer Kraken PRO Over Ear PC and Music Headset"/>
    <n v="559.92999999999995"/>
    <n v="7"/>
    <n v="0"/>
    <n v="167.97899999999996"/>
  </r>
  <r>
    <n v="6902"/>
    <s v="US-2014-135013"/>
    <x v="3"/>
    <x v="1138"/>
    <d v="2014-07-25T00:00:00"/>
    <s v="Same Day"/>
    <x v="403"/>
    <s v="Harold Ryan"/>
    <x v="1"/>
    <s v="United States"/>
    <s v="Huntington Beach"/>
    <x v="1"/>
    <n v="92646"/>
    <x v="1"/>
    <s v="TEC-CO-10001449"/>
    <x v="2"/>
    <x v="16"/>
    <s v="Hewlett Packard LaserJet 3310 Copier"/>
    <n v="2399.96"/>
    <n v="5"/>
    <n v="0.2"/>
    <n v="839.9860000000001"/>
  </r>
  <r>
    <n v="6903"/>
    <s v="CA-2014-111220"/>
    <x v="3"/>
    <x v="264"/>
    <d v="2014-09-09T00:00:00"/>
    <s v="Standard Class"/>
    <x v="329"/>
    <s v="Jill Stevenson"/>
    <x v="1"/>
    <s v="United States"/>
    <s v="Chicago"/>
    <x v="10"/>
    <n v="60653"/>
    <x v="2"/>
    <s v="OFF-FA-10002280"/>
    <x v="1"/>
    <x v="13"/>
    <s v="Advantus Plastic Paper Clips"/>
    <n v="16"/>
    <n v="4"/>
    <n v="0.2"/>
    <n v="5.6"/>
  </r>
  <r>
    <n v="6904"/>
    <s v="CA-2014-111220"/>
    <x v="3"/>
    <x v="264"/>
    <d v="2014-09-09T00:00:00"/>
    <s v="Standard Class"/>
    <x v="329"/>
    <s v="Jill Stevenson"/>
    <x v="1"/>
    <s v="United States"/>
    <s v="Chicago"/>
    <x v="10"/>
    <n v="60653"/>
    <x v="2"/>
    <s v="OFF-AP-10003278"/>
    <x v="1"/>
    <x v="9"/>
    <s v="Belkin 7-Outlet SurgeMaster Home Series"/>
    <n v="5.5879999999999992"/>
    <n v="2"/>
    <n v="0.8"/>
    <n v="-15.087600000000002"/>
  </r>
  <r>
    <n v="6905"/>
    <s v="CA-2014-111220"/>
    <x v="3"/>
    <x v="264"/>
    <d v="2014-09-09T00:00:00"/>
    <s v="Standard Class"/>
    <x v="329"/>
    <s v="Jill Stevenson"/>
    <x v="1"/>
    <s v="United States"/>
    <s v="Chicago"/>
    <x v="10"/>
    <n v="60653"/>
    <x v="2"/>
    <s v="OFF-ST-10003994"/>
    <x v="1"/>
    <x v="4"/>
    <s v="Belkin 19&quot; Center-Weighted Shelf, Gray"/>
    <n v="235.92"/>
    <n v="5"/>
    <n v="0.2"/>
    <n v="-44.235000000000007"/>
  </r>
  <r>
    <n v="6906"/>
    <s v="US-2014-149006"/>
    <x v="3"/>
    <x v="1139"/>
    <d v="2014-12-09T00:00:00"/>
    <s v="Second Class"/>
    <x v="272"/>
    <s v="Brad Norvell"/>
    <x v="1"/>
    <s v="United States"/>
    <s v="Brentwood"/>
    <x v="1"/>
    <n v="94513"/>
    <x v="1"/>
    <s v="OFF-ST-10003221"/>
    <x v="1"/>
    <x v="4"/>
    <s v="Staples"/>
    <n v="10.68"/>
    <n v="1"/>
    <n v="0"/>
    <n v="2.8836000000000004"/>
  </r>
  <r>
    <n v="6907"/>
    <s v="CA-2014-149468"/>
    <x v="3"/>
    <x v="968"/>
    <d v="2014-05-21T00:00:00"/>
    <s v="Same Day"/>
    <x v="153"/>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x v="517"/>
    <s v="Shaun Weien"/>
    <x v="0"/>
    <s v="United States"/>
    <s v="Seattle"/>
    <x v="4"/>
    <n v="98103"/>
    <x v="1"/>
    <s v="TEC-PH-10002584"/>
    <x v="2"/>
    <x v="7"/>
    <s v="Samsung Galaxy S4"/>
    <n v="1001.5840000000001"/>
    <n v="2"/>
    <n v="0.2"/>
    <n v="125.19799999999992"/>
  </r>
  <r>
    <n v="6909"/>
    <s v="US-2014-135503"/>
    <x v="3"/>
    <x v="389"/>
    <d v="2014-12-16T00:00:00"/>
    <s v="Standard Class"/>
    <x v="68"/>
    <s v="Justin Ellison"/>
    <x v="1"/>
    <s v="United States"/>
    <s v="North Charleston"/>
    <x v="20"/>
    <n v="29406"/>
    <x v="0"/>
    <s v="FUR-FU-10002364"/>
    <x v="0"/>
    <x v="5"/>
    <s v="Eldon Expressions Wood Desk Accessories, Oak"/>
    <n v="14.76"/>
    <n v="2"/>
    <n v="0"/>
    <n v="4.2803999999999984"/>
  </r>
  <r>
    <n v="6910"/>
    <s v="CA-2011-126277"/>
    <x v="2"/>
    <x v="103"/>
    <d v="2011-09-18T00:00:00"/>
    <s v="Second Class"/>
    <x v="23"/>
    <s v="Lena Hernandez"/>
    <x v="0"/>
    <s v="United States"/>
    <s v="Columbus"/>
    <x v="24"/>
    <n v="43229"/>
    <x v="3"/>
    <s v="OFF-BI-10004022"/>
    <x v="1"/>
    <x v="8"/>
    <s v="Acco Suede Grain Vinyl Round Ring Binder"/>
    <n v="2.5020000000000002"/>
    <n v="3"/>
    <n v="0.7"/>
    <n v="-2.0015999999999998"/>
  </r>
  <r>
    <n v="6911"/>
    <s v="US-2014-115301"/>
    <x v="3"/>
    <x v="570"/>
    <d v="2014-08-03T00:00:00"/>
    <s v="Standard Class"/>
    <x v="364"/>
    <s v="Vivek Gonzalez"/>
    <x v="0"/>
    <s v="United States"/>
    <s v="Seattle"/>
    <x v="4"/>
    <n v="98103"/>
    <x v="1"/>
    <s v="FUR-BO-10004709"/>
    <x v="0"/>
    <x v="0"/>
    <s v="Bush Westfield Collection Bookcases, Medium Cherry Finish"/>
    <n v="115.96"/>
    <n v="2"/>
    <n v="0"/>
    <n v="25.511200000000002"/>
  </r>
  <r>
    <n v="6912"/>
    <s v="CA-2014-168942"/>
    <x v="3"/>
    <x v="378"/>
    <d v="2014-08-06T00:00:00"/>
    <s v="Second Class"/>
    <x v="75"/>
    <s v="Eric Murdock"/>
    <x v="0"/>
    <s v="United States"/>
    <s v="San Francisco"/>
    <x v="1"/>
    <n v="94109"/>
    <x v="1"/>
    <s v="OFF-ST-10004340"/>
    <x v="1"/>
    <x v="4"/>
    <s v="Fellowes Mobile File Cart, Black"/>
    <n v="186.54"/>
    <n v="3"/>
    <n v="0"/>
    <n v="50.365800000000007"/>
  </r>
  <r>
    <n v="6913"/>
    <s v="US-2014-128398"/>
    <x v="3"/>
    <x v="743"/>
    <d v="2014-05-06T00:00:00"/>
    <s v="Second Class"/>
    <x v="605"/>
    <s v="Elizabeth Moffitt"/>
    <x v="1"/>
    <s v="United States"/>
    <s v="Los Angeles"/>
    <x v="1"/>
    <n v="90049"/>
    <x v="1"/>
    <s v="TEC-AC-10001714"/>
    <x v="2"/>
    <x v="11"/>
    <s v="Logitech MX Performance Wireless Mouse"/>
    <n v="159.56"/>
    <n v="4"/>
    <n v="0"/>
    <n v="59.037199999999999"/>
  </r>
  <r>
    <n v="6914"/>
    <s v="CA-2012-104115"/>
    <x v="1"/>
    <x v="821"/>
    <d v="2012-06-16T00:00:00"/>
    <s v="Standard Class"/>
    <x v="101"/>
    <s v="Jonathan Howell"/>
    <x v="0"/>
    <s v="United States"/>
    <s v="West Palm Beach"/>
    <x v="2"/>
    <n v="33407"/>
    <x v="0"/>
    <s v="TEC-PH-10002844"/>
    <x v="2"/>
    <x v="7"/>
    <s v="Speck Products Candyshell Flip Case"/>
    <n v="55.984000000000009"/>
    <n v="2"/>
    <n v="0.2"/>
    <n v="4.1987999999999985"/>
  </r>
  <r>
    <n v="6915"/>
    <s v="CA-2011-142510"/>
    <x v="2"/>
    <x v="1091"/>
    <d v="2011-12-29T00:00:00"/>
    <s v="Standard Class"/>
    <x v="413"/>
    <s v="Nora Preis"/>
    <x v="0"/>
    <s v="United States"/>
    <s v="Chicago"/>
    <x v="10"/>
    <n v="60623"/>
    <x v="2"/>
    <s v="OFF-ST-10000585"/>
    <x v="1"/>
    <x v="4"/>
    <s v="Economy Rollaway Files"/>
    <n v="132.16"/>
    <n v="1"/>
    <n v="0.2"/>
    <n v="9.911999999999999"/>
  </r>
  <r>
    <n v="6916"/>
    <s v="CA-2011-142510"/>
    <x v="2"/>
    <x v="1091"/>
    <d v="2011-12-29T00:00:00"/>
    <s v="Standard Class"/>
    <x v="413"/>
    <s v="Nora Preis"/>
    <x v="0"/>
    <s v="United States"/>
    <s v="Chicago"/>
    <x v="10"/>
    <n v="60623"/>
    <x v="2"/>
    <s v="OFF-BI-10002824"/>
    <x v="1"/>
    <x v="8"/>
    <s v="Recycled Easel Ring Binders"/>
    <n v="17.903999999999996"/>
    <n v="6"/>
    <n v="0.8"/>
    <n v="-31.332000000000008"/>
  </r>
  <r>
    <n v="6917"/>
    <s v="CA-2011-142510"/>
    <x v="2"/>
    <x v="1091"/>
    <d v="2011-12-29T00:00:00"/>
    <s v="Standard Class"/>
    <x v="413"/>
    <s v="Nora Preis"/>
    <x v="0"/>
    <s v="United States"/>
    <s v="Chicago"/>
    <x v="10"/>
    <n v="60623"/>
    <x v="2"/>
    <s v="OFF-PA-10001289"/>
    <x v="1"/>
    <x v="10"/>
    <s v="White Computer Printout Paper by Universal"/>
    <n v="124.032"/>
    <n v="4"/>
    <n v="0.2"/>
    <n v="44.961600000000004"/>
  </r>
  <r>
    <n v="6918"/>
    <s v="CA-2011-124247"/>
    <x v="2"/>
    <x v="757"/>
    <d v="2011-12-21T00:00:00"/>
    <s v="Standard Class"/>
    <x v="741"/>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x v="298"/>
    <s v="Bryan Mills"/>
    <x v="0"/>
    <s v="United States"/>
    <s v="Seattle"/>
    <x v="4"/>
    <n v="98115"/>
    <x v="1"/>
    <s v="OFF-SU-10003567"/>
    <x v="1"/>
    <x v="14"/>
    <s v="Stiletto Hand Letter Openers"/>
    <n v="28.799999999999997"/>
    <n v="3"/>
    <n v="0"/>
    <n v="0.86400000000000077"/>
  </r>
  <r>
    <n v="6920"/>
    <s v="CA-2012-102806"/>
    <x v="1"/>
    <x v="1031"/>
    <d v="2012-05-28T00:00:00"/>
    <s v="Standard Class"/>
    <x v="428"/>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x v="78"/>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x v="390"/>
    <s v="Penelope Sewall"/>
    <x v="2"/>
    <s v="United States"/>
    <s v="New York City"/>
    <x v="15"/>
    <n v="10011"/>
    <x v="3"/>
    <s v="OFF-EN-10001532"/>
    <x v="1"/>
    <x v="12"/>
    <s v="Brown Kraft Recycled Envelopes"/>
    <n v="16.98"/>
    <n v="1"/>
    <n v="0"/>
    <n v="8.49"/>
  </r>
  <r>
    <n v="6923"/>
    <s v="CA-2012-134257"/>
    <x v="1"/>
    <x v="199"/>
    <d v="2012-03-19T00:00:00"/>
    <s v="Second Class"/>
    <x v="384"/>
    <s v="Maurice Satty"/>
    <x v="0"/>
    <s v="United States"/>
    <s v="Auburn"/>
    <x v="19"/>
    <n v="36830"/>
    <x v="0"/>
    <s v="OFF-LA-10003930"/>
    <x v="1"/>
    <x v="2"/>
    <s v="Dot Matrix Printer Tape Reel Labels, White, 5000/Box"/>
    <n v="491.55"/>
    <n v="5"/>
    <n v="0"/>
    <n v="240.8595"/>
  </r>
  <r>
    <n v="6924"/>
    <s v="CA-2012-134257"/>
    <x v="1"/>
    <x v="199"/>
    <d v="2012-03-19T00:00:00"/>
    <s v="Second Class"/>
    <x v="384"/>
    <s v="Maurice Satty"/>
    <x v="0"/>
    <s v="United States"/>
    <s v="Auburn"/>
    <x v="19"/>
    <n v="36830"/>
    <x v="0"/>
    <s v="OFF-EN-10003845"/>
    <x v="1"/>
    <x v="12"/>
    <s v="Colored Envelopes"/>
    <n v="7.38"/>
    <n v="2"/>
    <n v="0"/>
    <n v="3.3947999999999996"/>
  </r>
  <r>
    <n v="6925"/>
    <s v="CA-2012-137925"/>
    <x v="1"/>
    <x v="672"/>
    <d v="2012-12-04T00:00:00"/>
    <s v="Standard Class"/>
    <x v="538"/>
    <s v="Janet Lee"/>
    <x v="0"/>
    <s v="United States"/>
    <s v="New York City"/>
    <x v="15"/>
    <n v="10035"/>
    <x v="3"/>
    <s v="OFF-PA-10002659"/>
    <x v="1"/>
    <x v="10"/>
    <s v="Avoid Verbal Orders Carbonless Minifold Book"/>
    <n v="23.66"/>
    <n v="7"/>
    <n v="0"/>
    <n v="10.883599999999998"/>
  </r>
  <r>
    <n v="6926"/>
    <s v="CA-2012-137925"/>
    <x v="1"/>
    <x v="672"/>
    <d v="2012-12-04T00:00:00"/>
    <s v="Standard Class"/>
    <x v="538"/>
    <s v="Janet Lee"/>
    <x v="0"/>
    <s v="United States"/>
    <s v="New York City"/>
    <x v="15"/>
    <n v="10035"/>
    <x v="3"/>
    <s v="FUR-BO-10001608"/>
    <x v="0"/>
    <x v="0"/>
    <s v="Hon Metal Bookcases, Black"/>
    <n v="681.40800000000013"/>
    <n v="12"/>
    <n v="0.2"/>
    <n v="42.588000000000022"/>
  </r>
  <r>
    <n v="6927"/>
    <s v="CA-2013-140046"/>
    <x v="0"/>
    <x v="1062"/>
    <d v="2013-08-04T00:00:00"/>
    <s v="Standard Class"/>
    <x v="730"/>
    <s v="Khloe Miller"/>
    <x v="0"/>
    <s v="United States"/>
    <s v="Los Angeles"/>
    <x v="1"/>
    <n v="90032"/>
    <x v="1"/>
    <s v="OFF-LA-10000305"/>
    <x v="1"/>
    <x v="2"/>
    <s v="Avery 495"/>
    <n v="18.899999999999999"/>
    <n v="3"/>
    <n v="0"/>
    <n v="8.6939999999999991"/>
  </r>
  <r>
    <n v="6928"/>
    <s v="CA-2013-140382"/>
    <x v="0"/>
    <x v="661"/>
    <d v="2013-06-26T00:00:00"/>
    <s v="Second Class"/>
    <x v="76"/>
    <s v="Ruben Dartt"/>
    <x v="0"/>
    <s v="United States"/>
    <s v="San Francisco"/>
    <x v="1"/>
    <n v="94109"/>
    <x v="1"/>
    <s v="OFF-ST-10003638"/>
    <x v="1"/>
    <x v="4"/>
    <s v="Mobile Personal File Cube"/>
    <n v="93.68"/>
    <n v="4"/>
    <n v="0"/>
    <n v="25.293599999999998"/>
  </r>
  <r>
    <n v="6929"/>
    <s v="CA-2013-140382"/>
    <x v="0"/>
    <x v="661"/>
    <d v="2013-06-26T00:00:00"/>
    <s v="Second Class"/>
    <x v="76"/>
    <s v="Ruben Dartt"/>
    <x v="0"/>
    <s v="United States"/>
    <s v="San Francisco"/>
    <x v="1"/>
    <n v="94109"/>
    <x v="1"/>
    <s v="OFF-LA-10001934"/>
    <x v="1"/>
    <x v="2"/>
    <s v="Avery 516"/>
    <n v="21.93"/>
    <n v="3"/>
    <n v="0"/>
    <n v="10.307099999999998"/>
  </r>
  <r>
    <n v="6930"/>
    <s v="CA-2013-140382"/>
    <x v="0"/>
    <x v="661"/>
    <d v="2013-06-26T00:00:00"/>
    <s v="Second Class"/>
    <x v="76"/>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x v="76"/>
    <s v="Ruben Dartt"/>
    <x v="0"/>
    <s v="United States"/>
    <s v="San Francisco"/>
    <x v="1"/>
    <n v="94109"/>
    <x v="1"/>
    <s v="OFF-PA-10001019"/>
    <x v="1"/>
    <x v="10"/>
    <s v="Xerox 1884"/>
    <n v="19.98"/>
    <n v="1"/>
    <n v="0"/>
    <n v="9.3905999999999992"/>
  </r>
  <r>
    <n v="6932"/>
    <s v="CA-2011-164182"/>
    <x v="2"/>
    <x v="686"/>
    <d v="2011-07-18T00:00:00"/>
    <s v="Standard Class"/>
    <x v="461"/>
    <s v="Shui Tom"/>
    <x v="0"/>
    <s v="United States"/>
    <s v="Philadelphia"/>
    <x v="9"/>
    <n v="19140"/>
    <x v="3"/>
    <s v="TEC-PH-10002070"/>
    <x v="2"/>
    <x v="7"/>
    <s v="Griffin GC36547 PowerJolt SE Lightning Charger"/>
    <n v="13.493999999999998"/>
    <n v="1"/>
    <n v="0.4"/>
    <n v="-2.2490000000000023"/>
  </r>
  <r>
    <n v="6933"/>
    <s v="CA-2011-164182"/>
    <x v="2"/>
    <x v="686"/>
    <d v="2011-07-18T00:00:00"/>
    <s v="Standard Class"/>
    <x v="461"/>
    <s v="Shui Tom"/>
    <x v="0"/>
    <s v="United States"/>
    <s v="Philadelphia"/>
    <x v="9"/>
    <n v="19140"/>
    <x v="3"/>
    <s v="TEC-PH-10002583"/>
    <x v="2"/>
    <x v="7"/>
    <s v="iOttie HLCRIO102 Car Mount"/>
    <n v="23.987999999999996"/>
    <n v="2"/>
    <n v="0.4"/>
    <n v="-13.993000000000004"/>
  </r>
  <r>
    <n v="6934"/>
    <s v="CA-2011-164182"/>
    <x v="2"/>
    <x v="686"/>
    <d v="2011-07-18T00:00:00"/>
    <s v="Standard Class"/>
    <x v="461"/>
    <s v="Shui Tom"/>
    <x v="0"/>
    <s v="United States"/>
    <s v="Philadelphia"/>
    <x v="9"/>
    <n v="19140"/>
    <x v="3"/>
    <s v="FUR-FU-10001057"/>
    <x v="0"/>
    <x v="5"/>
    <s v="Tensor Track Tree Floor Lamp"/>
    <n v="31.983999999999998"/>
    <n v="2"/>
    <n v="0.2"/>
    <n v="1.1993999999999998"/>
  </r>
  <r>
    <n v="6935"/>
    <s v="CA-2011-164182"/>
    <x v="2"/>
    <x v="686"/>
    <d v="2011-07-18T00:00:00"/>
    <s v="Standard Class"/>
    <x v="461"/>
    <s v="Shui Tom"/>
    <x v="0"/>
    <s v="United States"/>
    <s v="Philadelphia"/>
    <x v="9"/>
    <n v="19140"/>
    <x v="3"/>
    <s v="OFF-AR-10001044"/>
    <x v="1"/>
    <x v="6"/>
    <s v="BOSTON Ranger #55 Pencil Sharpener, Black"/>
    <n v="41.584000000000003"/>
    <n v="2"/>
    <n v="0.2"/>
    <n v="4.6781999999999968"/>
  </r>
  <r>
    <n v="6936"/>
    <s v="CA-2014-137365"/>
    <x v="3"/>
    <x v="329"/>
    <d v="2014-12-04T00:00:00"/>
    <s v="Second Class"/>
    <x v="162"/>
    <s v="Bart Pistole"/>
    <x v="1"/>
    <s v="United States"/>
    <s v="El Paso"/>
    <x v="5"/>
    <n v="79907"/>
    <x v="2"/>
    <s v="TEC-AC-10001767"/>
    <x v="2"/>
    <x v="11"/>
    <s v="SanDisk Ultra 64 GB MicroSDHC Class 10 Memory Card"/>
    <n v="95.976000000000013"/>
    <n v="3"/>
    <n v="0.2"/>
    <n v="-10.797300000000011"/>
  </r>
  <r>
    <n v="6937"/>
    <s v="CA-2013-129847"/>
    <x v="0"/>
    <x v="476"/>
    <d v="2013-09-05T00:00:00"/>
    <s v="First Class"/>
    <x v="638"/>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x v="519"/>
    <s v="Pamela Stobb"/>
    <x v="0"/>
    <s v="United States"/>
    <s v="El Paso"/>
    <x v="5"/>
    <n v="79907"/>
    <x v="2"/>
    <s v="OFF-PA-10001952"/>
    <x v="1"/>
    <x v="10"/>
    <s v="Xerox 1902"/>
    <n v="36.544000000000004"/>
    <n v="2"/>
    <n v="0.2"/>
    <n v="11.876799999999998"/>
  </r>
  <r>
    <n v="6939"/>
    <s v="CA-2013-125094"/>
    <x v="0"/>
    <x v="732"/>
    <d v="2013-11-10T00:00:00"/>
    <s v="Standard Class"/>
    <x v="413"/>
    <s v="Nora Preis"/>
    <x v="0"/>
    <s v="United States"/>
    <s v="Seattle"/>
    <x v="4"/>
    <n v="98105"/>
    <x v="1"/>
    <s v="TEC-AC-10004420"/>
    <x v="2"/>
    <x v="11"/>
    <s v="Cherry 142-key Programmable Keyboard"/>
    <n v="479.72"/>
    <n v="4"/>
    <n v="0"/>
    <n v="52.769200000000012"/>
  </r>
  <r>
    <n v="6940"/>
    <s v="CA-2014-107132"/>
    <x v="3"/>
    <x v="335"/>
    <d v="2014-07-01T00:00:00"/>
    <s v="Standard Class"/>
    <x v="609"/>
    <s v="Scott Cohen"/>
    <x v="1"/>
    <s v="United States"/>
    <s v="New York City"/>
    <x v="15"/>
    <n v="10009"/>
    <x v="3"/>
    <s v="OFF-BI-10001071"/>
    <x v="1"/>
    <x v="8"/>
    <s v="GBC ProClick Punch Binding System"/>
    <n v="102.36799999999999"/>
    <n v="2"/>
    <n v="0.2"/>
    <n v="37.108400000000003"/>
  </r>
  <r>
    <n v="6941"/>
    <s v="CA-2014-107132"/>
    <x v="3"/>
    <x v="335"/>
    <d v="2014-07-01T00:00:00"/>
    <s v="Standard Class"/>
    <x v="609"/>
    <s v="Scott Cohen"/>
    <x v="1"/>
    <s v="United States"/>
    <s v="New York City"/>
    <x v="15"/>
    <n v="10009"/>
    <x v="3"/>
    <s v="OFF-SU-10002503"/>
    <x v="1"/>
    <x v="14"/>
    <s v="Acme Preferred Stainless Steel Scissors"/>
    <n v="28.4"/>
    <n v="5"/>
    <n v="0"/>
    <n v="8.2359999999999989"/>
  </r>
  <r>
    <n v="6942"/>
    <s v="CA-2014-107132"/>
    <x v="3"/>
    <x v="335"/>
    <d v="2014-07-01T00:00:00"/>
    <s v="Standard Class"/>
    <x v="609"/>
    <s v="Scott Cohen"/>
    <x v="1"/>
    <s v="United States"/>
    <s v="New York City"/>
    <x v="15"/>
    <n v="10009"/>
    <x v="3"/>
    <s v="OFF-ST-10001490"/>
    <x v="1"/>
    <x v="4"/>
    <s v="Hot File 7-Pocket, Floor Stand"/>
    <n v="713.88"/>
    <n v="4"/>
    <n v="0"/>
    <n v="214.16399999999993"/>
  </r>
  <r>
    <n v="6943"/>
    <s v="CA-2014-107132"/>
    <x v="3"/>
    <x v="335"/>
    <d v="2014-07-01T00:00:00"/>
    <s v="Standard Class"/>
    <x v="609"/>
    <s v="Scott Cohen"/>
    <x v="1"/>
    <s v="United States"/>
    <s v="New York City"/>
    <x v="15"/>
    <n v="10009"/>
    <x v="3"/>
    <s v="OFF-PA-10003790"/>
    <x v="1"/>
    <x v="10"/>
    <s v="Xerox 1991"/>
    <n v="68.52"/>
    <n v="3"/>
    <n v="0"/>
    <n v="31.519199999999998"/>
  </r>
  <r>
    <n v="6944"/>
    <s v="CA-2012-139248"/>
    <x v="1"/>
    <x v="395"/>
    <d v="2012-07-30T00:00:00"/>
    <s v="Standard Class"/>
    <x v="709"/>
    <s v="Russell D'Ascenzo"/>
    <x v="0"/>
    <s v="United States"/>
    <s v="Los Angeles"/>
    <x v="1"/>
    <n v="90032"/>
    <x v="1"/>
    <s v="TEC-PH-10004094"/>
    <x v="2"/>
    <x v="7"/>
    <s v="Motorola L703CM"/>
    <n v="623.96"/>
    <n v="5"/>
    <n v="0.2"/>
    <n v="38.997500000000002"/>
  </r>
  <r>
    <n v="6945"/>
    <s v="CA-2011-148369"/>
    <x v="2"/>
    <x v="865"/>
    <d v="2011-09-27T00:00:00"/>
    <s v="Standard Class"/>
    <x v="764"/>
    <s v="Thea Hudgings"/>
    <x v="1"/>
    <s v="United States"/>
    <s v="Newark"/>
    <x v="13"/>
    <n v="19711"/>
    <x v="3"/>
    <s v="OFF-BI-10004876"/>
    <x v="1"/>
    <x v="8"/>
    <s v="Wilson Jones Suede Grain Vinyl Binders"/>
    <n v="11.12"/>
    <n v="4"/>
    <n v="0"/>
    <n v="5.4487999999999994"/>
  </r>
  <r>
    <n v="6946"/>
    <s v="CA-2013-106243"/>
    <x v="0"/>
    <x v="955"/>
    <d v="2013-10-05T00:00:00"/>
    <s v="Standard Class"/>
    <x v="411"/>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x v="270"/>
    <s v="Jesus Ocampo"/>
    <x v="2"/>
    <s v="United States"/>
    <s v="Roseville"/>
    <x v="1"/>
    <n v="95661"/>
    <x v="1"/>
    <s v="OFF-FA-10000490"/>
    <x v="1"/>
    <x v="13"/>
    <s v="OIC Binder Clips, Mini, 1/4&quot; Capacity, Black"/>
    <n v="2.48"/>
    <n v="2"/>
    <n v="0"/>
    <n v="1.1656"/>
  </r>
  <r>
    <n v="6948"/>
    <s v="CA-2012-130365"/>
    <x v="1"/>
    <x v="334"/>
    <d v="2012-04-29T00:00:00"/>
    <s v="Standard Class"/>
    <x v="233"/>
    <s v="Zuschuss Carroll"/>
    <x v="0"/>
    <s v="United States"/>
    <s v="Aurora"/>
    <x v="10"/>
    <n v="60505"/>
    <x v="2"/>
    <s v="OFF-ST-10002574"/>
    <x v="1"/>
    <x v="4"/>
    <s v="SAFCO Commercial Wire Shelving, Black"/>
    <n v="221.024"/>
    <n v="2"/>
    <n v="0.2"/>
    <n v="-55.256"/>
  </r>
  <r>
    <n v="6949"/>
    <s v="CA-2012-130365"/>
    <x v="1"/>
    <x v="334"/>
    <d v="2012-04-29T00:00:00"/>
    <s v="Standard Class"/>
    <x v="233"/>
    <s v="Zuschuss Carroll"/>
    <x v="0"/>
    <s v="United States"/>
    <s v="Aurora"/>
    <x v="10"/>
    <n v="60505"/>
    <x v="2"/>
    <s v="FUR-CH-10003535"/>
    <x v="0"/>
    <x v="1"/>
    <s v="Global Armless Task Chair, Royal Blue"/>
    <n v="128.05799999999999"/>
    <n v="3"/>
    <n v="0.3"/>
    <n v="-23.782199999999996"/>
  </r>
  <r>
    <n v="6950"/>
    <s v="CA-2014-143021"/>
    <x v="3"/>
    <x v="123"/>
    <d v="2014-11-20T00:00:00"/>
    <s v="Same Day"/>
    <x v="399"/>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x v="399"/>
    <s v="Anne Pryor"/>
    <x v="2"/>
    <s v="United States"/>
    <s v="New York City"/>
    <x v="15"/>
    <n v="10011"/>
    <x v="3"/>
    <s v="FUR-TA-10001676"/>
    <x v="0"/>
    <x v="3"/>
    <s v="Hon 61000 Series Interactive Training Tables"/>
    <n v="79.97399999999999"/>
    <n v="3"/>
    <n v="0.4"/>
    <n v="-29.323800000000006"/>
  </r>
  <r>
    <n v="6952"/>
    <s v="CA-2012-161767"/>
    <x v="1"/>
    <x v="312"/>
    <d v="2012-11-24T00:00:00"/>
    <s v="Standard Class"/>
    <x v="136"/>
    <s v="Grace Kelly"/>
    <x v="1"/>
    <s v="United States"/>
    <s v="Dallas"/>
    <x v="5"/>
    <n v="75217"/>
    <x v="2"/>
    <s v="TEC-MA-10002790"/>
    <x v="2"/>
    <x v="15"/>
    <s v="NeatDesk Desktop Scanner &amp; Digital Filing System"/>
    <n v="479.988"/>
    <n v="2"/>
    <n v="0.4"/>
    <n v="55.998599999999954"/>
  </r>
  <r>
    <n v="6953"/>
    <s v="CA-2012-129917"/>
    <x v="1"/>
    <x v="653"/>
    <d v="2012-10-03T00:00:00"/>
    <s v="First Class"/>
    <x v="31"/>
    <s v="Henry MacAllister"/>
    <x v="0"/>
    <s v="United States"/>
    <s v="Los Angeles"/>
    <x v="1"/>
    <n v="90008"/>
    <x v="1"/>
    <s v="OFF-BI-10001757"/>
    <x v="1"/>
    <x v="8"/>
    <s v="Pressboard Hanging Data Binders for Unburst Sheets"/>
    <n v="11.808"/>
    <n v="3"/>
    <n v="0.2"/>
    <n v="4.1327999999999996"/>
  </r>
  <r>
    <n v="6954"/>
    <s v="CA-2012-129917"/>
    <x v="1"/>
    <x v="653"/>
    <d v="2012-10-03T00:00:00"/>
    <s v="First Class"/>
    <x v="31"/>
    <s v="Henry MacAllister"/>
    <x v="0"/>
    <s v="United States"/>
    <s v="Los Angeles"/>
    <x v="1"/>
    <n v="90008"/>
    <x v="1"/>
    <s v="OFF-BI-10004828"/>
    <x v="1"/>
    <x v="8"/>
    <s v="GBC Poly Designer Binding Covers"/>
    <n v="53.567999999999998"/>
    <n v="4"/>
    <n v="0.2"/>
    <n v="19.418399999999995"/>
  </r>
  <r>
    <n v="6955"/>
    <s v="CA-2012-129917"/>
    <x v="1"/>
    <x v="653"/>
    <d v="2012-10-03T00:00:00"/>
    <s v="First Class"/>
    <x v="31"/>
    <s v="Henry MacAllister"/>
    <x v="0"/>
    <s v="United States"/>
    <s v="Los Angeles"/>
    <x v="1"/>
    <n v="90008"/>
    <x v="1"/>
    <s v="TEC-PH-10000369"/>
    <x v="2"/>
    <x v="7"/>
    <s v="HTC One Mini"/>
    <n v="503.96000000000004"/>
    <n v="5"/>
    <n v="0.2"/>
    <n v="50.396000000000015"/>
  </r>
  <r>
    <n v="6956"/>
    <s v="CA-2012-115420"/>
    <x v="1"/>
    <x v="334"/>
    <d v="2012-05-02T00:00:00"/>
    <s v="Standard Class"/>
    <x v="322"/>
    <s v="Linda Southworth"/>
    <x v="1"/>
    <s v="United States"/>
    <s v="Los Angeles"/>
    <x v="1"/>
    <n v="90004"/>
    <x v="1"/>
    <s v="OFF-EN-10003862"/>
    <x v="1"/>
    <x v="12"/>
    <s v="Laser &amp; Ink Jet Business Envelopes"/>
    <n v="21.34"/>
    <n v="2"/>
    <n v="0"/>
    <n v="9.8163999999999998"/>
  </r>
  <r>
    <n v="6957"/>
    <s v="CA-2013-157588"/>
    <x v="0"/>
    <x v="216"/>
    <d v="2013-07-20T00:00:00"/>
    <s v="Standard Class"/>
    <x v="781"/>
    <s v="Anemone Ratner"/>
    <x v="0"/>
    <s v="United States"/>
    <s v="Columbus"/>
    <x v="32"/>
    <n v="31907"/>
    <x v="0"/>
    <s v="OFF-BI-10003963"/>
    <x v="1"/>
    <x v="8"/>
    <s v="Cardinal Holdit Data Disk Pockets"/>
    <n v="36.4"/>
    <n v="5"/>
    <n v="0"/>
    <n v="17.107999999999997"/>
  </r>
  <r>
    <n v="6958"/>
    <s v="CA-2013-157588"/>
    <x v="0"/>
    <x v="216"/>
    <d v="2013-07-20T00:00:00"/>
    <s v="Standard Class"/>
    <x v="781"/>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x v="563"/>
    <s v="Rick Huthwaite"/>
    <x v="2"/>
    <s v="United States"/>
    <s v="San Francisco"/>
    <x v="1"/>
    <n v="94110"/>
    <x v="1"/>
    <s v="OFF-ST-10001328"/>
    <x v="1"/>
    <x v="4"/>
    <s v="Personal Filing Tote with Lid, Black/Gray"/>
    <n v="15.51"/>
    <n v="1"/>
    <n v="0"/>
    <n v="4.3428000000000004"/>
  </r>
  <r>
    <n v="6960"/>
    <s v="CA-2012-167255"/>
    <x v="1"/>
    <x v="874"/>
    <d v="2012-09-29T00:00:00"/>
    <s v="Second Class"/>
    <x v="563"/>
    <s v="Rick Huthwaite"/>
    <x v="2"/>
    <s v="United States"/>
    <s v="San Francisco"/>
    <x v="1"/>
    <n v="94110"/>
    <x v="1"/>
    <s v="OFF-PA-10002377"/>
    <x v="1"/>
    <x v="10"/>
    <s v="Xerox 1916"/>
    <n v="146.82"/>
    <n v="3"/>
    <n v="0"/>
    <n v="73.41"/>
  </r>
  <r>
    <n v="6961"/>
    <s v="CA-2012-167255"/>
    <x v="1"/>
    <x v="874"/>
    <d v="2012-09-29T00:00:00"/>
    <s v="Second Class"/>
    <x v="563"/>
    <s v="Rick Huthwaite"/>
    <x v="2"/>
    <s v="United States"/>
    <s v="San Francisco"/>
    <x v="1"/>
    <n v="94110"/>
    <x v="1"/>
    <s v="OFF-PA-10003441"/>
    <x v="1"/>
    <x v="10"/>
    <s v="Xerox 226"/>
    <n v="12.96"/>
    <n v="2"/>
    <n v="0"/>
    <n v="6.2208000000000006"/>
  </r>
  <r>
    <n v="6962"/>
    <s v="CA-2014-162096"/>
    <x v="3"/>
    <x v="468"/>
    <d v="2014-11-11T00:00:00"/>
    <s v="Same Day"/>
    <x v="353"/>
    <s v="Thomas Brumley"/>
    <x v="2"/>
    <s v="United States"/>
    <s v="Riverside"/>
    <x v="1"/>
    <n v="92503"/>
    <x v="1"/>
    <s v="OFF-AR-10002221"/>
    <x v="1"/>
    <x v="6"/>
    <s v="12 Colored Short Pencils"/>
    <n v="7.8000000000000007"/>
    <n v="3"/>
    <n v="0"/>
    <n v="2.1060000000000008"/>
  </r>
  <r>
    <n v="6963"/>
    <s v="CA-2013-157161"/>
    <x v="0"/>
    <x v="87"/>
    <d v="2013-07-21T00:00:00"/>
    <s v="Second Class"/>
    <x v="63"/>
    <s v="Jonathan Doherty"/>
    <x v="1"/>
    <s v="United States"/>
    <s v="Columbia"/>
    <x v="20"/>
    <n v="29203"/>
    <x v="0"/>
    <s v="OFF-EN-10001509"/>
    <x v="1"/>
    <x v="12"/>
    <s v="Poly String Tie Envelopes"/>
    <n v="10.199999999999999"/>
    <n v="5"/>
    <n v="0"/>
    <n v="4.7939999999999996"/>
  </r>
  <r>
    <n v="6964"/>
    <s v="CA-2013-157161"/>
    <x v="0"/>
    <x v="87"/>
    <d v="2013-07-21T00:00:00"/>
    <s v="Second Class"/>
    <x v="63"/>
    <s v="Jonathan Doherty"/>
    <x v="1"/>
    <s v="United States"/>
    <s v="Columbia"/>
    <x v="20"/>
    <n v="29203"/>
    <x v="0"/>
    <s v="OFF-AR-10003338"/>
    <x v="1"/>
    <x v="6"/>
    <s v="Eberhard Faber 3 1/2&quot; Golf Pencils"/>
    <n v="22.32"/>
    <n v="3"/>
    <n v="0"/>
    <n v="5.580000000000001"/>
  </r>
  <r>
    <n v="6965"/>
    <s v="CA-2013-157161"/>
    <x v="0"/>
    <x v="87"/>
    <d v="2013-07-21T00:00:00"/>
    <s v="Second Class"/>
    <x v="63"/>
    <s v="Jonathan Doherty"/>
    <x v="1"/>
    <s v="United States"/>
    <s v="Columbia"/>
    <x v="20"/>
    <n v="29203"/>
    <x v="0"/>
    <s v="OFF-BI-10004728"/>
    <x v="1"/>
    <x v="8"/>
    <s v="Wilson Jones Turn Tabs Binder Tool for Ring Binders"/>
    <n v="24.1"/>
    <n v="5"/>
    <n v="0"/>
    <n v="11.086"/>
  </r>
  <r>
    <n v="6966"/>
    <s v="CA-2013-157161"/>
    <x v="0"/>
    <x v="87"/>
    <d v="2013-07-21T00:00:00"/>
    <s v="Second Class"/>
    <x v="63"/>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x v="63"/>
    <s v="Jonathan Doherty"/>
    <x v="1"/>
    <s v="United States"/>
    <s v="Columbia"/>
    <x v="20"/>
    <n v="29203"/>
    <x v="0"/>
    <s v="OFF-BI-10002764"/>
    <x v="1"/>
    <x v="8"/>
    <s v="Recycled Pressboard Report Cover with Reinforced Top Hinge"/>
    <n v="6.46"/>
    <n v="2"/>
    <n v="0"/>
    <n v="3.1654"/>
  </r>
  <r>
    <n v="6968"/>
    <s v="CA-2013-157161"/>
    <x v="0"/>
    <x v="87"/>
    <d v="2013-07-21T00:00:00"/>
    <s v="Second Class"/>
    <x v="63"/>
    <s v="Jonathan Doherty"/>
    <x v="1"/>
    <s v="United States"/>
    <s v="Columbia"/>
    <x v="20"/>
    <n v="29203"/>
    <x v="0"/>
    <s v="OFF-PA-10001461"/>
    <x v="1"/>
    <x v="10"/>
    <s v="HP Office Paper (20Lb. and 87 Bright)"/>
    <n v="60.12"/>
    <n v="9"/>
    <n v="0"/>
    <n v="28.857599999999998"/>
  </r>
  <r>
    <n v="6969"/>
    <s v="CA-2012-110765"/>
    <x v="1"/>
    <x v="1140"/>
    <d v="2012-10-20T00:00:00"/>
    <s v="Second Class"/>
    <x v="172"/>
    <s v="Michael Paige"/>
    <x v="1"/>
    <s v="United States"/>
    <s v="New York City"/>
    <x v="15"/>
    <n v="10011"/>
    <x v="3"/>
    <s v="TEC-PH-10004165"/>
    <x v="2"/>
    <x v="7"/>
    <s v="Mitel MiVoice 5330e IP Phone"/>
    <n v="824.97"/>
    <n v="3"/>
    <n v="0"/>
    <n v="214.4922"/>
  </r>
  <r>
    <n v="6970"/>
    <s v="CA-2013-163937"/>
    <x v="0"/>
    <x v="994"/>
    <d v="2013-01-13T00:00:00"/>
    <s v="Second Class"/>
    <x v="677"/>
    <s v="Joy Bell-"/>
    <x v="0"/>
    <s v="United States"/>
    <s v="Longview"/>
    <x v="4"/>
    <n v="98632"/>
    <x v="1"/>
    <s v="FUR-FU-10000010"/>
    <x v="0"/>
    <x v="5"/>
    <s v="DAX Value U-Channel Document Frames, Easel Back"/>
    <n v="24.849999999999998"/>
    <n v="5"/>
    <n v="0"/>
    <n v="7.7034999999999982"/>
  </r>
  <r>
    <n v="6971"/>
    <s v="CA-2014-153822"/>
    <x v="3"/>
    <x v="20"/>
    <d v="2014-09-26T00:00:00"/>
    <s v="Standard Class"/>
    <x v="455"/>
    <s v="Adrian Barton"/>
    <x v="0"/>
    <s v="United States"/>
    <s v="Phoenix"/>
    <x v="16"/>
    <n v="85023"/>
    <x v="1"/>
    <s v="OFF-ST-10000321"/>
    <x v="1"/>
    <x v="4"/>
    <s v="Akro Stacking Bins"/>
    <n v="12.624000000000001"/>
    <n v="2"/>
    <n v="0.2"/>
    <n v="-2.5248000000000022"/>
  </r>
  <r>
    <n v="6972"/>
    <s v="CA-2014-153822"/>
    <x v="3"/>
    <x v="20"/>
    <d v="2014-09-26T00:00:00"/>
    <s v="Standard Class"/>
    <x v="45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x v="455"/>
    <s v="Adrian Barton"/>
    <x v="0"/>
    <s v="United States"/>
    <s v="Phoenix"/>
    <x v="16"/>
    <n v="85023"/>
    <x v="1"/>
    <s v="TEC-PH-10002415"/>
    <x v="2"/>
    <x v="7"/>
    <s v="Polycom VoiceStation 500 Conference phone"/>
    <n v="471.92"/>
    <n v="2"/>
    <n v="0.2"/>
    <n v="29.495000000000019"/>
  </r>
  <r>
    <n v="6974"/>
    <s v="CA-2014-153822"/>
    <x v="3"/>
    <x v="20"/>
    <d v="2014-09-26T00:00:00"/>
    <s v="Standard Class"/>
    <x v="455"/>
    <s v="Adrian Barton"/>
    <x v="0"/>
    <s v="United States"/>
    <s v="Phoenix"/>
    <x v="16"/>
    <n v="85023"/>
    <x v="1"/>
    <s v="OFF-BI-10001460"/>
    <x v="1"/>
    <x v="8"/>
    <s v="Plastic Binding Combs"/>
    <n v="18.180000000000003"/>
    <n v="4"/>
    <n v="0.7"/>
    <n v="-13.938000000000002"/>
  </r>
  <r>
    <n v="6975"/>
    <s v="CA-2014-146185"/>
    <x v="3"/>
    <x v="175"/>
    <d v="2014-09-20T00:00:00"/>
    <s v="Standard Class"/>
    <x v="230"/>
    <s v="Charles Crestani"/>
    <x v="0"/>
    <s v="United States"/>
    <s v="Houston"/>
    <x v="5"/>
    <n v="77095"/>
    <x v="2"/>
    <s v="OFF-AR-10002987"/>
    <x v="1"/>
    <x v="6"/>
    <s v="Prismacolor Color Pencil Set"/>
    <n v="31.744"/>
    <n v="2"/>
    <n v="0.2"/>
    <n v="8.3328000000000024"/>
  </r>
  <r>
    <n v="6976"/>
    <s v="CA-2012-112144"/>
    <x v="1"/>
    <x v="1141"/>
    <d v="2012-07-02T00:00:00"/>
    <s v="Standard Class"/>
    <x v="388"/>
    <s v="Craig Yedwab"/>
    <x v="1"/>
    <s v="United States"/>
    <s v="Gilbert"/>
    <x v="16"/>
    <n v="85234"/>
    <x v="1"/>
    <s v="OFF-LA-10000443"/>
    <x v="1"/>
    <x v="2"/>
    <s v="Avery 501"/>
    <n v="5.9039999999999999"/>
    <n v="2"/>
    <n v="0.2"/>
    <n v="1.9925999999999999"/>
  </r>
  <r>
    <n v="6977"/>
    <s v="CA-2012-112144"/>
    <x v="1"/>
    <x v="1141"/>
    <d v="2012-07-02T00:00:00"/>
    <s v="Standard Class"/>
    <x v="388"/>
    <s v="Craig Yedwab"/>
    <x v="1"/>
    <s v="United States"/>
    <s v="Gilbert"/>
    <x v="16"/>
    <n v="85234"/>
    <x v="1"/>
    <s v="FUR-FU-10004306"/>
    <x v="0"/>
    <x v="5"/>
    <s v="Electrix Halogen Magnifier Lamp"/>
    <n v="621.7600000000001"/>
    <n v="4"/>
    <n v="0.2"/>
    <n v="46.631999999999977"/>
  </r>
  <r>
    <n v="6978"/>
    <s v="US-2013-119298"/>
    <x v="0"/>
    <x v="881"/>
    <d v="2013-11-29T00:00:00"/>
    <s v="First Class"/>
    <x v="212"/>
    <s v="Emily Phan"/>
    <x v="0"/>
    <s v="United States"/>
    <s v="Jonesboro"/>
    <x v="36"/>
    <n v="72401"/>
    <x v="0"/>
    <s v="TEC-PH-10002564"/>
    <x v="2"/>
    <x v="7"/>
    <s v="OtterBox Defender Series Case - Samsung Galaxy S4"/>
    <n v="59.98"/>
    <n v="2"/>
    <n v="0"/>
    <n v="17.993999999999993"/>
  </r>
  <r>
    <n v="6979"/>
    <s v="CA-2014-155159"/>
    <x v="3"/>
    <x v="920"/>
    <d v="2014-11-30T00:00:00"/>
    <s v="Second Class"/>
    <x v="111"/>
    <s v="Delfina Latchford"/>
    <x v="0"/>
    <s v="United States"/>
    <s v="Atlanta"/>
    <x v="32"/>
    <n v="30318"/>
    <x v="0"/>
    <s v="OFF-PA-10003724"/>
    <x v="1"/>
    <x v="10"/>
    <s v="Wirebound Message Book, 4 per Page"/>
    <n v="48.87"/>
    <n v="9"/>
    <n v="0"/>
    <n v="23.946299999999997"/>
  </r>
  <r>
    <n v="6980"/>
    <s v="CA-2014-149076"/>
    <x v="3"/>
    <x v="424"/>
    <d v="2014-01-20T00:00:00"/>
    <s v="Standard Class"/>
    <x v="2"/>
    <s v="Sean O'Donnell"/>
    <x v="0"/>
    <s v="United States"/>
    <s v="Los Angeles"/>
    <x v="1"/>
    <n v="90036"/>
    <x v="1"/>
    <s v="OFF-PA-10000483"/>
    <x v="1"/>
    <x v="10"/>
    <s v="Xerox 19"/>
    <n v="154.9"/>
    <n v="5"/>
    <n v="0"/>
    <n v="69.704999999999998"/>
  </r>
  <r>
    <n v="6981"/>
    <s v="CA-2011-146990"/>
    <x v="2"/>
    <x v="845"/>
    <d v="2011-11-08T00:00:00"/>
    <s v="First Class"/>
    <x v="162"/>
    <s v="Bart Pistole"/>
    <x v="1"/>
    <s v="United States"/>
    <s v="New York City"/>
    <x v="15"/>
    <n v="10024"/>
    <x v="3"/>
    <s v="OFF-FA-10000611"/>
    <x v="1"/>
    <x v="13"/>
    <s v="Binder Clips by OIC"/>
    <n v="5.92"/>
    <n v="4"/>
    <n v="0"/>
    <n v="2.8415999999999997"/>
  </r>
  <r>
    <n v="6982"/>
    <s v="CA-2011-146990"/>
    <x v="2"/>
    <x v="845"/>
    <d v="2011-11-08T00:00:00"/>
    <s v="First Class"/>
    <x v="162"/>
    <s v="Bart Pistole"/>
    <x v="1"/>
    <s v="United States"/>
    <s v="New York City"/>
    <x v="15"/>
    <n v="10024"/>
    <x v="3"/>
    <s v="OFF-PA-10000246"/>
    <x v="1"/>
    <x v="10"/>
    <s v="Riverleaf Stik-Withit Designer Note Cubes"/>
    <n v="30.18"/>
    <n v="3"/>
    <n v="0"/>
    <n v="13.8828"/>
  </r>
  <r>
    <n v="6983"/>
    <s v="CA-2013-116526"/>
    <x v="0"/>
    <x v="142"/>
    <d v="2013-09-06T00:00:00"/>
    <s v="Standard Class"/>
    <x v="350"/>
    <s v="Joseph Airdo"/>
    <x v="0"/>
    <s v="United States"/>
    <s v="Detroit"/>
    <x v="12"/>
    <n v="48227"/>
    <x v="2"/>
    <s v="OFF-BI-10004728"/>
    <x v="1"/>
    <x v="8"/>
    <s v="Wilson Jones Turn Tabs Binder Tool for Ring Binders"/>
    <n v="24.1"/>
    <n v="5"/>
    <n v="0"/>
    <n v="11.086"/>
  </r>
  <r>
    <n v="6984"/>
    <s v="CA-2013-116526"/>
    <x v="0"/>
    <x v="142"/>
    <d v="2013-09-06T00:00:00"/>
    <s v="Standard Class"/>
    <x v="35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x v="350"/>
    <s v="Joseph Airdo"/>
    <x v="0"/>
    <s v="United States"/>
    <s v="Detroit"/>
    <x v="12"/>
    <n v="48227"/>
    <x v="2"/>
    <s v="OFF-AP-10002457"/>
    <x v="1"/>
    <x v="9"/>
    <s v="Eureka The Boss Plus 12-Amp Hard Box Upright Vacuum, Red"/>
    <n v="376.74"/>
    <n v="4"/>
    <n v="0.1"/>
    <n v="71.161999999999978"/>
  </r>
  <r>
    <n v="6986"/>
    <s v="CA-2013-116526"/>
    <x v="0"/>
    <x v="142"/>
    <d v="2013-09-06T00:00:00"/>
    <s v="Standard Class"/>
    <x v="350"/>
    <s v="Joseph Airdo"/>
    <x v="0"/>
    <s v="United States"/>
    <s v="Detroit"/>
    <x v="12"/>
    <n v="48227"/>
    <x v="2"/>
    <s v="OFF-BI-10000320"/>
    <x v="1"/>
    <x v="8"/>
    <s v="GBC Plastic Binding Combs"/>
    <n v="29.52"/>
    <n v="4"/>
    <n v="0"/>
    <n v="14.4648"/>
  </r>
  <r>
    <n v="6987"/>
    <s v="CA-2013-116526"/>
    <x v="0"/>
    <x v="142"/>
    <d v="2013-09-06T00:00:00"/>
    <s v="Standard Class"/>
    <x v="350"/>
    <s v="Joseph Airdo"/>
    <x v="0"/>
    <s v="United States"/>
    <s v="Detroit"/>
    <x v="12"/>
    <n v="48227"/>
    <x v="2"/>
    <s v="OFF-AR-10004999"/>
    <x v="1"/>
    <x v="6"/>
    <s v="Newell 315"/>
    <n v="11.96"/>
    <n v="2"/>
    <n v="0"/>
    <n v="2.99"/>
  </r>
  <r>
    <n v="6988"/>
    <s v="CA-2013-116526"/>
    <x v="0"/>
    <x v="142"/>
    <d v="2013-09-06T00:00:00"/>
    <s v="Standard Class"/>
    <x v="350"/>
    <s v="Joseph Airdo"/>
    <x v="0"/>
    <s v="United States"/>
    <s v="Detroit"/>
    <x v="12"/>
    <n v="48227"/>
    <x v="2"/>
    <s v="OFF-BI-10001116"/>
    <x v="1"/>
    <x v="8"/>
    <s v="Wilson Jones 1&quot; Hanging DublLock Ring Binders"/>
    <n v="26.400000000000002"/>
    <n v="5"/>
    <n v="0"/>
    <n v="12.672000000000001"/>
  </r>
  <r>
    <n v="6989"/>
    <s v="CA-2014-158561"/>
    <x v="3"/>
    <x v="343"/>
    <d v="2014-11-17T00:00:00"/>
    <s v="Second Class"/>
    <x v="179"/>
    <s v="Brenda Bowman"/>
    <x v="1"/>
    <s v="United States"/>
    <s v="Fort Lauderdale"/>
    <x v="2"/>
    <n v="33311"/>
    <x v="0"/>
    <s v="OFF-AP-10002651"/>
    <x v="1"/>
    <x v="9"/>
    <s v="Hoover Upright Vacuum With Dirt Cup"/>
    <n v="1158.1199999999999"/>
    <n v="5"/>
    <n v="0.2"/>
    <n v="130.28849999999983"/>
  </r>
  <r>
    <n v="6990"/>
    <s v="CA-2014-165099"/>
    <x v="3"/>
    <x v="157"/>
    <d v="2014-12-14T00:00:00"/>
    <s v="First Class"/>
    <x v="589"/>
    <s v="Dennis Kane"/>
    <x v="0"/>
    <s v="United States"/>
    <s v="Abilene"/>
    <x v="5"/>
    <n v="79605"/>
    <x v="2"/>
    <s v="OFF-AP-10001634"/>
    <x v="1"/>
    <x v="9"/>
    <s v="Hoover Commercial Lightweight Upright Vacuum"/>
    <n v="1.3919999999999997"/>
    <n v="2"/>
    <n v="0.8"/>
    <n v="-3.7584000000000009"/>
  </r>
  <r>
    <n v="6991"/>
    <s v="CA-2012-109386"/>
    <x v="1"/>
    <x v="627"/>
    <d v="2012-11-13T00:00:00"/>
    <s v="Second Class"/>
    <x v="584"/>
    <s v="Rob Haberlin"/>
    <x v="0"/>
    <s v="United States"/>
    <s v="Hampton"/>
    <x v="17"/>
    <n v="23666"/>
    <x v="0"/>
    <s v="OFF-AP-10003266"/>
    <x v="1"/>
    <x v="9"/>
    <s v="Holmes Replacement Filter for HEPA Air Cleaner, Large Room"/>
    <n v="44.43"/>
    <n v="3"/>
    <n v="0"/>
    <n v="18.660600000000002"/>
  </r>
  <r>
    <n v="6992"/>
    <s v="CA-2012-109386"/>
    <x v="1"/>
    <x v="627"/>
    <d v="2012-11-13T00:00:00"/>
    <s v="Second Class"/>
    <x v="584"/>
    <s v="Rob Haberlin"/>
    <x v="0"/>
    <s v="United States"/>
    <s v="Hampton"/>
    <x v="17"/>
    <n v="23666"/>
    <x v="0"/>
    <s v="TEC-PH-10002890"/>
    <x v="2"/>
    <x v="7"/>
    <s v="AT&amp;T 17929 Lendline Telephone"/>
    <n v="226.20000000000002"/>
    <n v="5"/>
    <n v="0"/>
    <n v="58.811999999999998"/>
  </r>
  <r>
    <n v="6993"/>
    <s v="CA-2012-109386"/>
    <x v="1"/>
    <x v="627"/>
    <d v="2012-11-13T00:00:00"/>
    <s v="Second Class"/>
    <x v="584"/>
    <s v="Rob Haberlin"/>
    <x v="0"/>
    <s v="United States"/>
    <s v="Hampton"/>
    <x v="17"/>
    <n v="23666"/>
    <x v="0"/>
    <s v="FUR-FU-10000308"/>
    <x v="0"/>
    <x v="5"/>
    <s v="Deflect-o Glass Clear Studded Chair Mats"/>
    <n v="186.54"/>
    <n v="3"/>
    <n v="0"/>
    <n v="41.038800000000002"/>
  </r>
  <r>
    <n v="6994"/>
    <s v="CA-2012-109386"/>
    <x v="1"/>
    <x v="627"/>
    <d v="2012-11-13T00:00:00"/>
    <s v="Second Class"/>
    <x v="584"/>
    <s v="Rob Haberlin"/>
    <x v="0"/>
    <s v="United States"/>
    <s v="Hampton"/>
    <x v="17"/>
    <n v="23666"/>
    <x v="0"/>
    <s v="OFF-AR-10000380"/>
    <x v="1"/>
    <x v="6"/>
    <s v="Hunt PowerHouse Electric Pencil Sharpener, Blue"/>
    <n v="265.85999999999996"/>
    <n v="7"/>
    <n v="0"/>
    <n v="79.757999999999967"/>
  </r>
  <r>
    <n v="6995"/>
    <s v="CA-2012-109386"/>
    <x v="1"/>
    <x v="627"/>
    <d v="2012-11-13T00:00:00"/>
    <s v="Second Class"/>
    <x v="584"/>
    <s v="Rob Haberlin"/>
    <x v="0"/>
    <s v="United States"/>
    <s v="Hampton"/>
    <x v="17"/>
    <n v="23666"/>
    <x v="0"/>
    <s v="OFF-AR-10000122"/>
    <x v="1"/>
    <x v="6"/>
    <s v="Newell 314"/>
    <n v="27.9"/>
    <n v="5"/>
    <n v="0"/>
    <n v="6.9749999999999979"/>
  </r>
  <r>
    <n v="6996"/>
    <s v="CA-2012-166800"/>
    <x v="1"/>
    <x v="902"/>
    <d v="2012-11-26T00:00:00"/>
    <s v="Standard Class"/>
    <x v="636"/>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x v="8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x v="80"/>
    <s v="Jennifer Braxton"/>
    <x v="1"/>
    <s v="United States"/>
    <s v="Rockford"/>
    <x v="10"/>
    <n v="61107"/>
    <x v="2"/>
    <s v="OFF-PA-10004475"/>
    <x v="1"/>
    <x v="10"/>
    <s v="Xerox 1940"/>
    <n v="175.87200000000001"/>
    <n v="4"/>
    <n v="0.2"/>
    <n v="63.753599999999992"/>
  </r>
  <r>
    <n v="6999"/>
    <s v="US-2013-134369"/>
    <x v="0"/>
    <x v="1142"/>
    <d v="2013-09-23T00:00:00"/>
    <s v="Standard Class"/>
    <x v="604"/>
    <s v="Becky Castell"/>
    <x v="2"/>
    <s v="United States"/>
    <s v="Laguna Niguel"/>
    <x v="1"/>
    <n v="92677"/>
    <x v="1"/>
    <s v="OFF-PA-10002195"/>
    <x v="1"/>
    <x v="10"/>
    <s v="Xerox 1966"/>
    <n v="12.96"/>
    <n v="2"/>
    <n v="0"/>
    <n v="6.3504000000000005"/>
  </r>
  <r>
    <n v="7000"/>
    <s v="CA-2014-123687"/>
    <x v="3"/>
    <x v="1143"/>
    <d v="2014-05-30T00:00:00"/>
    <s v="First Class"/>
    <x v="169"/>
    <s v="Kimberly Carter"/>
    <x v="1"/>
    <s v="United States"/>
    <s v="Louisville"/>
    <x v="0"/>
    <n v="40214"/>
    <x v="0"/>
    <s v="OFF-AP-10002670"/>
    <x v="1"/>
    <x v="9"/>
    <s v="Belkin 8-Outlet Premiere SurgeMaster II Surge Protectors"/>
    <n v="208.44"/>
    <n v="3"/>
    <n v="0"/>
    <n v="62.531999999999982"/>
  </r>
  <r>
    <n v="7001"/>
    <s v="CA-2014-123687"/>
    <x v="3"/>
    <x v="1143"/>
    <d v="2014-05-30T00:00:00"/>
    <s v="First Class"/>
    <x v="169"/>
    <s v="Kimberly Carter"/>
    <x v="1"/>
    <s v="United States"/>
    <s v="Louisville"/>
    <x v="0"/>
    <n v="40214"/>
    <x v="0"/>
    <s v="OFF-SU-10004498"/>
    <x v="1"/>
    <x v="14"/>
    <s v="Martin-Yale Premier Letter Opener"/>
    <n v="25.76"/>
    <n v="2"/>
    <n v="0"/>
    <n v="0.77280000000000015"/>
  </r>
  <r>
    <n v="7002"/>
    <s v="CA-2012-104871"/>
    <x v="1"/>
    <x v="1110"/>
    <d v="2012-04-03T00:00:00"/>
    <s v="Standard Class"/>
    <x v="66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x v="694"/>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x v="694"/>
    <s v="David Wiener"/>
    <x v="1"/>
    <s v="United States"/>
    <s v="Los Angeles"/>
    <x v="1"/>
    <n v="90045"/>
    <x v="1"/>
    <s v="OFF-BI-10000632"/>
    <x v="1"/>
    <x v="8"/>
    <s v="Satellite Sectional Post Binders"/>
    <n v="69.456000000000003"/>
    <n v="2"/>
    <n v="0.2"/>
    <n v="22.573199999999996"/>
  </r>
  <r>
    <n v="7005"/>
    <s v="CA-2011-126333"/>
    <x v="2"/>
    <x v="851"/>
    <d v="2011-12-28T00:00:00"/>
    <s v="Standard Class"/>
    <x v="545"/>
    <s v="Michelle Ellison"/>
    <x v="1"/>
    <s v="United States"/>
    <s v="Port Arthur"/>
    <x v="5"/>
    <n v="77642"/>
    <x v="2"/>
    <s v="OFF-PA-10000223"/>
    <x v="1"/>
    <x v="10"/>
    <s v="Xerox 2000"/>
    <n v="5.1840000000000011"/>
    <n v="1"/>
    <n v="0.2"/>
    <n v="1.8144"/>
  </r>
  <r>
    <n v="7006"/>
    <s v="CA-2012-141740"/>
    <x v="1"/>
    <x v="549"/>
    <d v="2012-11-05T00:00:00"/>
    <s v="Standard Class"/>
    <x v="223"/>
    <s v="Jeremy Farry"/>
    <x v="0"/>
    <s v="United States"/>
    <s v="New York City"/>
    <x v="15"/>
    <n v="10009"/>
    <x v="3"/>
    <s v="FUR-CH-10001545"/>
    <x v="0"/>
    <x v="1"/>
    <s v="Hon Comfortask Task/Swivel Chairs"/>
    <n v="205.16400000000002"/>
    <n v="2"/>
    <n v="0.1"/>
    <n v="13.677600000000002"/>
  </r>
  <r>
    <n v="7007"/>
    <s v="CA-2011-119466"/>
    <x v="2"/>
    <x v="534"/>
    <d v="2011-12-21T00:00:00"/>
    <s v="Standard Class"/>
    <x v="133"/>
    <s v="Sung Pak"/>
    <x v="1"/>
    <s v="United States"/>
    <s v="Chicago"/>
    <x v="10"/>
    <n v="60623"/>
    <x v="2"/>
    <s v="FUR-FU-10001546"/>
    <x v="0"/>
    <x v="5"/>
    <s v="Dana Swing-Arm Lamps"/>
    <n v="8.5440000000000005"/>
    <n v="2"/>
    <n v="0.6"/>
    <n v="-7.4759999999999991"/>
  </r>
  <r>
    <n v="7008"/>
    <s v="CA-2012-154823"/>
    <x v="1"/>
    <x v="291"/>
    <d v="2012-08-25T00:00:00"/>
    <s v="Standard Class"/>
    <x v="471"/>
    <s v="Katherine Nockton"/>
    <x v="1"/>
    <s v="United States"/>
    <s v="Springfield"/>
    <x v="24"/>
    <n v="45503"/>
    <x v="3"/>
    <s v="OFF-BI-10001098"/>
    <x v="1"/>
    <x v="8"/>
    <s v="Acco D-Ring Binder w/DublLock"/>
    <n v="12.828000000000001"/>
    <n v="2"/>
    <n v="0.7"/>
    <n v="-8.9795999999999978"/>
  </r>
  <r>
    <n v="7009"/>
    <s v="CA-2012-154823"/>
    <x v="1"/>
    <x v="291"/>
    <d v="2012-08-25T00:00:00"/>
    <s v="Standard Class"/>
    <x v="471"/>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x v="471"/>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x v="218"/>
    <s v="Greg Tran"/>
    <x v="0"/>
    <s v="United States"/>
    <s v="New York City"/>
    <x v="15"/>
    <n v="10035"/>
    <x v="3"/>
    <s v="OFF-BI-10000829"/>
    <x v="1"/>
    <x v="8"/>
    <s v="Avery Non-Stick Binders"/>
    <n v="17.96"/>
    <n v="5"/>
    <n v="0.2"/>
    <n v="5.8369999999999997"/>
  </r>
  <r>
    <n v="7012"/>
    <s v="US-2011-135881"/>
    <x v="2"/>
    <x v="235"/>
    <d v="2011-05-27T00:00:00"/>
    <s v="Standard Class"/>
    <x v="218"/>
    <s v="Greg Tran"/>
    <x v="0"/>
    <s v="United States"/>
    <s v="New York City"/>
    <x v="15"/>
    <n v="10035"/>
    <x v="3"/>
    <s v="OFF-SU-10003002"/>
    <x v="1"/>
    <x v="14"/>
    <s v="Letter Slitter"/>
    <n v="5.04"/>
    <n v="2"/>
    <n v="0"/>
    <n v="0.15120000000000022"/>
  </r>
  <r>
    <n v="7013"/>
    <s v="US-2011-135881"/>
    <x v="2"/>
    <x v="235"/>
    <d v="2011-05-27T00:00:00"/>
    <s v="Standard Class"/>
    <x v="218"/>
    <s v="Greg Tran"/>
    <x v="0"/>
    <s v="United States"/>
    <s v="New York City"/>
    <x v="15"/>
    <n v="10035"/>
    <x v="3"/>
    <s v="OFF-AP-10002118"/>
    <x v="1"/>
    <x v="9"/>
    <s v="1.7 Cubic Foot Compact &quot;Cube&quot; Office Refrigerators"/>
    <n v="208.16"/>
    <n v="1"/>
    <n v="0"/>
    <n v="56.20320000000001"/>
  </r>
  <r>
    <n v="7014"/>
    <s v="CA-2014-141201"/>
    <x v="3"/>
    <x v="34"/>
    <d v="2014-12-12T00:00:00"/>
    <s v="Second Class"/>
    <x v="626"/>
    <s v="Daniel Byrd"/>
    <x v="2"/>
    <s v="United States"/>
    <s v="Salinas"/>
    <x v="1"/>
    <n v="93905"/>
    <x v="1"/>
    <s v="FUR-BO-10001519"/>
    <x v="0"/>
    <x v="0"/>
    <s v="O'Sullivan 3-Shelf Heavy-Duty Bookcases"/>
    <n v="148.25700000000001"/>
    <n v="3"/>
    <n v="0.15"/>
    <n v="15.697800000000004"/>
  </r>
  <r>
    <n v="7015"/>
    <s v="CA-2011-114790"/>
    <x v="2"/>
    <x v="518"/>
    <d v="2011-03-13T00:00:00"/>
    <s v="Second Class"/>
    <x v="524"/>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x v="524"/>
    <s v="Filia McAdams"/>
    <x v="1"/>
    <s v="United States"/>
    <s v="Richmond"/>
    <x v="0"/>
    <n v="40475"/>
    <x v="0"/>
    <s v="TEC-AC-10000710"/>
    <x v="2"/>
    <x v="11"/>
    <s v="Maxell DVD-RAM Discs"/>
    <n v="32.96"/>
    <n v="2"/>
    <n v="0"/>
    <n v="14.172800000000002"/>
  </r>
  <r>
    <n v="7017"/>
    <s v="CA-2011-114790"/>
    <x v="2"/>
    <x v="518"/>
    <d v="2011-03-13T00:00:00"/>
    <s v="Second Class"/>
    <x v="524"/>
    <s v="Filia McAdams"/>
    <x v="1"/>
    <s v="United States"/>
    <s v="Richmond"/>
    <x v="0"/>
    <n v="40475"/>
    <x v="0"/>
    <s v="TEC-PH-10000984"/>
    <x v="2"/>
    <x v="7"/>
    <s v="Panasonic KX-TG9471B"/>
    <n v="587.97"/>
    <n v="3"/>
    <n v="0"/>
    <n v="164.63160000000005"/>
  </r>
  <r>
    <n v="7018"/>
    <s v="CA-2011-114790"/>
    <x v="2"/>
    <x v="518"/>
    <d v="2011-03-13T00:00:00"/>
    <s v="Second Class"/>
    <x v="524"/>
    <s v="Filia McAdams"/>
    <x v="1"/>
    <s v="United States"/>
    <s v="Richmond"/>
    <x v="0"/>
    <n v="40475"/>
    <x v="0"/>
    <s v="OFF-PA-10000213"/>
    <x v="1"/>
    <x v="10"/>
    <s v="Xerox 198"/>
    <n v="14.940000000000001"/>
    <n v="3"/>
    <n v="0"/>
    <n v="7.0218000000000007"/>
  </r>
  <r>
    <n v="7019"/>
    <s v="US-2013-154256"/>
    <x v="0"/>
    <x v="661"/>
    <d v="2013-06-28T00:00:00"/>
    <s v="Second Class"/>
    <x v="325"/>
    <s v="Sally Matthias"/>
    <x v="0"/>
    <s v="United States"/>
    <s v="New York City"/>
    <x v="15"/>
    <n v="10035"/>
    <x v="3"/>
    <s v="OFF-LA-10003720"/>
    <x v="1"/>
    <x v="2"/>
    <s v="Avery 487"/>
    <n v="25.83"/>
    <n v="7"/>
    <n v="0"/>
    <n v="12.1401"/>
  </r>
  <r>
    <n v="7020"/>
    <s v="CA-2011-124737"/>
    <x v="2"/>
    <x v="709"/>
    <d v="2011-08-27T00:00:00"/>
    <s v="Standard Class"/>
    <x v="275"/>
    <s v="Arthur Prichep"/>
    <x v="0"/>
    <s v="United States"/>
    <s v="Denver"/>
    <x v="22"/>
    <n v="80219"/>
    <x v="1"/>
    <s v="OFF-PA-10001837"/>
    <x v="1"/>
    <x v="10"/>
    <s v="Xerox 1976"/>
    <n v="15.552000000000003"/>
    <n v="3"/>
    <n v="0.2"/>
    <n v="5.4432"/>
  </r>
  <r>
    <n v="7021"/>
    <s v="CA-2011-124737"/>
    <x v="2"/>
    <x v="709"/>
    <d v="2011-08-27T00:00:00"/>
    <s v="Standard Class"/>
    <x v="275"/>
    <s v="Arthur Prichep"/>
    <x v="0"/>
    <s v="United States"/>
    <s v="Denver"/>
    <x v="22"/>
    <n v="80219"/>
    <x v="1"/>
    <s v="OFF-SU-10004661"/>
    <x v="1"/>
    <x v="14"/>
    <s v="Acme Titanium Bonded Scissors"/>
    <n v="6.8000000000000007"/>
    <n v="1"/>
    <n v="0.2"/>
    <n v="0.50999999999999979"/>
  </r>
  <r>
    <n v="7022"/>
    <s v="CA-2011-124737"/>
    <x v="2"/>
    <x v="709"/>
    <d v="2011-08-27T00:00:00"/>
    <s v="Standard Class"/>
    <x v="275"/>
    <s v="Arthur Prichep"/>
    <x v="0"/>
    <s v="United States"/>
    <s v="Denver"/>
    <x v="22"/>
    <n v="80219"/>
    <x v="1"/>
    <s v="FUR-FU-10003274"/>
    <x v="0"/>
    <x v="5"/>
    <s v="Regeneration Desk Collection"/>
    <n v="4.2240000000000002"/>
    <n v="3"/>
    <n v="0.2"/>
    <n v="1.2672000000000003"/>
  </r>
  <r>
    <n v="7023"/>
    <s v="CA-2011-124737"/>
    <x v="2"/>
    <x v="709"/>
    <d v="2011-08-27T00:00:00"/>
    <s v="Standard Class"/>
    <x v="275"/>
    <s v="Arthur Prichep"/>
    <x v="0"/>
    <s v="United States"/>
    <s v="Denver"/>
    <x v="22"/>
    <n v="80219"/>
    <x v="1"/>
    <s v="TEC-PH-10000149"/>
    <x v="2"/>
    <x v="7"/>
    <s v="Cisco SPA525G2 IP Phone - Wireless"/>
    <n v="143.64000000000001"/>
    <n v="9"/>
    <n v="0.2"/>
    <n v="10.772999999999989"/>
  </r>
  <r>
    <n v="7024"/>
    <s v="CA-2011-124737"/>
    <x v="2"/>
    <x v="709"/>
    <d v="2011-08-27T00:00:00"/>
    <s v="Standard Class"/>
    <x v="275"/>
    <s v="Arthur Prichep"/>
    <x v="0"/>
    <s v="United States"/>
    <s v="Denver"/>
    <x v="22"/>
    <n v="80219"/>
    <x v="1"/>
    <s v="OFF-PA-10000019"/>
    <x v="1"/>
    <x v="10"/>
    <s v="Xerox 1931"/>
    <n v="31.104000000000006"/>
    <n v="6"/>
    <n v="0.2"/>
    <n v="10.8864"/>
  </r>
  <r>
    <n v="7025"/>
    <s v="CA-2011-124737"/>
    <x v="2"/>
    <x v="709"/>
    <d v="2011-08-27T00:00:00"/>
    <s v="Standard Class"/>
    <x v="275"/>
    <s v="Arthur Prichep"/>
    <x v="0"/>
    <s v="United States"/>
    <s v="Denver"/>
    <x v="22"/>
    <n v="80219"/>
    <x v="1"/>
    <s v="OFF-PA-10001125"/>
    <x v="1"/>
    <x v="10"/>
    <s v="Xerox 1988"/>
    <n v="223.05600000000001"/>
    <n v="9"/>
    <n v="0.2"/>
    <n v="69.704999999999984"/>
  </r>
  <r>
    <n v="7026"/>
    <s v="US-2014-101840"/>
    <x v="3"/>
    <x v="695"/>
    <d v="2014-02-13T00:00:00"/>
    <s v="Standard Class"/>
    <x v="259"/>
    <s v="Sibella Parks"/>
    <x v="1"/>
    <s v="United States"/>
    <s v="New York City"/>
    <x v="15"/>
    <n v="10024"/>
    <x v="3"/>
    <s v="TEC-PH-10002538"/>
    <x v="2"/>
    <x v="7"/>
    <s v="Grandstream GXP1160 VoIP phone"/>
    <n v="227.45999999999998"/>
    <n v="6"/>
    <n v="0"/>
    <n v="65.963399999999979"/>
  </r>
  <r>
    <n v="7027"/>
    <s v="US-2014-101840"/>
    <x v="3"/>
    <x v="695"/>
    <d v="2014-02-13T00:00:00"/>
    <s v="Standard Class"/>
    <x v="259"/>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x v="361"/>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x v="430"/>
    <s v="Matt Collins"/>
    <x v="0"/>
    <s v="United States"/>
    <s v="Fremont"/>
    <x v="8"/>
    <n v="68025"/>
    <x v="2"/>
    <s v="OFF-PA-10003673"/>
    <x v="1"/>
    <x v="10"/>
    <s v="Strathmore Photo Mount Cards"/>
    <n v="33.9"/>
    <n v="5"/>
    <n v="0"/>
    <n v="15.593999999999999"/>
  </r>
  <r>
    <n v="7030"/>
    <s v="CA-2013-145548"/>
    <x v="0"/>
    <x v="583"/>
    <d v="2013-11-17T00:00:00"/>
    <s v="Standard Class"/>
    <x v="494"/>
    <s v="Edward Becker"/>
    <x v="1"/>
    <s v="United States"/>
    <s v="New York City"/>
    <x v="15"/>
    <n v="10011"/>
    <x v="3"/>
    <s v="OFF-ST-10002562"/>
    <x v="1"/>
    <x v="4"/>
    <s v="Staples"/>
    <n v="28.14"/>
    <n v="3"/>
    <n v="0"/>
    <n v="7.8792000000000009"/>
  </r>
  <r>
    <n v="7031"/>
    <s v="CA-2013-145548"/>
    <x v="0"/>
    <x v="583"/>
    <d v="2013-11-17T00:00:00"/>
    <s v="Standard Class"/>
    <x v="494"/>
    <s v="Edward Becker"/>
    <x v="1"/>
    <s v="United States"/>
    <s v="New York City"/>
    <x v="15"/>
    <n v="10011"/>
    <x v="3"/>
    <s v="TEC-AC-10002305"/>
    <x v="2"/>
    <x v="11"/>
    <s v="KeyTronic E03601U1 - Keyboard - Beige"/>
    <n v="36"/>
    <n v="2"/>
    <n v="0"/>
    <n v="6.4799999999999969"/>
  </r>
  <r>
    <n v="7032"/>
    <s v="CA-2013-145548"/>
    <x v="0"/>
    <x v="583"/>
    <d v="2013-11-17T00:00:00"/>
    <s v="Standard Class"/>
    <x v="494"/>
    <s v="Edward Becker"/>
    <x v="1"/>
    <s v="United States"/>
    <s v="New York City"/>
    <x v="15"/>
    <n v="10011"/>
    <x v="3"/>
    <s v="OFF-AR-10003373"/>
    <x v="1"/>
    <x v="6"/>
    <s v="Boston School Pro Electric Pencil Sharpener, 1670"/>
    <n v="92.94"/>
    <n v="3"/>
    <n v="0"/>
    <n v="25.093799999999998"/>
  </r>
  <r>
    <n v="7033"/>
    <s v="CA-2013-145548"/>
    <x v="0"/>
    <x v="583"/>
    <d v="2013-11-17T00:00:00"/>
    <s v="Standard Class"/>
    <x v="494"/>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x v="494"/>
    <s v="Edward Becker"/>
    <x v="1"/>
    <s v="United States"/>
    <s v="New York City"/>
    <x v="15"/>
    <n v="10011"/>
    <x v="3"/>
    <s v="OFF-BI-10001510"/>
    <x v="1"/>
    <x v="8"/>
    <s v="Deluxe Heavy-Duty Vinyl Round Ring Binder"/>
    <n v="55.00800000000001"/>
    <n v="3"/>
    <n v="0.2"/>
    <n v="17.189999999999998"/>
  </r>
  <r>
    <n v="7035"/>
    <s v="CA-2013-145548"/>
    <x v="0"/>
    <x v="583"/>
    <d v="2013-11-17T00:00:00"/>
    <s v="Standard Class"/>
    <x v="494"/>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x v="531"/>
    <s v="Jim Epp"/>
    <x v="1"/>
    <s v="United States"/>
    <s v="San Diego"/>
    <x v="1"/>
    <n v="92105"/>
    <x v="1"/>
    <s v="FUR-CH-10004675"/>
    <x v="0"/>
    <x v="1"/>
    <s v="Lifetime Advantage Folding Chairs, 4/Carton"/>
    <n v="523.39200000000005"/>
    <n v="3"/>
    <n v="0.2"/>
    <n v="52.339199999999977"/>
  </r>
  <r>
    <n v="7037"/>
    <s v="CA-2011-124618"/>
    <x v="2"/>
    <x v="1073"/>
    <d v="2011-05-04T00:00:00"/>
    <s v="Second Class"/>
    <x v="75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x v="287"/>
    <s v="Peter Bühler"/>
    <x v="0"/>
    <s v="United States"/>
    <s v="Smyrna"/>
    <x v="32"/>
    <n v="30080"/>
    <x v="0"/>
    <s v="OFF-PA-10004255"/>
    <x v="1"/>
    <x v="10"/>
    <s v="Xerox 219"/>
    <n v="12.96"/>
    <n v="2"/>
    <n v="0"/>
    <n v="6.2208000000000006"/>
  </r>
  <r>
    <n v="7039"/>
    <s v="CA-2014-161970"/>
    <x v="3"/>
    <x v="585"/>
    <d v="2014-09-28T00:00:00"/>
    <s v="Standard Class"/>
    <x v="287"/>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x v="247"/>
    <s v="Annie Thurman"/>
    <x v="0"/>
    <s v="United States"/>
    <s v="New York City"/>
    <x v="15"/>
    <n v="10009"/>
    <x v="3"/>
    <s v="OFF-ST-10002276"/>
    <x v="1"/>
    <x v="4"/>
    <s v="Safco Steel Mobile File Cart"/>
    <n v="166.72"/>
    <n v="2"/>
    <n v="0"/>
    <n v="41.680000000000007"/>
  </r>
  <r>
    <n v="7041"/>
    <s v="CA-2014-103443"/>
    <x v="3"/>
    <x v="94"/>
    <d v="2014-12-24T00:00:00"/>
    <s v="Standard Class"/>
    <x v="247"/>
    <s v="Annie Thurman"/>
    <x v="0"/>
    <s v="United States"/>
    <s v="New York City"/>
    <x v="15"/>
    <n v="10009"/>
    <x v="3"/>
    <s v="OFF-BI-10001617"/>
    <x v="1"/>
    <x v="8"/>
    <s v="GBC Wire Binding Combs"/>
    <n v="24.816000000000003"/>
    <n v="3"/>
    <n v="0.2"/>
    <n v="8.3753999999999991"/>
  </r>
  <r>
    <n v="7042"/>
    <s v="CA-2014-103443"/>
    <x v="3"/>
    <x v="94"/>
    <d v="2014-12-24T00:00:00"/>
    <s v="Standard Class"/>
    <x v="247"/>
    <s v="Annie Thurman"/>
    <x v="0"/>
    <s v="United States"/>
    <s v="New York City"/>
    <x v="15"/>
    <n v="10009"/>
    <x v="3"/>
    <s v="FUR-FU-10000308"/>
    <x v="0"/>
    <x v="5"/>
    <s v="Deflect-o Glass Clear Studded Chair Mats"/>
    <n v="124.36"/>
    <n v="2"/>
    <n v="0"/>
    <n v="27.359200000000001"/>
  </r>
  <r>
    <n v="7043"/>
    <s v="US-2014-165358"/>
    <x v="3"/>
    <x v="930"/>
    <d v="2014-07-24T00:00:00"/>
    <s v="Standard Class"/>
    <x v="277"/>
    <s v="Seth Vernon"/>
    <x v="0"/>
    <s v="United States"/>
    <s v="Philadelphia"/>
    <x v="9"/>
    <n v="19134"/>
    <x v="3"/>
    <s v="TEC-CO-10001943"/>
    <x v="2"/>
    <x v="16"/>
    <s v="Canon PC-428 Personal Copier"/>
    <n v="599.97"/>
    <n v="5"/>
    <n v="0.4"/>
    <n v="69.996499999999969"/>
  </r>
  <r>
    <n v="7044"/>
    <s v="US-2014-165358"/>
    <x v="3"/>
    <x v="930"/>
    <d v="2014-07-24T00:00:00"/>
    <s v="Standard Class"/>
    <x v="277"/>
    <s v="Seth Vernon"/>
    <x v="0"/>
    <s v="United States"/>
    <s v="Philadelphia"/>
    <x v="9"/>
    <n v="19134"/>
    <x v="3"/>
    <s v="FUR-CH-10002647"/>
    <x v="0"/>
    <x v="1"/>
    <s v="Situations Contoured Folding Chairs, 4/Set"/>
    <n v="198.744"/>
    <n v="4"/>
    <n v="0.3"/>
    <n v="-14.195999999999984"/>
  </r>
  <r>
    <n v="7045"/>
    <s v="US-2014-165358"/>
    <x v="3"/>
    <x v="930"/>
    <d v="2014-07-24T00:00:00"/>
    <s v="Standard Class"/>
    <x v="277"/>
    <s v="Seth Vernon"/>
    <x v="0"/>
    <s v="United States"/>
    <s v="Philadelphia"/>
    <x v="9"/>
    <n v="19134"/>
    <x v="3"/>
    <s v="OFF-SU-10004768"/>
    <x v="1"/>
    <x v="14"/>
    <s v="Acme Kleencut Forged Steel Scissors"/>
    <n v="9.1840000000000011"/>
    <n v="2"/>
    <n v="0.2"/>
    <n v="1.1479999999999988"/>
  </r>
  <r>
    <n v="7046"/>
    <s v="CA-2013-160136"/>
    <x v="0"/>
    <x v="54"/>
    <d v="2013-11-10T00:00:00"/>
    <s v="Standard Class"/>
    <x v="601"/>
    <s v="Patrick Jones"/>
    <x v="1"/>
    <s v="United States"/>
    <s v="Dallas"/>
    <x v="5"/>
    <n v="75217"/>
    <x v="2"/>
    <s v="OFF-PA-10002160"/>
    <x v="1"/>
    <x v="10"/>
    <s v="Xerox 1978"/>
    <n v="9.2480000000000011"/>
    <n v="2"/>
    <n v="0.2"/>
    <n v="3.3524000000000003"/>
  </r>
  <r>
    <n v="7047"/>
    <s v="CA-2011-150581"/>
    <x v="2"/>
    <x v="918"/>
    <d v="2011-04-12T00:00:00"/>
    <s v="Standard Class"/>
    <x v="134"/>
    <s v="Nathan Mautz"/>
    <x v="2"/>
    <s v="United States"/>
    <s v="Concord"/>
    <x v="1"/>
    <n v="94521"/>
    <x v="1"/>
    <s v="FUR-TA-10003748"/>
    <x v="0"/>
    <x v="3"/>
    <s v="Bevis 36 x 72 Conference Tables"/>
    <n v="99.591999999999999"/>
    <n v="1"/>
    <n v="0.2"/>
    <n v="2.4897999999999989"/>
  </r>
  <r>
    <n v="7048"/>
    <s v="CA-2011-150581"/>
    <x v="2"/>
    <x v="918"/>
    <d v="2011-04-12T00:00:00"/>
    <s v="Standard Class"/>
    <x v="134"/>
    <s v="Nathan Mautz"/>
    <x v="2"/>
    <s v="United States"/>
    <s v="Concord"/>
    <x v="1"/>
    <n v="94521"/>
    <x v="1"/>
    <s v="TEC-AC-10001908"/>
    <x v="2"/>
    <x v="11"/>
    <s v="Logitech Wireless Headset h800"/>
    <n v="399.96"/>
    <n v="4"/>
    <n v="0"/>
    <n v="139.98599999999999"/>
  </r>
  <r>
    <n v="7049"/>
    <s v="CA-2013-119515"/>
    <x v="0"/>
    <x v="1041"/>
    <d v="2013-08-17T00:00:00"/>
    <s v="First Class"/>
    <x v="309"/>
    <s v="Toby Ritter"/>
    <x v="0"/>
    <s v="United States"/>
    <s v="Nashville"/>
    <x v="18"/>
    <n v="37211"/>
    <x v="0"/>
    <s v="OFF-PA-10000552"/>
    <x v="1"/>
    <x v="10"/>
    <s v="Xerox 200"/>
    <n v="15.552000000000003"/>
    <n v="3"/>
    <n v="0.2"/>
    <n v="5.4432"/>
  </r>
  <r>
    <n v="7050"/>
    <s v="CA-2011-141355"/>
    <x v="2"/>
    <x v="794"/>
    <d v="2011-09-30T00:00:00"/>
    <s v="Standard Class"/>
    <x v="593"/>
    <s v="Barry Franz"/>
    <x v="2"/>
    <s v="United States"/>
    <s v="Aurora"/>
    <x v="22"/>
    <n v="80013"/>
    <x v="1"/>
    <s v="OFF-AR-10003179"/>
    <x v="1"/>
    <x v="6"/>
    <s v="Dixon Ticonderoga Core-Lock Colored Pencils"/>
    <n v="14.576000000000001"/>
    <n v="2"/>
    <n v="0.2"/>
    <n v="2.3685999999999989"/>
  </r>
  <r>
    <n v="7051"/>
    <s v="CA-2013-165330"/>
    <x v="0"/>
    <x v="25"/>
    <d v="2013-12-12T00:00:00"/>
    <s v="Same Day"/>
    <x v="576"/>
    <s v="William Brown"/>
    <x v="0"/>
    <s v="United States"/>
    <s v="Anaheim"/>
    <x v="1"/>
    <n v="92804"/>
    <x v="1"/>
    <s v="OFF-BI-10004593"/>
    <x v="1"/>
    <x v="8"/>
    <s v="Ibico Laser Imprintable Binding System Covers"/>
    <n v="209.60000000000002"/>
    <n v="5"/>
    <n v="0.2"/>
    <n v="68.11999999999999"/>
  </r>
  <r>
    <n v="7052"/>
    <s v="CA-2013-165330"/>
    <x v="0"/>
    <x v="25"/>
    <d v="2013-12-12T00:00:00"/>
    <s v="Same Day"/>
    <x v="576"/>
    <s v="William Brown"/>
    <x v="0"/>
    <s v="United States"/>
    <s v="Anaheim"/>
    <x v="1"/>
    <n v="92804"/>
    <x v="1"/>
    <s v="OFF-AR-10000914"/>
    <x v="1"/>
    <x v="6"/>
    <s v="Boston 16765 Mini Stand Up Battery Pencil Sharpener"/>
    <n v="23.32"/>
    <n v="2"/>
    <n v="0"/>
    <n v="6.0632000000000019"/>
  </r>
  <r>
    <n v="7053"/>
    <s v="CA-2013-165330"/>
    <x v="0"/>
    <x v="25"/>
    <d v="2013-12-12T00:00:00"/>
    <s v="Same Day"/>
    <x v="576"/>
    <s v="William Brown"/>
    <x v="0"/>
    <s v="United States"/>
    <s v="Anaheim"/>
    <x v="1"/>
    <n v="92804"/>
    <x v="1"/>
    <s v="OFF-PA-10000241"/>
    <x v="1"/>
    <x v="10"/>
    <s v="IBM Multi-Purpose Copy Paper, 8 1/2 x 11&quot;, Case"/>
    <n v="30.98"/>
    <n v="1"/>
    <n v="0"/>
    <n v="13.940999999999999"/>
  </r>
  <r>
    <n v="7054"/>
    <s v="CA-2013-165330"/>
    <x v="0"/>
    <x v="25"/>
    <d v="2013-12-12T00:00:00"/>
    <s v="Same Day"/>
    <x v="576"/>
    <s v="William Brown"/>
    <x v="0"/>
    <s v="United States"/>
    <s v="Anaheim"/>
    <x v="1"/>
    <n v="92804"/>
    <x v="1"/>
    <s v="TEC-AC-10000057"/>
    <x v="2"/>
    <x v="11"/>
    <s v="Microsoft Natural Ergonomic Keyboard 4000"/>
    <n v="119.96"/>
    <n v="4"/>
    <n v="0"/>
    <n v="25.191599999999994"/>
  </r>
  <r>
    <n v="7055"/>
    <s v="CA-2013-165330"/>
    <x v="0"/>
    <x v="25"/>
    <d v="2013-12-12T00:00:00"/>
    <s v="Same Day"/>
    <x v="576"/>
    <s v="William Brown"/>
    <x v="0"/>
    <s v="United States"/>
    <s v="Anaheim"/>
    <x v="1"/>
    <n v="92804"/>
    <x v="1"/>
    <s v="FUR-CH-10003774"/>
    <x v="0"/>
    <x v="1"/>
    <s v="Global Wood Trimmed Manager's Task Chair, Khaki"/>
    <n v="363.92"/>
    <n v="5"/>
    <n v="0.2"/>
    <n v="-31.843000000000018"/>
  </r>
  <r>
    <n v="7056"/>
    <s v="CA-2013-165330"/>
    <x v="0"/>
    <x v="25"/>
    <d v="2013-12-12T00:00:00"/>
    <s v="Same Day"/>
    <x v="576"/>
    <s v="William Brown"/>
    <x v="0"/>
    <s v="United States"/>
    <s v="Anaheim"/>
    <x v="1"/>
    <n v="92804"/>
    <x v="1"/>
    <s v="OFF-BI-10002824"/>
    <x v="1"/>
    <x v="8"/>
    <s v="Recycled Easel Ring Binders"/>
    <n v="35.808"/>
    <n v="3"/>
    <n v="0.2"/>
    <n v="11.189999999999996"/>
  </r>
  <r>
    <n v="7057"/>
    <s v="CA-2013-165330"/>
    <x v="0"/>
    <x v="25"/>
    <d v="2013-12-12T00:00:00"/>
    <s v="Same Day"/>
    <x v="576"/>
    <s v="William Brown"/>
    <x v="0"/>
    <s v="United States"/>
    <s v="Anaheim"/>
    <x v="1"/>
    <n v="92804"/>
    <x v="1"/>
    <s v="OFF-BI-10004001"/>
    <x v="1"/>
    <x v="8"/>
    <s v="GBC Recycled VeloBinder Covers"/>
    <n v="122.688"/>
    <n v="9"/>
    <n v="0.2"/>
    <n v="39.873599999999982"/>
  </r>
  <r>
    <n v="7058"/>
    <s v="CA-2013-165330"/>
    <x v="0"/>
    <x v="25"/>
    <d v="2013-12-12T00:00:00"/>
    <s v="Same Day"/>
    <x v="576"/>
    <s v="William Brown"/>
    <x v="0"/>
    <s v="United States"/>
    <s v="Anaheim"/>
    <x v="1"/>
    <n v="92804"/>
    <x v="1"/>
    <s v="FUR-TA-10004619"/>
    <x v="0"/>
    <x v="3"/>
    <s v="Hon Non-Folding Utility Tables"/>
    <n v="892.13600000000008"/>
    <n v="7"/>
    <n v="0.2"/>
    <n v="111.51699999999991"/>
  </r>
  <r>
    <n v="7059"/>
    <s v="CA-2013-165330"/>
    <x v="0"/>
    <x v="25"/>
    <d v="2013-12-12T00:00:00"/>
    <s v="Same Day"/>
    <x v="576"/>
    <s v="William Brown"/>
    <x v="0"/>
    <s v="United States"/>
    <s v="Anaheim"/>
    <x v="1"/>
    <n v="92804"/>
    <x v="1"/>
    <s v="OFF-ST-10000636"/>
    <x v="1"/>
    <x v="4"/>
    <s v="Rogers Profile Extra Capacity Storage Tub"/>
    <n v="50.22"/>
    <n v="3"/>
    <n v="0"/>
    <n v="2.0087999999999973"/>
  </r>
  <r>
    <n v="7060"/>
    <s v="CA-2013-165330"/>
    <x v="0"/>
    <x v="25"/>
    <d v="2013-12-12T00:00:00"/>
    <s v="Same Day"/>
    <x v="576"/>
    <s v="William Brown"/>
    <x v="0"/>
    <s v="United States"/>
    <s v="Anaheim"/>
    <x v="1"/>
    <n v="92804"/>
    <x v="1"/>
    <s v="OFF-AP-10001469"/>
    <x v="1"/>
    <x v="9"/>
    <s v="Fellowes 8 Outlet Superior Workstation Surge Protector"/>
    <n v="83.42"/>
    <n v="2"/>
    <n v="0"/>
    <n v="24.191799999999994"/>
  </r>
  <r>
    <n v="7061"/>
    <s v="CA-2013-165330"/>
    <x v="0"/>
    <x v="25"/>
    <d v="2013-12-12T00:00:00"/>
    <s v="Same Day"/>
    <x v="576"/>
    <s v="William Brown"/>
    <x v="0"/>
    <s v="United States"/>
    <s v="Anaheim"/>
    <x v="1"/>
    <n v="92804"/>
    <x v="1"/>
    <s v="OFF-BI-10002897"/>
    <x v="1"/>
    <x v="8"/>
    <s v="Black Avery Memo-Size 3-Ring Binder, 5 1/2&quot; x 8 1/2&quot;"/>
    <n v="5.8719999999999999"/>
    <n v="2"/>
    <n v="0.2"/>
    <n v="2.1286"/>
  </r>
  <r>
    <n v="7062"/>
    <s v="CA-2012-132633"/>
    <x v="1"/>
    <x v="302"/>
    <d v="2012-02-05T00:00:00"/>
    <s v="Second Class"/>
    <x v="175"/>
    <s v="Ken Heidel"/>
    <x v="1"/>
    <s v="United States"/>
    <s v="Pleasant Grove"/>
    <x v="7"/>
    <n v="84062"/>
    <x v="1"/>
    <s v="OFF-BI-10002432"/>
    <x v="1"/>
    <x v="8"/>
    <s v="Wilson Jones Standard D-Ring Binders"/>
    <n v="12.144"/>
    <n v="3"/>
    <n v="0.2"/>
    <n v="4.0985999999999994"/>
  </r>
  <r>
    <n v="7063"/>
    <s v="CA-2013-157742"/>
    <x v="0"/>
    <x v="723"/>
    <d v="2014-01-01T00:00:00"/>
    <s v="Second Class"/>
    <x v="107"/>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x v="450"/>
    <s v="Michael Granlund"/>
    <x v="2"/>
    <s v="United States"/>
    <s v="Salem"/>
    <x v="21"/>
    <n v="97301"/>
    <x v="1"/>
    <s v="OFF-SU-10002522"/>
    <x v="1"/>
    <x v="14"/>
    <s v="Acme Kleen Earth Office Shears"/>
    <n v="6.2080000000000002"/>
    <n v="2"/>
    <n v="0.2"/>
    <n v="0.69839999999999902"/>
  </r>
  <r>
    <n v="7065"/>
    <s v="CA-2014-169474"/>
    <x v="3"/>
    <x v="1144"/>
    <d v="2014-02-10T00:00:00"/>
    <s v="Standard Class"/>
    <x v="282"/>
    <s v="Jay Fein"/>
    <x v="0"/>
    <s v="United States"/>
    <s v="Rochester"/>
    <x v="15"/>
    <n v="14609"/>
    <x v="3"/>
    <s v="OFF-AP-10003971"/>
    <x v="1"/>
    <x v="9"/>
    <s v="Belkin 6 Outlet Metallic Surge Strip"/>
    <n v="32.67"/>
    <n v="3"/>
    <n v="0"/>
    <n v="8.4942000000000011"/>
  </r>
  <r>
    <n v="7066"/>
    <s v="CA-2011-106726"/>
    <x v="2"/>
    <x v="776"/>
    <d v="2011-12-08T00:00:00"/>
    <s v="First Class"/>
    <x v="276"/>
    <s v="Roland Schwarz"/>
    <x v="1"/>
    <s v="United States"/>
    <s v="Los Angeles"/>
    <x v="1"/>
    <n v="90008"/>
    <x v="1"/>
    <s v="OFF-ST-10001496"/>
    <x v="1"/>
    <x v="4"/>
    <s v="Standard Rollaway File with Lock"/>
    <n v="1261.33"/>
    <n v="7"/>
    <n v="0"/>
    <n v="327.94580000000002"/>
  </r>
  <r>
    <n v="7067"/>
    <s v="CA-2013-147473"/>
    <x v="0"/>
    <x v="198"/>
    <d v="2013-06-04T00:00:00"/>
    <s v="Standard Class"/>
    <x v="644"/>
    <s v="Nancy Lomonaco"/>
    <x v="2"/>
    <s v="United States"/>
    <s v="Los Angeles"/>
    <x v="1"/>
    <n v="90049"/>
    <x v="1"/>
    <s v="OFF-PA-10004782"/>
    <x v="1"/>
    <x v="10"/>
    <s v="Xerox 228"/>
    <n v="38.880000000000003"/>
    <n v="6"/>
    <n v="0"/>
    <n v="18.662400000000002"/>
  </r>
  <r>
    <n v="7068"/>
    <s v="CA-2013-114209"/>
    <x v="0"/>
    <x v="206"/>
    <d v="2013-05-27T00:00:00"/>
    <s v="Standard Class"/>
    <x v="15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x v="155"/>
    <s v="Alejandro Savely"/>
    <x v="1"/>
    <s v="United States"/>
    <s v="Dallas"/>
    <x v="5"/>
    <n v="75081"/>
    <x v="2"/>
    <s v="OFF-PA-10003591"/>
    <x v="1"/>
    <x v="10"/>
    <s v="Southworth 100% Cotton The Best Paper"/>
    <n v="82.656000000000006"/>
    <n v="9"/>
    <n v="0.2"/>
    <n v="30.996000000000002"/>
  </r>
  <r>
    <n v="7070"/>
    <s v="CA-2011-141901"/>
    <x v="2"/>
    <x v="128"/>
    <d v="2011-08-14T00:00:00"/>
    <s v="Standard Class"/>
    <x v="421"/>
    <s v="Gene McClure"/>
    <x v="0"/>
    <s v="United States"/>
    <s v="Fresno"/>
    <x v="1"/>
    <n v="93727"/>
    <x v="1"/>
    <s v="OFF-PA-10001667"/>
    <x v="1"/>
    <x v="10"/>
    <s v="Great White Multi-Use Recycled Paper (20Lb. and 84 Bright)"/>
    <n v="5.98"/>
    <n v="1"/>
    <n v="0"/>
    <n v="2.6909999999999998"/>
  </r>
  <r>
    <n v="7071"/>
    <s v="CA-2013-164490"/>
    <x v="0"/>
    <x v="64"/>
    <d v="2013-09-11T00:00:00"/>
    <s v="Second Class"/>
    <x v="711"/>
    <s v="Stephanie Ulpright"/>
    <x v="2"/>
    <s v="United States"/>
    <s v="Chicago"/>
    <x v="10"/>
    <n v="60653"/>
    <x v="2"/>
    <s v="OFF-PA-10004971"/>
    <x v="1"/>
    <x v="10"/>
    <s v="Xerox 196"/>
    <n v="9.2480000000000011"/>
    <n v="2"/>
    <n v="0.2"/>
    <n v="3.3524000000000003"/>
  </r>
  <r>
    <n v="7072"/>
    <s v="CA-2013-112256"/>
    <x v="0"/>
    <x v="310"/>
    <d v="2013-07-29T00:00:00"/>
    <s v="Standard Class"/>
    <x v="237"/>
    <s v="Chloris Kastensmidt"/>
    <x v="0"/>
    <s v="United States"/>
    <s v="Mcallen"/>
    <x v="5"/>
    <n v="78501"/>
    <x v="2"/>
    <s v="OFF-AR-10001216"/>
    <x v="1"/>
    <x v="6"/>
    <s v="Newell 339"/>
    <n v="4.4479999999999995"/>
    <n v="2"/>
    <n v="0.2"/>
    <n v="0.3335999999999999"/>
  </r>
  <r>
    <n v="7073"/>
    <s v="CA-2013-112256"/>
    <x v="0"/>
    <x v="310"/>
    <d v="2013-07-29T00:00:00"/>
    <s v="Standard Class"/>
    <x v="237"/>
    <s v="Chloris Kastensmidt"/>
    <x v="0"/>
    <s v="United States"/>
    <s v="Mcallen"/>
    <x v="5"/>
    <n v="78501"/>
    <x v="2"/>
    <s v="OFF-PA-10004355"/>
    <x v="1"/>
    <x v="10"/>
    <s v="Xerox 231"/>
    <n v="5.1840000000000011"/>
    <n v="1"/>
    <n v="0.2"/>
    <n v="1.8144"/>
  </r>
  <r>
    <n v="7074"/>
    <s v="CA-2013-112256"/>
    <x v="0"/>
    <x v="310"/>
    <d v="2013-07-29T00:00:00"/>
    <s v="Standard Class"/>
    <x v="237"/>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x v="237"/>
    <s v="Chloris Kastensmidt"/>
    <x v="0"/>
    <s v="United States"/>
    <s v="Mcallen"/>
    <x v="5"/>
    <n v="78501"/>
    <x v="2"/>
    <s v="OFF-BI-10004364"/>
    <x v="1"/>
    <x v="8"/>
    <s v="Storex Dura Pro Binders"/>
    <n v="4.7519999999999989"/>
    <n v="4"/>
    <n v="0.8"/>
    <n v="-8.3160000000000025"/>
  </r>
  <r>
    <n v="7076"/>
    <s v="CA-2013-112256"/>
    <x v="0"/>
    <x v="310"/>
    <d v="2013-07-29T00:00:00"/>
    <s v="Standard Class"/>
    <x v="237"/>
    <s v="Chloris Kastensmidt"/>
    <x v="0"/>
    <s v="United States"/>
    <s v="Mcallen"/>
    <x v="5"/>
    <n v="78501"/>
    <x v="2"/>
    <s v="OFF-SU-10001165"/>
    <x v="1"/>
    <x v="14"/>
    <s v="Acme Elite Stainless Steel Scissors"/>
    <n v="13.344000000000001"/>
    <n v="2"/>
    <n v="0.2"/>
    <n v="1.0007999999999999"/>
  </r>
  <r>
    <n v="7077"/>
    <s v="CA-2013-167416"/>
    <x v="0"/>
    <x v="536"/>
    <d v="2013-05-18T00:00:00"/>
    <s v="Standard Class"/>
    <x v="758"/>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x v="555"/>
    <s v="Joe Elijah"/>
    <x v="0"/>
    <s v="United States"/>
    <s v="Charlotte"/>
    <x v="3"/>
    <n v="28205"/>
    <x v="0"/>
    <s v="OFF-BI-10000014"/>
    <x v="1"/>
    <x v="8"/>
    <s v="Heavy-Duty E-Z-D Binders"/>
    <n v="22.911000000000005"/>
    <n v="7"/>
    <n v="0.7"/>
    <n v="-17.565099999999994"/>
  </r>
  <r>
    <n v="7079"/>
    <s v="CA-2013-106950"/>
    <x v="0"/>
    <x v="476"/>
    <d v="2013-09-07T00:00:00"/>
    <s v="Standard Class"/>
    <x v="555"/>
    <s v="Joe Elijah"/>
    <x v="0"/>
    <s v="United States"/>
    <s v="Charlotte"/>
    <x v="3"/>
    <n v="28205"/>
    <x v="0"/>
    <s v="OFF-AP-10000159"/>
    <x v="1"/>
    <x v="9"/>
    <s v="Belkin F9M820V08 8 Outlet Surge"/>
    <n v="309.45600000000002"/>
    <n v="9"/>
    <n v="0.2"/>
    <n v="34.813799999999944"/>
  </r>
  <r>
    <n v="7080"/>
    <s v="CA-2013-106950"/>
    <x v="0"/>
    <x v="476"/>
    <d v="2013-09-07T00:00:00"/>
    <s v="Standard Class"/>
    <x v="555"/>
    <s v="Joe Elijah"/>
    <x v="0"/>
    <s v="United States"/>
    <s v="Charlotte"/>
    <x v="3"/>
    <n v="28205"/>
    <x v="0"/>
    <s v="OFF-AR-10003560"/>
    <x v="1"/>
    <x v="6"/>
    <s v="Zebra Zazzle Fluorescent Highlighters"/>
    <n v="19.456000000000003"/>
    <n v="4"/>
    <n v="0.2"/>
    <n v="3.4047999999999981"/>
  </r>
  <r>
    <n v="7081"/>
    <s v="CA-2013-106950"/>
    <x v="0"/>
    <x v="476"/>
    <d v="2013-09-07T00:00:00"/>
    <s v="Standard Class"/>
    <x v="555"/>
    <s v="Joe Elijah"/>
    <x v="0"/>
    <s v="United States"/>
    <s v="Charlotte"/>
    <x v="3"/>
    <n v="28205"/>
    <x v="0"/>
    <s v="FUR-TA-10001768"/>
    <x v="0"/>
    <x v="3"/>
    <s v="Hon Racetrack Conference Tables"/>
    <n v="472.51800000000003"/>
    <n v="3"/>
    <n v="0.4"/>
    <n v="-149.63070000000005"/>
  </r>
  <r>
    <n v="7082"/>
    <s v="CA-2013-106950"/>
    <x v="0"/>
    <x v="476"/>
    <d v="2013-09-07T00:00:00"/>
    <s v="Standard Class"/>
    <x v="55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x v="555"/>
    <s v="Joe Elijah"/>
    <x v="0"/>
    <s v="United States"/>
    <s v="Charlotte"/>
    <x v="3"/>
    <n v="28205"/>
    <x v="0"/>
    <s v="OFF-BI-10003166"/>
    <x v="1"/>
    <x v="8"/>
    <s v="GBC Plasticlear Binding Covers"/>
    <n v="17.220000000000006"/>
    <n v="5"/>
    <n v="0.7"/>
    <n v="-12.628"/>
  </r>
  <r>
    <n v="7084"/>
    <s v="CA-2014-118724"/>
    <x v="3"/>
    <x v="246"/>
    <d v="2014-07-26T00:00:00"/>
    <s v="Second Class"/>
    <x v="255"/>
    <s v="Anthony Rawles"/>
    <x v="1"/>
    <s v="United States"/>
    <s v="Concord"/>
    <x v="1"/>
    <n v="94521"/>
    <x v="1"/>
    <s v="OFF-AR-10003469"/>
    <x v="1"/>
    <x v="6"/>
    <s v="Nontoxic Chalk"/>
    <n v="3.52"/>
    <n v="2"/>
    <n v="0"/>
    <n v="1.6896"/>
  </r>
  <r>
    <n v="7085"/>
    <s v="CA-2014-118724"/>
    <x v="3"/>
    <x v="246"/>
    <d v="2014-07-26T00:00:00"/>
    <s v="Second Class"/>
    <x v="255"/>
    <s v="Anthony Rawles"/>
    <x v="1"/>
    <s v="United States"/>
    <s v="Concord"/>
    <x v="1"/>
    <n v="94521"/>
    <x v="1"/>
    <s v="TEC-PH-10002549"/>
    <x v="2"/>
    <x v="7"/>
    <s v="Polycom SoundPoint IP 450 VoIP phone"/>
    <n v="1626.1920000000002"/>
    <n v="9"/>
    <n v="0.2"/>
    <n v="121.96440000000001"/>
  </r>
  <r>
    <n v="7086"/>
    <s v="CA-2014-112004"/>
    <x v="3"/>
    <x v="145"/>
    <d v="2014-09-29T00:00:00"/>
    <s v="First Class"/>
    <x v="340"/>
    <s v="Adam Hart"/>
    <x v="1"/>
    <s v="United States"/>
    <s v="Chester"/>
    <x v="9"/>
    <n v="19013"/>
    <x v="3"/>
    <s v="OFF-BI-10003476"/>
    <x v="1"/>
    <x v="8"/>
    <s v="Avery Metallic Poly Binders"/>
    <n v="8.5950000000000024"/>
    <n v="5"/>
    <n v="0.7"/>
    <n v="-6.3030000000000008"/>
  </r>
  <r>
    <n v="7087"/>
    <s v="CA-2014-112004"/>
    <x v="3"/>
    <x v="145"/>
    <d v="2014-09-29T00:00:00"/>
    <s v="First Class"/>
    <x v="340"/>
    <s v="Adam Hart"/>
    <x v="1"/>
    <s v="United States"/>
    <s v="Chester"/>
    <x v="9"/>
    <n v="19013"/>
    <x v="3"/>
    <s v="OFF-SU-10000157"/>
    <x v="1"/>
    <x v="14"/>
    <s v="Compact Automatic Electric Letter Opener"/>
    <n v="190.89600000000002"/>
    <n v="2"/>
    <n v="0.2"/>
    <n v="-42.951599999999999"/>
  </r>
  <r>
    <n v="7088"/>
    <s v="US-2014-143175"/>
    <x v="3"/>
    <x v="646"/>
    <d v="2014-08-07T00:00:00"/>
    <s v="Second Class"/>
    <x v="654"/>
    <s v="George Ashbrook"/>
    <x v="0"/>
    <s v="United States"/>
    <s v="Los Angeles"/>
    <x v="1"/>
    <n v="90004"/>
    <x v="1"/>
    <s v="OFF-ST-10003123"/>
    <x v="1"/>
    <x v="4"/>
    <s v="Fellowes Bases and Tops For Staxonsteel/High-Stak Systems"/>
    <n v="99.87"/>
    <n v="3"/>
    <n v="0"/>
    <n v="23.968799999999998"/>
  </r>
  <r>
    <n v="7089"/>
    <s v="CA-2012-105844"/>
    <x v="1"/>
    <x v="969"/>
    <d v="2012-10-27T00:00:00"/>
    <s v="Second Class"/>
    <x v="226"/>
    <s v="Jennifer Ferguson"/>
    <x v="0"/>
    <s v="United States"/>
    <s v="Sparks"/>
    <x v="33"/>
    <n v="89431"/>
    <x v="1"/>
    <s v="OFF-AR-10001955"/>
    <x v="1"/>
    <x v="6"/>
    <s v="Newell 319"/>
    <n v="79.36"/>
    <n v="4"/>
    <n v="0"/>
    <n v="23.807999999999993"/>
  </r>
  <r>
    <n v="7090"/>
    <s v="CA-2014-118864"/>
    <x v="3"/>
    <x v="140"/>
    <d v="2014-06-20T00:00:00"/>
    <s v="Second Class"/>
    <x v="120"/>
    <s v="Kristen Hastings"/>
    <x v="1"/>
    <s v="United States"/>
    <s v="Los Angeles"/>
    <x v="1"/>
    <n v="90032"/>
    <x v="1"/>
    <s v="TEC-PH-10001809"/>
    <x v="2"/>
    <x v="7"/>
    <s v="Panasonic KX T7736-B Digital phone"/>
    <n v="119.96"/>
    <n v="1"/>
    <n v="0.2"/>
    <n v="7.4974999999999987"/>
  </r>
  <r>
    <n v="7091"/>
    <s v="CA-2012-119480"/>
    <x v="1"/>
    <x v="1145"/>
    <d v="2012-01-13T00:00:00"/>
    <s v="Standard Class"/>
    <x v="530"/>
    <s v="Craig Carroll"/>
    <x v="0"/>
    <s v="United States"/>
    <s v="Henderson"/>
    <x v="0"/>
    <n v="42420"/>
    <x v="0"/>
    <s v="OFF-PA-10000474"/>
    <x v="1"/>
    <x v="10"/>
    <s v="Staples"/>
    <n v="106.32"/>
    <n v="3"/>
    <n v="0"/>
    <n v="49.970399999999991"/>
  </r>
  <r>
    <n v="7092"/>
    <s v="CA-2012-119480"/>
    <x v="1"/>
    <x v="1145"/>
    <d v="2012-01-13T00:00:00"/>
    <s v="Standard Class"/>
    <x v="530"/>
    <s v="Craig Carroll"/>
    <x v="0"/>
    <s v="United States"/>
    <s v="Henderson"/>
    <x v="0"/>
    <n v="42420"/>
    <x v="0"/>
    <s v="OFF-AP-10001205"/>
    <x v="1"/>
    <x v="9"/>
    <s v="Belkin 5 Outlet SurgeMaster Power Centers"/>
    <n v="163.44"/>
    <n v="3"/>
    <n v="0"/>
    <n v="45.763200000000012"/>
  </r>
  <r>
    <n v="7093"/>
    <s v="CA-2012-119480"/>
    <x v="1"/>
    <x v="1145"/>
    <d v="2012-01-13T00:00:00"/>
    <s v="Standard Class"/>
    <x v="530"/>
    <s v="Craig Carroll"/>
    <x v="0"/>
    <s v="United States"/>
    <s v="Henderson"/>
    <x v="0"/>
    <n v="42420"/>
    <x v="0"/>
    <s v="OFF-AR-10004691"/>
    <x v="1"/>
    <x v="6"/>
    <s v="Boston 1730 StandUp Electric Pencil Sharpener"/>
    <n v="42.76"/>
    <n v="2"/>
    <n v="0"/>
    <n v="11.117599999999999"/>
  </r>
  <r>
    <n v="7094"/>
    <s v="CA-2012-119480"/>
    <x v="1"/>
    <x v="1145"/>
    <d v="2012-01-13T00:00:00"/>
    <s v="Standard Class"/>
    <x v="530"/>
    <s v="Craig Carroll"/>
    <x v="0"/>
    <s v="United States"/>
    <s v="Henderson"/>
    <x v="0"/>
    <n v="42420"/>
    <x v="0"/>
    <s v="OFF-PA-10004996"/>
    <x v="1"/>
    <x v="10"/>
    <s v="Speediset Carbonless Redi-Letter 7&quot; x 8 1/2&quot;"/>
    <n v="51.550000000000004"/>
    <n v="5"/>
    <n v="0"/>
    <n v="24.2285"/>
  </r>
  <r>
    <n v="7095"/>
    <s v="US-2012-153374"/>
    <x v="1"/>
    <x v="97"/>
    <d v="2012-02-13T00:00:00"/>
    <s v="Second Class"/>
    <x v="535"/>
    <s v="Jill Fjeld"/>
    <x v="0"/>
    <s v="United States"/>
    <s v="Decatur"/>
    <x v="10"/>
    <n v="62521"/>
    <x v="2"/>
    <s v="TEC-AC-10001908"/>
    <x v="2"/>
    <x v="11"/>
    <s v="Logitech Wireless Headset h800"/>
    <n v="479.952"/>
    <n v="6"/>
    <n v="0.2"/>
    <n v="89.990999999999985"/>
  </r>
  <r>
    <n v="7096"/>
    <s v="CA-2013-101980"/>
    <x v="0"/>
    <x v="1146"/>
    <d v="2013-08-21T00:00:00"/>
    <s v="First Class"/>
    <x v="261"/>
    <s v="Resi Pölking"/>
    <x v="0"/>
    <s v="United States"/>
    <s v="New York City"/>
    <x v="15"/>
    <n v="10009"/>
    <x v="3"/>
    <s v="OFF-BI-10000666"/>
    <x v="1"/>
    <x v="8"/>
    <s v="Surelock Post Binders"/>
    <n v="146.68799999999999"/>
    <n v="6"/>
    <n v="0.2"/>
    <n v="55.007999999999996"/>
  </r>
  <r>
    <n v="7097"/>
    <s v="CA-2013-101980"/>
    <x v="0"/>
    <x v="1146"/>
    <d v="2013-08-21T00:00:00"/>
    <s v="First Class"/>
    <x v="261"/>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x v="261"/>
    <s v="Resi Pölking"/>
    <x v="0"/>
    <s v="United States"/>
    <s v="New York City"/>
    <x v="15"/>
    <n v="10009"/>
    <x v="3"/>
    <s v="OFF-BI-10003429"/>
    <x v="1"/>
    <x v="8"/>
    <s v="Cardinal HOLDit! Binder Insert Strips,Extra Strips"/>
    <n v="25.32"/>
    <n v="5"/>
    <n v="0.2"/>
    <n v="9.1785000000000014"/>
  </r>
  <r>
    <n v="7099"/>
    <s v="CA-2014-144596"/>
    <x v="3"/>
    <x v="44"/>
    <d v="2014-11-11T00:00:00"/>
    <s v="Standard Class"/>
    <x v="263"/>
    <s v="Carol Darley"/>
    <x v="0"/>
    <s v="United States"/>
    <s v="New York City"/>
    <x v="15"/>
    <n v="10011"/>
    <x v="3"/>
    <s v="OFF-PA-10003302"/>
    <x v="1"/>
    <x v="10"/>
    <s v="Xerox 1906"/>
    <n v="318.95999999999998"/>
    <n v="9"/>
    <n v="0"/>
    <n v="149.91119999999998"/>
  </r>
  <r>
    <n v="7100"/>
    <s v="CA-2012-124933"/>
    <x v="1"/>
    <x v="207"/>
    <d v="2012-12-30T00:00:00"/>
    <s v="Second Class"/>
    <x v="650"/>
    <s v="David Flashing"/>
    <x v="0"/>
    <s v="United States"/>
    <s v="New York City"/>
    <x v="15"/>
    <n v="10009"/>
    <x v="3"/>
    <s v="OFF-PA-10003302"/>
    <x v="1"/>
    <x v="10"/>
    <s v="Xerox 1906"/>
    <n v="212.64"/>
    <n v="6"/>
    <n v="0"/>
    <n v="99.940799999999982"/>
  </r>
  <r>
    <n v="7101"/>
    <s v="CA-2011-159625"/>
    <x v="2"/>
    <x v="533"/>
    <d v="2011-11-28T00:00:00"/>
    <s v="Standard Class"/>
    <x v="325"/>
    <s v="Sally Matthias"/>
    <x v="0"/>
    <s v="United States"/>
    <s v="Scottsdale"/>
    <x v="16"/>
    <n v="85254"/>
    <x v="1"/>
    <s v="OFF-EN-10002621"/>
    <x v="1"/>
    <x v="12"/>
    <s v="Staples"/>
    <n v="23.472000000000001"/>
    <n v="3"/>
    <n v="0.2"/>
    <n v="8.8019999999999978"/>
  </r>
  <r>
    <n v="7102"/>
    <s v="CA-2013-144337"/>
    <x v="0"/>
    <x v="1147"/>
    <d v="2013-08-06T00:00:00"/>
    <s v="Second Class"/>
    <x v="737"/>
    <s v="Susan Gilcrest"/>
    <x v="1"/>
    <s v="United States"/>
    <s v="Amarillo"/>
    <x v="5"/>
    <n v="79109"/>
    <x v="2"/>
    <s v="OFF-PA-10000249"/>
    <x v="1"/>
    <x v="10"/>
    <s v="Staples"/>
    <n v="19.648"/>
    <n v="2"/>
    <n v="0.2"/>
    <n v="6.6311999999999989"/>
  </r>
  <r>
    <n v="7103"/>
    <s v="CA-2011-117478"/>
    <x v="2"/>
    <x v="158"/>
    <d v="2011-09-24T00:00:00"/>
    <s v="First Class"/>
    <x v="405"/>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x v="412"/>
    <s v="Eva Jacobs"/>
    <x v="0"/>
    <s v="United States"/>
    <s v="Santa Ana"/>
    <x v="1"/>
    <n v="92704"/>
    <x v="1"/>
    <s v="OFF-ST-10003805"/>
    <x v="1"/>
    <x v="4"/>
    <s v="24 Capacity Maxi Data Binder Racks, Pearl"/>
    <n v="421.1"/>
    <n v="2"/>
    <n v="0"/>
    <n v="105.27499999999998"/>
  </r>
  <r>
    <n v="7105"/>
    <s v="CA-2014-128944"/>
    <x v="3"/>
    <x v="249"/>
    <d v="2014-06-22T00:00:00"/>
    <s v="Second Class"/>
    <x v="542"/>
    <s v="Katharine Harms"/>
    <x v="1"/>
    <s v="United States"/>
    <s v="Newark"/>
    <x v="24"/>
    <n v="43055"/>
    <x v="3"/>
    <s v="FUR-CH-10000785"/>
    <x v="0"/>
    <x v="1"/>
    <s v="Global Ergonomic Managers Chair"/>
    <n v="760.11599999999987"/>
    <n v="6"/>
    <n v="0.3"/>
    <n v="-43.435200000000009"/>
  </r>
  <r>
    <n v="7106"/>
    <s v="CA-2014-128944"/>
    <x v="3"/>
    <x v="249"/>
    <d v="2014-06-22T00:00:00"/>
    <s v="Second Class"/>
    <x v="542"/>
    <s v="Katharine Harms"/>
    <x v="1"/>
    <s v="United States"/>
    <s v="Newark"/>
    <x v="24"/>
    <n v="43055"/>
    <x v="3"/>
    <s v="FUR-FU-10004909"/>
    <x v="0"/>
    <x v="5"/>
    <s v="Contemporary Wood/Metal Frame"/>
    <n v="38.784000000000006"/>
    <n v="3"/>
    <n v="0.2"/>
    <n v="7.2719999999999949"/>
  </r>
  <r>
    <n v="7107"/>
    <s v="CA-2014-128944"/>
    <x v="3"/>
    <x v="249"/>
    <d v="2014-06-22T00:00:00"/>
    <s v="Second Class"/>
    <x v="542"/>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x v="27"/>
    <s v="Kunst Miller"/>
    <x v="0"/>
    <s v="United States"/>
    <s v="New York City"/>
    <x v="15"/>
    <n v="10035"/>
    <x v="3"/>
    <s v="TEC-PH-10004774"/>
    <x v="2"/>
    <x v="7"/>
    <s v="Gear Head AU3700S Headset"/>
    <n v="25.98"/>
    <n v="2"/>
    <n v="0"/>
    <n v="0.77939999999999898"/>
  </r>
  <r>
    <n v="7109"/>
    <s v="CA-2013-109666"/>
    <x v="0"/>
    <x v="475"/>
    <d v="2013-04-27T00:00:00"/>
    <s v="Standard Class"/>
    <x v="27"/>
    <s v="Kunst Miller"/>
    <x v="0"/>
    <s v="United States"/>
    <s v="New York City"/>
    <x v="15"/>
    <n v="10035"/>
    <x v="3"/>
    <s v="OFF-AR-10004582"/>
    <x v="1"/>
    <x v="6"/>
    <s v="BIC Brite Liner Grip Highlighters"/>
    <n v="3.28"/>
    <n v="2"/>
    <n v="0"/>
    <n v="1.4759999999999998"/>
  </r>
  <r>
    <n v="7110"/>
    <s v="CA-2013-109666"/>
    <x v="0"/>
    <x v="475"/>
    <d v="2013-04-27T00:00:00"/>
    <s v="Standard Class"/>
    <x v="27"/>
    <s v="Kunst Miller"/>
    <x v="0"/>
    <s v="United States"/>
    <s v="New York City"/>
    <x v="15"/>
    <n v="10035"/>
    <x v="3"/>
    <s v="OFF-ST-10000991"/>
    <x v="1"/>
    <x v="4"/>
    <s v="Space Solutions HD Industrial Steel Shelving."/>
    <n v="459.88"/>
    <n v="4"/>
    <n v="0"/>
    <n v="13.796400000000006"/>
  </r>
  <r>
    <n v="7111"/>
    <s v="CA-2013-109666"/>
    <x v="0"/>
    <x v="475"/>
    <d v="2013-04-27T00:00:00"/>
    <s v="Standard Class"/>
    <x v="27"/>
    <s v="Kunst Miller"/>
    <x v="0"/>
    <s v="United States"/>
    <s v="New York City"/>
    <x v="15"/>
    <n v="10035"/>
    <x v="3"/>
    <s v="OFF-SU-10002522"/>
    <x v="1"/>
    <x v="14"/>
    <s v="Acme Kleen Earth Office Shears"/>
    <n v="7.76"/>
    <n v="2"/>
    <n v="0"/>
    <n v="2.2503999999999991"/>
  </r>
  <r>
    <n v="7112"/>
    <s v="CA-2013-109666"/>
    <x v="0"/>
    <x v="475"/>
    <d v="2013-04-27T00:00:00"/>
    <s v="Standard Class"/>
    <x v="27"/>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x v="27"/>
    <s v="Kunst Miller"/>
    <x v="0"/>
    <s v="United States"/>
    <s v="New York City"/>
    <x v="15"/>
    <n v="10035"/>
    <x v="3"/>
    <s v="OFF-SU-10001218"/>
    <x v="1"/>
    <x v="14"/>
    <s v="Fiskars Softgrip Scissors"/>
    <n v="54.900000000000006"/>
    <n v="5"/>
    <n v="0"/>
    <n v="15.372000000000003"/>
  </r>
  <r>
    <n v="7114"/>
    <s v="CA-2013-109666"/>
    <x v="0"/>
    <x v="475"/>
    <d v="2013-04-27T00:00:00"/>
    <s v="Standard Class"/>
    <x v="27"/>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x v="352"/>
    <s v="Lindsay Williams"/>
    <x v="1"/>
    <s v="United States"/>
    <s v="Henderson"/>
    <x v="33"/>
    <n v="89015"/>
    <x v="1"/>
    <s v="FUR-TA-10003392"/>
    <x v="0"/>
    <x v="3"/>
    <s v="Global Adaptabilities Conference Tables"/>
    <n v="1685.88"/>
    <n v="6"/>
    <n v="0"/>
    <n v="320.31720000000001"/>
  </r>
  <r>
    <n v="7116"/>
    <s v="US-2013-102239"/>
    <x v="0"/>
    <x v="465"/>
    <d v="2013-05-07T00:00:00"/>
    <s v="First Class"/>
    <x v="352"/>
    <s v="Lindsay Williams"/>
    <x v="1"/>
    <s v="United States"/>
    <s v="Henderson"/>
    <x v="33"/>
    <n v="89015"/>
    <x v="1"/>
    <s v="OFF-BI-10001890"/>
    <x v="1"/>
    <x v="8"/>
    <s v="Avery Poly Binder Pockets"/>
    <n v="5.7280000000000006"/>
    <n v="2"/>
    <n v="0.2"/>
    <n v="2.0047999999999995"/>
  </r>
  <r>
    <n v="7117"/>
    <s v="CA-2011-143168"/>
    <x v="2"/>
    <x v="638"/>
    <d v="2011-10-23T00:00:00"/>
    <s v="Second Class"/>
    <x v="490"/>
    <s v="Ivan Gibson"/>
    <x v="0"/>
    <s v="United States"/>
    <s v="Seattle"/>
    <x v="4"/>
    <n v="98103"/>
    <x v="1"/>
    <s v="OFF-PA-10000167"/>
    <x v="1"/>
    <x v="10"/>
    <s v="Xerox 1925"/>
    <n v="61.96"/>
    <n v="2"/>
    <n v="0"/>
    <n v="27.881999999999998"/>
  </r>
  <r>
    <n v="7118"/>
    <s v="CA-2011-143168"/>
    <x v="2"/>
    <x v="638"/>
    <d v="2011-10-23T00:00:00"/>
    <s v="Second Class"/>
    <x v="490"/>
    <s v="Ivan Gibson"/>
    <x v="0"/>
    <s v="United States"/>
    <s v="Seattle"/>
    <x v="4"/>
    <n v="98103"/>
    <x v="1"/>
    <s v="OFF-BI-10003784"/>
    <x v="1"/>
    <x v="8"/>
    <s v="Computer Printout Index Tabs"/>
    <n v="1.3440000000000001"/>
    <n v="1"/>
    <n v="0.2"/>
    <n v="0.47039999999999987"/>
  </r>
  <r>
    <n v="7119"/>
    <s v="CA-2014-104906"/>
    <x v="3"/>
    <x v="778"/>
    <d v="2014-02-18T00:00:00"/>
    <s v="Standard Class"/>
    <x v="687"/>
    <s v="Jennifer Patt"/>
    <x v="1"/>
    <s v="United States"/>
    <s v="New York City"/>
    <x v="15"/>
    <n v="10009"/>
    <x v="3"/>
    <s v="OFF-PA-10001184"/>
    <x v="1"/>
    <x v="10"/>
    <s v="Xerox 1903"/>
    <n v="17.940000000000001"/>
    <n v="3"/>
    <n v="0"/>
    <n v="8.7906000000000013"/>
  </r>
  <r>
    <n v="7120"/>
    <s v="CA-2014-118122"/>
    <x v="3"/>
    <x v="701"/>
    <d v="2014-11-25T00:00:00"/>
    <s v="Standard Class"/>
    <x v="55"/>
    <s v="Greg Guthrie"/>
    <x v="1"/>
    <s v="United States"/>
    <s v="Seattle"/>
    <x v="4"/>
    <n v="98103"/>
    <x v="1"/>
    <s v="OFF-BI-10002103"/>
    <x v="1"/>
    <x v="8"/>
    <s v="Cardinal Slant-D Ring Binder, Heavy Gauge Vinyl"/>
    <n v="13.904"/>
    <n v="2"/>
    <n v="0.2"/>
    <n v="4.5187999999999997"/>
  </r>
  <r>
    <n v="7121"/>
    <s v="US-2011-147774"/>
    <x v="2"/>
    <x v="407"/>
    <d v="2011-01-27T00:00:00"/>
    <s v="Standard Class"/>
    <x v="152"/>
    <s v="Muhammed MacIntyre"/>
    <x v="1"/>
    <s v="United States"/>
    <s v="Smyrna"/>
    <x v="18"/>
    <n v="37167"/>
    <x v="0"/>
    <s v="OFF-BI-10003091"/>
    <x v="1"/>
    <x v="8"/>
    <s v="GBC DocuBind TL200 Manual Binding Machine"/>
    <n v="67.194000000000003"/>
    <n v="1"/>
    <n v="0.7"/>
    <n v="-51.515399999999985"/>
  </r>
  <r>
    <n v="7122"/>
    <s v="CA-2014-166926"/>
    <x v="3"/>
    <x v="96"/>
    <d v="2014-12-09T00:00:00"/>
    <s v="Standard Class"/>
    <x v="2"/>
    <s v="Sean O'Donnell"/>
    <x v="0"/>
    <s v="United States"/>
    <s v="Seattle"/>
    <x v="4"/>
    <n v="98105"/>
    <x v="1"/>
    <s v="OFF-PA-10001593"/>
    <x v="1"/>
    <x v="10"/>
    <s v="Xerox 1947"/>
    <n v="41.86"/>
    <n v="7"/>
    <n v="0"/>
    <n v="18.837"/>
  </r>
  <r>
    <n v="7123"/>
    <s v="CA-2014-166926"/>
    <x v="3"/>
    <x v="96"/>
    <d v="2014-12-09T00:00:00"/>
    <s v="Standard Class"/>
    <x v="2"/>
    <s v="Sean O'Donnell"/>
    <x v="0"/>
    <s v="United States"/>
    <s v="Seattle"/>
    <x v="4"/>
    <n v="98105"/>
    <x v="1"/>
    <s v="FUR-BO-10002598"/>
    <x v="0"/>
    <x v="0"/>
    <s v="Hon Metal Bookcases, Putty"/>
    <n v="141.96"/>
    <n v="2"/>
    <n v="0"/>
    <n v="41.168399999999991"/>
  </r>
  <r>
    <n v="7124"/>
    <s v="CA-2012-128013"/>
    <x v="1"/>
    <x v="101"/>
    <d v="2012-08-16T00:00:00"/>
    <s v="Standard Class"/>
    <x v="751"/>
    <s v="Monica Federle"/>
    <x v="1"/>
    <s v="United States"/>
    <s v="New York City"/>
    <x v="15"/>
    <n v="10035"/>
    <x v="3"/>
    <s v="FUR-FU-10000320"/>
    <x v="0"/>
    <x v="5"/>
    <s v="OIC Stacking Trays"/>
    <n v="10.02"/>
    <n v="3"/>
    <n v="0"/>
    <n v="4.4088000000000012"/>
  </r>
  <r>
    <n v="7125"/>
    <s v="CA-2012-128013"/>
    <x v="1"/>
    <x v="101"/>
    <d v="2012-08-16T00:00:00"/>
    <s v="Standard Class"/>
    <x v="751"/>
    <s v="Monica Federle"/>
    <x v="1"/>
    <s v="United States"/>
    <s v="New York City"/>
    <x v="15"/>
    <n v="10035"/>
    <x v="3"/>
    <s v="OFF-PA-10001815"/>
    <x v="1"/>
    <x v="10"/>
    <s v="Xerox 1885"/>
    <n v="144.12"/>
    <n v="3"/>
    <n v="0"/>
    <n v="69.177599999999984"/>
  </r>
  <r>
    <n v="7126"/>
    <s v="CA-2013-123176"/>
    <x v="0"/>
    <x v="720"/>
    <d v="2013-09-30T00:00:00"/>
    <s v="Second Class"/>
    <x v="506"/>
    <s v="James Galang"/>
    <x v="0"/>
    <s v="United States"/>
    <s v="Atlanta"/>
    <x v="32"/>
    <n v="30318"/>
    <x v="0"/>
    <s v="OFF-PA-10003971"/>
    <x v="1"/>
    <x v="10"/>
    <s v="Xerox 1965"/>
    <n v="17.940000000000001"/>
    <n v="3"/>
    <n v="0"/>
    <n v="8.7906000000000013"/>
  </r>
  <r>
    <n v="7127"/>
    <s v="CA-2013-123176"/>
    <x v="0"/>
    <x v="720"/>
    <d v="2013-09-30T00:00:00"/>
    <s v="Second Class"/>
    <x v="506"/>
    <s v="James Galang"/>
    <x v="0"/>
    <s v="United States"/>
    <s v="Atlanta"/>
    <x v="32"/>
    <n v="30318"/>
    <x v="0"/>
    <s v="OFF-AR-10004685"/>
    <x v="1"/>
    <x v="6"/>
    <s v="Binney &amp; Smith Crayola Metallic Colored Pencils, 8-Color Set"/>
    <n v="13.89"/>
    <n v="3"/>
    <n v="0"/>
    <n v="4.5836999999999994"/>
  </r>
  <r>
    <n v="7128"/>
    <s v="US-2013-117541"/>
    <x v="0"/>
    <x v="696"/>
    <d v="2013-11-21T00:00:00"/>
    <s v="Standard Class"/>
    <x v="594"/>
    <s v="Justin MacKendrick"/>
    <x v="0"/>
    <s v="United States"/>
    <s v="Newark"/>
    <x v="13"/>
    <n v="19711"/>
    <x v="3"/>
    <s v="OFF-PA-10001609"/>
    <x v="1"/>
    <x v="10"/>
    <s v="Tops Wirebound Message Log Books"/>
    <n v="16.45"/>
    <n v="5"/>
    <n v="0"/>
    <n v="7.5669999999999993"/>
  </r>
  <r>
    <n v="7129"/>
    <s v="US-2013-117541"/>
    <x v="0"/>
    <x v="696"/>
    <d v="2013-11-21T00:00:00"/>
    <s v="Standard Class"/>
    <x v="594"/>
    <s v="Justin MacKendrick"/>
    <x v="0"/>
    <s v="United States"/>
    <s v="Newark"/>
    <x v="13"/>
    <n v="19711"/>
    <x v="3"/>
    <s v="FUR-FU-10000550"/>
    <x v="0"/>
    <x v="5"/>
    <s v="Stacking Trays by OIC"/>
    <n v="19.920000000000002"/>
    <n v="4"/>
    <n v="0"/>
    <n v="6.573599999999999"/>
  </r>
  <r>
    <n v="7130"/>
    <s v="CA-2013-166282"/>
    <x v="0"/>
    <x v="947"/>
    <d v="2013-04-23T00:00:00"/>
    <s v="Standard Class"/>
    <x v="7"/>
    <s v="Pete Kriz"/>
    <x v="0"/>
    <s v="United States"/>
    <s v="Nashville"/>
    <x v="18"/>
    <n v="37211"/>
    <x v="0"/>
    <s v="TEC-AC-10004209"/>
    <x v="2"/>
    <x v="11"/>
    <s v="Memorex Froggy Flash Drive 4 GB"/>
    <n v="35.167999999999999"/>
    <n v="4"/>
    <n v="0.2"/>
    <n v="8.3524000000000012"/>
  </r>
  <r>
    <n v="7131"/>
    <s v="CA-2013-166282"/>
    <x v="0"/>
    <x v="947"/>
    <d v="2013-04-23T00:00:00"/>
    <s v="Standard Class"/>
    <x v="7"/>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x v="499"/>
    <s v="Tonja Turnell"/>
    <x v="2"/>
    <s v="United States"/>
    <s v="Richmond"/>
    <x v="14"/>
    <n v="47374"/>
    <x v="2"/>
    <s v="FUR-TA-10001039"/>
    <x v="0"/>
    <x v="3"/>
    <s v="KI Adjustable-Height Table"/>
    <n v="257.94"/>
    <n v="3"/>
    <n v="0"/>
    <n v="67.064400000000006"/>
  </r>
  <r>
    <n v="7133"/>
    <s v="CA-2014-141439"/>
    <x v="3"/>
    <x v="200"/>
    <d v="2014-12-02T00:00:00"/>
    <s v="Standard Class"/>
    <x v="499"/>
    <s v="Tonja Turnell"/>
    <x v="2"/>
    <s v="United States"/>
    <s v="Richmond"/>
    <x v="14"/>
    <n v="47374"/>
    <x v="2"/>
    <s v="TEC-PH-10002624"/>
    <x v="2"/>
    <x v="7"/>
    <s v="Samsung Galaxy S4 Mini"/>
    <n v="1879.96"/>
    <n v="4"/>
    <n v="0"/>
    <n v="545.18839999999977"/>
  </r>
  <r>
    <n v="7134"/>
    <s v="CA-2014-141439"/>
    <x v="3"/>
    <x v="200"/>
    <d v="2014-12-02T00:00:00"/>
    <s v="Standard Class"/>
    <x v="499"/>
    <s v="Tonja Turnell"/>
    <x v="2"/>
    <s v="United States"/>
    <s v="Richmond"/>
    <x v="14"/>
    <n v="47374"/>
    <x v="2"/>
    <s v="FUR-FU-10001473"/>
    <x v="0"/>
    <x v="5"/>
    <s v="DAX Wood Document Frame"/>
    <n v="27.46"/>
    <n v="2"/>
    <n v="0"/>
    <n v="9.8856000000000002"/>
  </r>
  <r>
    <n v="7135"/>
    <s v="CA-2014-141439"/>
    <x v="3"/>
    <x v="200"/>
    <d v="2014-12-02T00:00:00"/>
    <s v="Standard Class"/>
    <x v="499"/>
    <s v="Tonja Turnell"/>
    <x v="2"/>
    <s v="United States"/>
    <s v="Richmond"/>
    <x v="14"/>
    <n v="47374"/>
    <x v="2"/>
    <s v="TEC-PH-10001819"/>
    <x v="2"/>
    <x v="7"/>
    <s v="Innergie mMini Combo Duo USB Travel Charging Kit"/>
    <n v="89.98"/>
    <n v="2"/>
    <n v="0"/>
    <n v="43.190399999999997"/>
  </r>
  <r>
    <n v="7136"/>
    <s v="CA-2014-141439"/>
    <x v="3"/>
    <x v="200"/>
    <d v="2014-12-02T00:00:00"/>
    <s v="Standard Class"/>
    <x v="499"/>
    <s v="Tonja Turnell"/>
    <x v="2"/>
    <s v="United States"/>
    <s v="Richmond"/>
    <x v="14"/>
    <n v="47374"/>
    <x v="2"/>
    <s v="FUR-CH-10004287"/>
    <x v="0"/>
    <x v="1"/>
    <s v="SAFCO Arco Folding Chair"/>
    <n v="828.59999999999991"/>
    <n v="3"/>
    <n v="0"/>
    <n v="240.29399999999995"/>
  </r>
  <r>
    <n v="7137"/>
    <s v="CA-2012-163965"/>
    <x v="1"/>
    <x v="312"/>
    <d v="2012-11-27T00:00:00"/>
    <s v="Standard Class"/>
    <x v="286"/>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x v="286"/>
    <s v="Sung Shariari"/>
    <x v="0"/>
    <s v="United States"/>
    <s v="Miami"/>
    <x v="2"/>
    <n v="33180"/>
    <x v="0"/>
    <s v="OFF-ST-10000918"/>
    <x v="1"/>
    <x v="4"/>
    <s v="Crate-A-Files"/>
    <n v="17.440000000000001"/>
    <n v="2"/>
    <n v="0.2"/>
    <n v="1.3079999999999989"/>
  </r>
  <r>
    <n v="7139"/>
    <s v="CA-2012-163965"/>
    <x v="1"/>
    <x v="312"/>
    <d v="2012-11-27T00:00:00"/>
    <s v="Standard Class"/>
    <x v="286"/>
    <s v="Sung Shariari"/>
    <x v="0"/>
    <s v="United States"/>
    <s v="Miami"/>
    <x v="2"/>
    <n v="33180"/>
    <x v="0"/>
    <s v="OFF-BI-10004593"/>
    <x v="1"/>
    <x v="8"/>
    <s v="Ibico Laser Imprintable Binding System Covers"/>
    <n v="62.88000000000001"/>
    <n v="4"/>
    <n v="0.7"/>
    <n v="-50.304000000000002"/>
  </r>
  <r>
    <n v="7140"/>
    <s v="CA-2012-163965"/>
    <x v="1"/>
    <x v="312"/>
    <d v="2012-11-27T00:00:00"/>
    <s v="Standard Class"/>
    <x v="286"/>
    <s v="Sung Shariari"/>
    <x v="0"/>
    <s v="United States"/>
    <s v="Miami"/>
    <x v="2"/>
    <n v="33180"/>
    <x v="0"/>
    <s v="FUR-BO-10001337"/>
    <x v="0"/>
    <x v="0"/>
    <s v="O'Sullivan Living Dimensions 2-Shelf Bookcases"/>
    <n v="290.35200000000003"/>
    <n v="3"/>
    <n v="0.2"/>
    <n v="-36.294000000000011"/>
  </r>
  <r>
    <n v="7141"/>
    <s v="CA-2014-128783"/>
    <x v="3"/>
    <x v="210"/>
    <d v="2014-09-08T00:00:00"/>
    <s v="Same Day"/>
    <x v="228"/>
    <s v="Trudy Glocke"/>
    <x v="0"/>
    <s v="United States"/>
    <s v="Saint Charles"/>
    <x v="25"/>
    <n v="63301"/>
    <x v="2"/>
    <s v="TEC-AC-10002473"/>
    <x v="2"/>
    <x v="11"/>
    <s v="Maxell 4.7GB DVD-R"/>
    <n v="113.52"/>
    <n v="4"/>
    <n v="0"/>
    <n v="46.543199999999999"/>
  </r>
  <r>
    <n v="7142"/>
    <s v="CA-2014-128783"/>
    <x v="3"/>
    <x v="210"/>
    <d v="2014-09-08T00:00:00"/>
    <s v="Same Day"/>
    <x v="228"/>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x v="6"/>
    <s v="Harold Pawlan"/>
    <x v="2"/>
    <s v="United States"/>
    <s v="Virginia Beach"/>
    <x v="17"/>
    <n v="23464"/>
    <x v="0"/>
    <s v="FUR-FU-10002045"/>
    <x v="0"/>
    <x v="5"/>
    <s v="Executive Impressions 14&quot;"/>
    <n v="111.15"/>
    <n v="5"/>
    <n v="0"/>
    <n v="48.906000000000006"/>
  </r>
  <r>
    <n v="7144"/>
    <s v="US-2014-141558"/>
    <x v="3"/>
    <x v="825"/>
    <d v="2014-03-17T00:00:00"/>
    <s v="Standard Class"/>
    <x v="762"/>
    <s v="Marc Harrigan"/>
    <x v="2"/>
    <s v="United States"/>
    <s v="Philadelphia"/>
    <x v="9"/>
    <n v="19140"/>
    <x v="3"/>
    <s v="TEC-PH-10002555"/>
    <x v="2"/>
    <x v="7"/>
    <s v="Nortel Meridian M5316 Digital phone"/>
    <n v="776.84999999999991"/>
    <n v="5"/>
    <n v="0.4"/>
    <n v="-181.26499999999999"/>
  </r>
  <r>
    <n v="7145"/>
    <s v="US-2014-141558"/>
    <x v="3"/>
    <x v="825"/>
    <d v="2014-03-17T00:00:00"/>
    <s v="Standard Class"/>
    <x v="762"/>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x v="762"/>
    <s v="Marc Harrigan"/>
    <x v="2"/>
    <s v="United States"/>
    <s v="Philadelphia"/>
    <x v="9"/>
    <n v="19140"/>
    <x v="3"/>
    <s v="FUR-TA-10004086"/>
    <x v="0"/>
    <x v="3"/>
    <s v="KI Adjustable-Height Table"/>
    <n v="154.76400000000001"/>
    <n v="3"/>
    <n v="0.4"/>
    <n v="-46.429200000000023"/>
  </r>
  <r>
    <n v="7147"/>
    <s v="US-2014-141558"/>
    <x v="3"/>
    <x v="825"/>
    <d v="2014-03-17T00:00:00"/>
    <s v="Standard Class"/>
    <x v="762"/>
    <s v="Marc Harrigan"/>
    <x v="2"/>
    <s v="United States"/>
    <s v="Philadelphia"/>
    <x v="9"/>
    <n v="19140"/>
    <x v="3"/>
    <s v="OFF-ST-10004946"/>
    <x v="1"/>
    <x v="4"/>
    <s v="Desktop 3-Pocket Hot File"/>
    <n v="43.28"/>
    <n v="1"/>
    <n v="0.2"/>
    <n v="3.2460000000000022"/>
  </r>
  <r>
    <n v="7148"/>
    <s v="CA-2013-139941"/>
    <x v="0"/>
    <x v="1"/>
    <d v="2013-06-18T00:00:00"/>
    <s v="Standard Class"/>
    <x v="558"/>
    <s v="Christy Brittain"/>
    <x v="0"/>
    <s v="United States"/>
    <s v="Long Beach"/>
    <x v="15"/>
    <n v="11561"/>
    <x v="3"/>
    <s v="OFF-PA-10000241"/>
    <x v="1"/>
    <x v="10"/>
    <s v="IBM Multi-Purpose Copy Paper, 8 1/2 x 11&quot;, Case"/>
    <n v="92.94"/>
    <n v="3"/>
    <n v="0"/>
    <n v="41.822999999999993"/>
  </r>
  <r>
    <n v="7149"/>
    <s v="CA-2013-139941"/>
    <x v="0"/>
    <x v="1"/>
    <d v="2013-06-18T00:00:00"/>
    <s v="Standard Class"/>
    <x v="558"/>
    <s v="Christy Brittain"/>
    <x v="0"/>
    <s v="United States"/>
    <s v="Long Beach"/>
    <x v="15"/>
    <n v="11561"/>
    <x v="3"/>
    <s v="OFF-AP-10004036"/>
    <x v="1"/>
    <x v="9"/>
    <s v="Bionaire 99.97% HEPA Air Cleaner"/>
    <n v="52.56"/>
    <n v="3"/>
    <n v="0"/>
    <n v="18.396000000000001"/>
  </r>
  <r>
    <n v="7150"/>
    <s v="CA-2012-166583"/>
    <x v="1"/>
    <x v="153"/>
    <d v="2012-06-30T00:00:00"/>
    <s v="Standard Class"/>
    <x v="104"/>
    <s v="Valerie Dominguez"/>
    <x v="0"/>
    <s v="United States"/>
    <s v="Houston"/>
    <x v="5"/>
    <n v="77070"/>
    <x v="2"/>
    <s v="TEC-PH-10001578"/>
    <x v="2"/>
    <x v="7"/>
    <s v="Polycom SoundStation2 EX Conference phone"/>
    <n v="971.88000000000011"/>
    <n v="3"/>
    <n v="0.2"/>
    <n v="109.33649999999994"/>
  </r>
  <r>
    <n v="7151"/>
    <s v="CA-2014-100412"/>
    <x v="3"/>
    <x v="66"/>
    <d v="2014-12-27T00:00:00"/>
    <s v="Standard Class"/>
    <x v="676"/>
    <s v="Sharelle Roach"/>
    <x v="2"/>
    <s v="United States"/>
    <s v="Tuscaloosa"/>
    <x v="19"/>
    <n v="35401"/>
    <x v="0"/>
    <s v="FUR-CH-10002647"/>
    <x v="0"/>
    <x v="1"/>
    <s v="Situations Contoured Folding Chairs, 4/Set"/>
    <n v="141.96"/>
    <n v="2"/>
    <n v="0"/>
    <n v="35.490000000000009"/>
  </r>
  <r>
    <n v="7152"/>
    <s v="CA-2014-142909"/>
    <x v="3"/>
    <x v="66"/>
    <d v="2014-12-26T00:00:00"/>
    <s v="Second Class"/>
    <x v="743"/>
    <s v="Alex Grayson"/>
    <x v="0"/>
    <s v="United States"/>
    <s v="Mesa"/>
    <x v="16"/>
    <n v="85204"/>
    <x v="1"/>
    <s v="FUR-TA-10003008"/>
    <x v="0"/>
    <x v="3"/>
    <s v="Lesro Round Back Collection Coffee Table, End Table"/>
    <n v="182.55"/>
    <n v="2"/>
    <n v="0.5"/>
    <n v="-135.08699999999999"/>
  </r>
  <r>
    <n v="7153"/>
    <s v="CA-2011-137911"/>
    <x v="2"/>
    <x v="1148"/>
    <d v="2011-10-15T00:00:00"/>
    <s v="Standard Class"/>
    <x v="162"/>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x v="493"/>
    <s v="Julia West"/>
    <x v="0"/>
    <s v="United States"/>
    <s v="Chicago"/>
    <x v="10"/>
    <n v="60610"/>
    <x v="2"/>
    <s v="OFF-AP-10004980"/>
    <x v="1"/>
    <x v="9"/>
    <s v="3M Replacement Filter for Office Air Cleaner for 20' x 33' Room"/>
    <n v="53.087999999999994"/>
    <n v="7"/>
    <n v="0.8"/>
    <n v="-108.8304"/>
  </r>
  <r>
    <n v="7155"/>
    <s v="US-2012-136749"/>
    <x v="1"/>
    <x v="707"/>
    <d v="2012-12-27T00:00:00"/>
    <s v="Second Class"/>
    <x v="23"/>
    <s v="Lena Hernandez"/>
    <x v="0"/>
    <s v="United States"/>
    <s v="Columbus"/>
    <x v="32"/>
    <n v="31907"/>
    <x v="0"/>
    <s v="FUR-FU-10000747"/>
    <x v="0"/>
    <x v="5"/>
    <s v="Tenex B1-RE Series Chair Mats for Low Pile Carpets"/>
    <n v="275.88"/>
    <n v="6"/>
    <n v="0"/>
    <n v="46.899599999999964"/>
  </r>
  <r>
    <n v="7156"/>
    <s v="US-2012-136749"/>
    <x v="1"/>
    <x v="707"/>
    <d v="2012-12-27T00:00:00"/>
    <s v="Second Class"/>
    <x v="23"/>
    <s v="Lena Hernandez"/>
    <x v="0"/>
    <s v="United States"/>
    <s v="Columbus"/>
    <x v="32"/>
    <n v="31907"/>
    <x v="0"/>
    <s v="OFF-BI-10004492"/>
    <x v="1"/>
    <x v="8"/>
    <s v="Tuf-Vin Binders"/>
    <n v="157.89999999999998"/>
    <n v="5"/>
    <n v="0"/>
    <n v="74.212999999999994"/>
  </r>
  <r>
    <n v="7157"/>
    <s v="CA-2014-126718"/>
    <x v="3"/>
    <x v="568"/>
    <d v="2014-05-05T00:00:00"/>
    <s v="Standard Class"/>
    <x v="409"/>
    <s v="Kean Thornton"/>
    <x v="0"/>
    <s v="United States"/>
    <s v="Orange"/>
    <x v="30"/>
    <n v="7050"/>
    <x v="3"/>
    <s v="OFF-LA-10004055"/>
    <x v="1"/>
    <x v="2"/>
    <s v="Color-Coded Legal Exhibit Labels"/>
    <n v="4.91"/>
    <n v="1"/>
    <n v="0"/>
    <n v="2.4058999999999999"/>
  </r>
  <r>
    <n v="7158"/>
    <s v="CA-2013-131380"/>
    <x v="0"/>
    <x v="463"/>
    <d v="2013-04-01T00:00:00"/>
    <s v="Second Class"/>
    <x v="417"/>
    <s v="Chris Cortes"/>
    <x v="0"/>
    <s v="United States"/>
    <s v="Los Angeles"/>
    <x v="1"/>
    <n v="90032"/>
    <x v="1"/>
    <s v="OFF-ST-10002485"/>
    <x v="1"/>
    <x v="4"/>
    <s v="Rogers Deluxe File Chest"/>
    <n v="87.92"/>
    <n v="4"/>
    <n v="0"/>
    <n v="0.87919999999999732"/>
  </r>
  <r>
    <n v="7159"/>
    <s v="CA-2013-131380"/>
    <x v="0"/>
    <x v="463"/>
    <d v="2013-04-01T00:00:00"/>
    <s v="Second Class"/>
    <x v="417"/>
    <s v="Chris Cortes"/>
    <x v="0"/>
    <s v="United States"/>
    <s v="Los Angeles"/>
    <x v="1"/>
    <n v="90032"/>
    <x v="1"/>
    <s v="OFF-PA-10001243"/>
    <x v="1"/>
    <x v="10"/>
    <s v="Xerox 1983"/>
    <n v="5.98"/>
    <n v="1"/>
    <n v="0"/>
    <n v="2.9302000000000001"/>
  </r>
  <r>
    <n v="7160"/>
    <s v="CA-2012-145835"/>
    <x v="1"/>
    <x v="1149"/>
    <d v="2012-05-18T00:00:00"/>
    <s v="Second Class"/>
    <x v="408"/>
    <s v="Ben Ferrer"/>
    <x v="2"/>
    <s v="United States"/>
    <s v="Chicago"/>
    <x v="10"/>
    <n v="60623"/>
    <x v="2"/>
    <s v="TEC-PH-10004447"/>
    <x v="2"/>
    <x v="7"/>
    <s v="Toshiba IPT2010-SD IP Telephone"/>
    <n v="222.38400000000001"/>
    <n v="2"/>
    <n v="0.2"/>
    <n v="16.678799999999995"/>
  </r>
  <r>
    <n v="7161"/>
    <s v="CA-2012-145835"/>
    <x v="1"/>
    <x v="1149"/>
    <d v="2012-05-18T00:00:00"/>
    <s v="Second Class"/>
    <x v="408"/>
    <s v="Ben Ferrer"/>
    <x v="2"/>
    <s v="United States"/>
    <s v="Chicago"/>
    <x v="10"/>
    <n v="60623"/>
    <x v="2"/>
    <s v="OFF-FA-10002280"/>
    <x v="1"/>
    <x v="13"/>
    <s v="Advantus Plastic Paper Clips"/>
    <n v="16"/>
    <n v="4"/>
    <n v="0.2"/>
    <n v="5.6"/>
  </r>
  <r>
    <n v="7162"/>
    <s v="CA-2011-138709"/>
    <x v="2"/>
    <x v="1129"/>
    <d v="2011-07-09T00:00:00"/>
    <s v="Standard Class"/>
    <x v="474"/>
    <s v="Maxwell Schwartz"/>
    <x v="0"/>
    <s v="United States"/>
    <s v="Richmond"/>
    <x v="17"/>
    <n v="23223"/>
    <x v="0"/>
    <s v="OFF-PA-10004734"/>
    <x v="1"/>
    <x v="10"/>
    <s v="Southworth Structures Collection"/>
    <n v="21.84"/>
    <n v="3"/>
    <n v="0"/>
    <n v="10.92"/>
  </r>
  <r>
    <n v="7163"/>
    <s v="CA-2011-138709"/>
    <x v="2"/>
    <x v="1129"/>
    <d v="2011-07-09T00:00:00"/>
    <s v="Standard Class"/>
    <x v="474"/>
    <s v="Maxwell Schwartz"/>
    <x v="0"/>
    <s v="United States"/>
    <s v="Richmond"/>
    <x v="17"/>
    <n v="23223"/>
    <x v="0"/>
    <s v="OFF-BI-10000145"/>
    <x v="1"/>
    <x v="8"/>
    <s v="Zipper Ring Binder Pockets"/>
    <n v="15.600000000000001"/>
    <n v="5"/>
    <n v="0"/>
    <n v="7.6440000000000001"/>
  </r>
  <r>
    <n v="7164"/>
    <s v="CA-2011-122070"/>
    <x v="2"/>
    <x v="1150"/>
    <d v="2011-04-24T00:00:00"/>
    <s v="Second Class"/>
    <x v="692"/>
    <s v="Aaron Hawkins"/>
    <x v="1"/>
    <s v="United States"/>
    <s v="Troy"/>
    <x v="15"/>
    <n v="12180"/>
    <x v="3"/>
    <s v="OFF-EN-10004773"/>
    <x v="1"/>
    <x v="12"/>
    <s v="Staples"/>
    <n v="247.84"/>
    <n v="8"/>
    <n v="0"/>
    <n v="121.44159999999999"/>
  </r>
  <r>
    <n v="7165"/>
    <s v="CA-2011-122070"/>
    <x v="2"/>
    <x v="1150"/>
    <d v="2011-04-24T00:00:00"/>
    <s v="Second Class"/>
    <x v="692"/>
    <s v="Aaron Hawkins"/>
    <x v="1"/>
    <s v="United States"/>
    <s v="Troy"/>
    <x v="15"/>
    <n v="12180"/>
    <x v="3"/>
    <s v="OFF-BI-10004970"/>
    <x v="1"/>
    <x v="8"/>
    <s v="ACCOHIDE 3-Ring Binder, Blue, 1&quot;"/>
    <n v="9.9120000000000008"/>
    <n v="3"/>
    <n v="0.2"/>
    <n v="3.3452999999999995"/>
  </r>
  <r>
    <n v="7166"/>
    <s v="CA-2013-158610"/>
    <x v="0"/>
    <x v="251"/>
    <d v="2013-09-23T00:00:00"/>
    <s v="First Class"/>
    <x v="242"/>
    <s v="Clytie Kelty"/>
    <x v="0"/>
    <s v="United States"/>
    <s v="Providence"/>
    <x v="34"/>
    <n v="2908"/>
    <x v="3"/>
    <s v="OFF-ST-10000604"/>
    <x v="1"/>
    <x v="4"/>
    <s v="Home/Office Personal File Carts"/>
    <n v="69.52"/>
    <n v="2"/>
    <n v="0"/>
    <n v="17.379999999999995"/>
  </r>
  <r>
    <n v="7167"/>
    <s v="CA-2011-117464"/>
    <x v="2"/>
    <x v="192"/>
    <d v="2011-07-24T00:00:00"/>
    <s v="Second Class"/>
    <x v="268"/>
    <s v="Naresj Patel"/>
    <x v="0"/>
    <s v="United States"/>
    <s v="San Francisco"/>
    <x v="1"/>
    <n v="94122"/>
    <x v="1"/>
    <s v="OFF-AR-10003190"/>
    <x v="1"/>
    <x v="6"/>
    <s v="Newell 32"/>
    <n v="11.52"/>
    <n v="4"/>
    <n v="0"/>
    <n v="3.2256"/>
  </r>
  <r>
    <n v="7168"/>
    <s v="CA-2011-117464"/>
    <x v="2"/>
    <x v="192"/>
    <d v="2011-07-24T00:00:00"/>
    <s v="Second Class"/>
    <x v="268"/>
    <s v="Naresj Patel"/>
    <x v="0"/>
    <s v="United States"/>
    <s v="San Francisco"/>
    <x v="1"/>
    <n v="94122"/>
    <x v="1"/>
    <s v="FUR-CH-10000155"/>
    <x v="0"/>
    <x v="1"/>
    <s v="Global Comet Stacking Armless Chair"/>
    <n v="717.72"/>
    <n v="3"/>
    <n v="0.2"/>
    <n v="71.77200000000002"/>
  </r>
  <r>
    <n v="7169"/>
    <s v="CA-2011-117464"/>
    <x v="2"/>
    <x v="192"/>
    <d v="2011-07-24T00:00:00"/>
    <s v="Second Class"/>
    <x v="268"/>
    <s v="Naresj Patel"/>
    <x v="0"/>
    <s v="United States"/>
    <s v="San Francisco"/>
    <x v="1"/>
    <n v="94122"/>
    <x v="1"/>
    <s v="OFF-ST-10003058"/>
    <x v="1"/>
    <x v="4"/>
    <s v="Eldon Mobile Mega Data Cart  Mega Stackable  Add-On Trays"/>
    <n v="236.5"/>
    <n v="10"/>
    <n v="0"/>
    <n v="68.584999999999994"/>
  </r>
  <r>
    <n v="7170"/>
    <s v="CA-2011-117464"/>
    <x v="2"/>
    <x v="192"/>
    <d v="2011-07-24T00:00:00"/>
    <s v="Second Class"/>
    <x v="268"/>
    <s v="Naresj Patel"/>
    <x v="0"/>
    <s v="United States"/>
    <s v="San Francisco"/>
    <x v="1"/>
    <n v="94122"/>
    <x v="1"/>
    <s v="FUR-TA-10004767"/>
    <x v="0"/>
    <x v="3"/>
    <s v="Safco Drafting Table"/>
    <n v="170.35200000000003"/>
    <n v="3"/>
    <n v="0.2"/>
    <n v="19.164599999999979"/>
  </r>
  <r>
    <n v="7171"/>
    <s v="US-2014-168613"/>
    <x v="3"/>
    <x v="1048"/>
    <d v="2014-10-15T00:00:00"/>
    <s v="Standard Class"/>
    <x v="306"/>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x v="611"/>
    <s v="Speros Goranitis"/>
    <x v="0"/>
    <s v="United States"/>
    <s v="San Francisco"/>
    <x v="1"/>
    <n v="94109"/>
    <x v="1"/>
    <s v="TEC-AC-10000158"/>
    <x v="2"/>
    <x v="11"/>
    <s v="Sony 64GB Class 10 Micro SDHC R40 Memory Card"/>
    <n v="107.97"/>
    <n v="3"/>
    <n v="0"/>
    <n v="22.6737"/>
  </r>
  <r>
    <n v="7173"/>
    <s v="US-2014-141677"/>
    <x v="3"/>
    <x v="606"/>
    <d v="2014-03-31T00:00:00"/>
    <s v="Standard Class"/>
    <x v="96"/>
    <s v="Heather Kirkland"/>
    <x v="1"/>
    <s v="United States"/>
    <s v="Houston"/>
    <x v="5"/>
    <n v="77070"/>
    <x v="2"/>
    <s v="TEC-AC-10000158"/>
    <x v="2"/>
    <x v="11"/>
    <s v="Sony 64GB Class 10 Micro SDHC R40 Memory Card"/>
    <n v="143.96"/>
    <n v="5"/>
    <n v="0.2"/>
    <n v="1.7995000000000019"/>
  </r>
  <r>
    <n v="7174"/>
    <s v="US-2014-141677"/>
    <x v="3"/>
    <x v="606"/>
    <d v="2014-03-31T00:00:00"/>
    <s v="Standard Class"/>
    <x v="96"/>
    <s v="Heather Kirkland"/>
    <x v="1"/>
    <s v="United States"/>
    <s v="Houston"/>
    <x v="5"/>
    <n v="77070"/>
    <x v="2"/>
    <s v="TEC-CO-10002313"/>
    <x v="2"/>
    <x v="16"/>
    <s v="Canon PC1080F Personal Copier"/>
    <n v="2399.96"/>
    <n v="5"/>
    <n v="0.2"/>
    <n v="569.99050000000011"/>
  </r>
  <r>
    <n v="7175"/>
    <s v="US-2014-141677"/>
    <x v="3"/>
    <x v="606"/>
    <d v="2014-03-31T00:00:00"/>
    <s v="Standard Class"/>
    <x v="96"/>
    <s v="Heather Kirkland"/>
    <x v="1"/>
    <s v="United States"/>
    <s v="Houston"/>
    <x v="5"/>
    <n v="77070"/>
    <x v="2"/>
    <s v="OFF-PA-10002581"/>
    <x v="1"/>
    <x v="10"/>
    <s v="Xerox 1951"/>
    <n v="74.352000000000004"/>
    <n v="3"/>
    <n v="0.2"/>
    <n v="23.234999999999992"/>
  </r>
  <r>
    <n v="7176"/>
    <s v="US-2014-141677"/>
    <x v="3"/>
    <x v="606"/>
    <d v="2014-03-31T00:00:00"/>
    <s v="Standard Class"/>
    <x v="96"/>
    <s v="Heather Kirkland"/>
    <x v="1"/>
    <s v="United States"/>
    <s v="Houston"/>
    <x v="5"/>
    <n v="77070"/>
    <x v="2"/>
    <s v="OFF-AP-10001205"/>
    <x v="1"/>
    <x v="9"/>
    <s v="Belkin 5 Outlet SurgeMaster Power Centers"/>
    <n v="87.167999999999978"/>
    <n v="8"/>
    <n v="0.8"/>
    <n v="-226.63679999999999"/>
  </r>
  <r>
    <n v="7177"/>
    <s v="US-2014-141677"/>
    <x v="3"/>
    <x v="606"/>
    <d v="2014-03-31T00:00:00"/>
    <s v="Standard Class"/>
    <x v="96"/>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x v="501"/>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x v="501"/>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x v="53"/>
    <s v="Ryan Crowe"/>
    <x v="0"/>
    <s v="United States"/>
    <s v="Baltimore"/>
    <x v="39"/>
    <n v="21215"/>
    <x v="3"/>
    <s v="TEC-PH-10001644"/>
    <x v="2"/>
    <x v="7"/>
    <s v="BlueLounge Milo Smartphone Stand, White/Metallic"/>
    <n v="89.97"/>
    <n v="3"/>
    <n v="0"/>
    <n v="25.191600000000005"/>
  </r>
  <r>
    <n v="7181"/>
    <s v="CA-2011-106054"/>
    <x v="2"/>
    <x v="1037"/>
    <d v="2011-01-08T00:00:00"/>
    <s v="First Class"/>
    <x v="705"/>
    <s v="Jack O'Briant"/>
    <x v="1"/>
    <s v="United States"/>
    <s v="Athens"/>
    <x v="32"/>
    <n v="30605"/>
    <x v="0"/>
    <s v="OFF-AR-10002399"/>
    <x v="1"/>
    <x v="6"/>
    <s v="Dixon Prang Watercolor Pencils, 10-Color Set with Brush"/>
    <n v="12.78"/>
    <n v="3"/>
    <n v="0"/>
    <n v="5.2397999999999998"/>
  </r>
  <r>
    <n v="7182"/>
    <s v="CA-2013-138667"/>
    <x v="0"/>
    <x v="797"/>
    <d v="2013-12-31T00:00:00"/>
    <s v="Second Class"/>
    <x v="596"/>
    <s v="Mitch Webber"/>
    <x v="0"/>
    <s v="United States"/>
    <s v="Lancaster"/>
    <x v="24"/>
    <n v="43130"/>
    <x v="3"/>
    <s v="TEC-AC-10003063"/>
    <x v="2"/>
    <x v="11"/>
    <s v="Micro Innovations USB RF Wireless Keyboard with Mouse"/>
    <n v="40"/>
    <n v="2"/>
    <n v="0.2"/>
    <n v="0.5"/>
  </r>
  <r>
    <n v="7183"/>
    <s v="CA-2014-150609"/>
    <x v="3"/>
    <x v="504"/>
    <d v="2014-05-05T00:00:00"/>
    <s v="Standard Class"/>
    <x v="125"/>
    <s v="Nick Zandusky"/>
    <x v="2"/>
    <s v="United States"/>
    <s v="Los Angeles"/>
    <x v="1"/>
    <n v="90032"/>
    <x v="1"/>
    <s v="OFF-BI-10002071"/>
    <x v="1"/>
    <x v="8"/>
    <s v="Fellowes Black Plastic Comb Bindings"/>
    <n v="23.24"/>
    <n v="5"/>
    <n v="0.2"/>
    <n v="7.5529999999999982"/>
  </r>
  <r>
    <n v="7184"/>
    <s v="CA-2014-128853"/>
    <x v="3"/>
    <x v="81"/>
    <d v="2014-04-24T00:00:00"/>
    <s v="First Class"/>
    <x v="49"/>
    <s v="Janet Martin"/>
    <x v="0"/>
    <s v="United States"/>
    <s v="Baltimore"/>
    <x v="39"/>
    <n v="21215"/>
    <x v="3"/>
    <s v="FUR-CH-10004218"/>
    <x v="0"/>
    <x v="1"/>
    <s v="Global Fabric Manager's Chair, Dark Gray"/>
    <n v="908.82"/>
    <n v="9"/>
    <n v="0"/>
    <n v="227.20500000000004"/>
  </r>
  <r>
    <n v="7185"/>
    <s v="CA-2014-133102"/>
    <x v="3"/>
    <x v="629"/>
    <d v="2014-08-25T00:00:00"/>
    <s v="Standard Class"/>
    <x v="525"/>
    <s v="Emily Ducich"/>
    <x v="2"/>
    <s v="United States"/>
    <s v="Houston"/>
    <x v="5"/>
    <n v="77095"/>
    <x v="2"/>
    <s v="OFF-SU-10000432"/>
    <x v="1"/>
    <x v="14"/>
    <s v="Acco Side-Punched Conventional Columnar Pads"/>
    <n v="5.5520000000000005"/>
    <n v="2"/>
    <n v="0.2"/>
    <n v="-1.0410000000000006"/>
  </r>
  <r>
    <n v="7186"/>
    <s v="CA-2014-133102"/>
    <x v="3"/>
    <x v="629"/>
    <d v="2014-08-25T00:00:00"/>
    <s v="Standard Class"/>
    <x v="525"/>
    <s v="Emily Ducich"/>
    <x v="2"/>
    <s v="United States"/>
    <s v="Houston"/>
    <x v="5"/>
    <n v="77095"/>
    <x v="2"/>
    <s v="OFF-AR-10003183"/>
    <x v="1"/>
    <x v="6"/>
    <s v="Avery Fluorescent Highlighter Four-Color Set"/>
    <n v="8.016"/>
    <n v="3"/>
    <n v="0.2"/>
    <n v="1.0019999999999993"/>
  </r>
  <r>
    <n v="7187"/>
    <s v="CA-2014-133102"/>
    <x v="3"/>
    <x v="629"/>
    <d v="2014-08-25T00:00:00"/>
    <s v="Standard Class"/>
    <x v="52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x v="525"/>
    <s v="Emily Ducich"/>
    <x v="2"/>
    <s v="United States"/>
    <s v="Houston"/>
    <x v="5"/>
    <n v="77095"/>
    <x v="2"/>
    <s v="FUR-FU-10003247"/>
    <x v="0"/>
    <x v="5"/>
    <s v="36X48 HARDFLOOR CHAIRMAT"/>
    <n v="16.784000000000002"/>
    <n v="2"/>
    <n v="0.6"/>
    <n v="-22.238800000000001"/>
  </r>
  <r>
    <n v="7189"/>
    <s v="CA-2014-133102"/>
    <x v="3"/>
    <x v="629"/>
    <d v="2014-08-25T00:00:00"/>
    <s v="Standard Class"/>
    <x v="52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x v="108"/>
    <s v="Dianna Wilson"/>
    <x v="2"/>
    <s v="United States"/>
    <s v="San Diego"/>
    <x v="1"/>
    <n v="92024"/>
    <x v="1"/>
    <s v="TEC-PH-10004908"/>
    <x v="2"/>
    <x v="7"/>
    <s v="Panasonic KX TS3282W Corded phone"/>
    <n v="203.976"/>
    <n v="3"/>
    <n v="0.2"/>
    <n v="25.496999999999986"/>
  </r>
  <r>
    <n v="7191"/>
    <s v="CA-2013-164399"/>
    <x v="0"/>
    <x v="396"/>
    <d v="2013-11-16T00:00:00"/>
    <s v="First Class"/>
    <x v="108"/>
    <s v="Dianna Wilson"/>
    <x v="2"/>
    <s v="United States"/>
    <s v="San Diego"/>
    <x v="1"/>
    <n v="92024"/>
    <x v="1"/>
    <s v="FUR-TA-10003392"/>
    <x v="0"/>
    <x v="3"/>
    <s v="Global Adaptabilities Conference Tables"/>
    <n v="674.35200000000009"/>
    <n v="3"/>
    <n v="0.2"/>
    <n v="-8.4294000000000153"/>
  </r>
  <r>
    <n v="7192"/>
    <s v="CA-2013-116918"/>
    <x v="0"/>
    <x v="393"/>
    <d v="2013-10-07T00:00:00"/>
    <s v="Second Class"/>
    <x v="523"/>
    <s v="Jamie Kunitz"/>
    <x v="0"/>
    <s v="United States"/>
    <s v="Hialeah"/>
    <x v="2"/>
    <n v="33012"/>
    <x v="0"/>
    <s v="OFF-BI-10004140"/>
    <x v="1"/>
    <x v="8"/>
    <s v="Avery Non-Stick Binders"/>
    <n v="5.3880000000000008"/>
    <n v="4"/>
    <n v="0.7"/>
    <n v="-4.49"/>
  </r>
  <r>
    <n v="7193"/>
    <s v="CA-2013-116918"/>
    <x v="0"/>
    <x v="393"/>
    <d v="2013-10-07T00:00:00"/>
    <s v="Second Class"/>
    <x v="523"/>
    <s v="Jamie Kunitz"/>
    <x v="0"/>
    <s v="United States"/>
    <s v="Hialeah"/>
    <x v="2"/>
    <n v="33012"/>
    <x v="0"/>
    <s v="OFF-AR-10003631"/>
    <x v="1"/>
    <x v="6"/>
    <s v="Staples"/>
    <n v="30.975999999999999"/>
    <n v="8"/>
    <n v="0.2"/>
    <n v="5.0335999999999999"/>
  </r>
  <r>
    <n v="7194"/>
    <s v="CA-2013-110492"/>
    <x v="0"/>
    <x v="1151"/>
    <d v="2013-02-14T00:00:00"/>
    <s v="First Class"/>
    <x v="365"/>
    <s v="John Stevenson"/>
    <x v="0"/>
    <s v="United States"/>
    <s v="Atlanta"/>
    <x v="32"/>
    <n v="30318"/>
    <x v="0"/>
    <s v="OFF-ST-10003716"/>
    <x v="1"/>
    <x v="4"/>
    <s v="Tennsco Double-Tier Lockers"/>
    <n v="1350.1200000000001"/>
    <n v="6"/>
    <n v="0"/>
    <n v="175.51560000000001"/>
  </r>
  <r>
    <n v="7195"/>
    <s v="CA-2013-110492"/>
    <x v="0"/>
    <x v="1151"/>
    <d v="2013-02-14T00:00:00"/>
    <s v="First Class"/>
    <x v="365"/>
    <s v="John Stevenson"/>
    <x v="0"/>
    <s v="United States"/>
    <s v="Atlanta"/>
    <x v="32"/>
    <n v="30318"/>
    <x v="0"/>
    <s v="OFF-BI-10003274"/>
    <x v="1"/>
    <x v="8"/>
    <s v="Avery Durable Slant Ring Binders, No Labels"/>
    <n v="15.92"/>
    <n v="4"/>
    <n v="0"/>
    <n v="7.4824000000000002"/>
  </r>
  <r>
    <n v="7196"/>
    <s v="CA-2013-147683"/>
    <x v="0"/>
    <x v="373"/>
    <d v="2013-11-18T00:00:00"/>
    <s v="Standard Class"/>
    <x v="178"/>
    <s v="Philisse Overcash"/>
    <x v="2"/>
    <s v="United States"/>
    <s v="Seattle"/>
    <x v="4"/>
    <n v="98103"/>
    <x v="1"/>
    <s v="FUR-FU-10004848"/>
    <x v="0"/>
    <x v="5"/>
    <s v="DAX Solid Wood Frames"/>
    <n v="19.54"/>
    <n v="2"/>
    <n v="0"/>
    <n v="7.2297999999999991"/>
  </r>
  <r>
    <n v="7197"/>
    <s v="CA-2011-116785"/>
    <x v="2"/>
    <x v="759"/>
    <d v="2011-04-30T00:00:00"/>
    <s v="Standard Class"/>
    <x v="762"/>
    <s v="Marc Harrigan"/>
    <x v="2"/>
    <s v="United States"/>
    <s v="Los Angeles"/>
    <x v="1"/>
    <n v="90036"/>
    <x v="1"/>
    <s v="OFF-AR-10003504"/>
    <x v="1"/>
    <x v="6"/>
    <s v="Newell 347"/>
    <n v="21.400000000000002"/>
    <n v="5"/>
    <n v="0"/>
    <n v="6.2059999999999977"/>
  </r>
  <r>
    <n v="7198"/>
    <s v="CA-2011-116785"/>
    <x v="2"/>
    <x v="759"/>
    <d v="2011-04-30T00:00:00"/>
    <s v="Standard Class"/>
    <x v="762"/>
    <s v="Marc Harrigan"/>
    <x v="2"/>
    <s v="United States"/>
    <s v="Los Angeles"/>
    <x v="1"/>
    <n v="90036"/>
    <x v="1"/>
    <s v="OFF-LA-10000305"/>
    <x v="1"/>
    <x v="2"/>
    <s v="Avery 495"/>
    <n v="12.6"/>
    <n v="2"/>
    <n v="0"/>
    <n v="5.7959999999999994"/>
  </r>
  <r>
    <n v="7199"/>
    <s v="US-2012-156797"/>
    <x v="1"/>
    <x v="1067"/>
    <d v="2012-08-15T00:00:00"/>
    <s v="Standard Class"/>
    <x v="178"/>
    <s v="Philisse Overcash"/>
    <x v="2"/>
    <s v="United States"/>
    <s v="New York City"/>
    <x v="15"/>
    <n v="10035"/>
    <x v="3"/>
    <s v="OFF-AR-10001427"/>
    <x v="1"/>
    <x v="6"/>
    <s v="Newell 330"/>
    <n v="11.96"/>
    <n v="2"/>
    <n v="0"/>
    <n v="3.1096000000000004"/>
  </r>
  <r>
    <n v="7200"/>
    <s v="US-2012-156797"/>
    <x v="1"/>
    <x v="1067"/>
    <d v="2012-08-15T00:00:00"/>
    <s v="Standard Class"/>
    <x v="178"/>
    <s v="Philisse Overcash"/>
    <x v="2"/>
    <s v="United States"/>
    <s v="New York City"/>
    <x v="15"/>
    <n v="10035"/>
    <x v="3"/>
    <s v="TEC-PH-10004614"/>
    <x v="2"/>
    <x v="7"/>
    <s v="AT&amp;T 841000 Phone"/>
    <n v="138"/>
    <n v="2"/>
    <n v="0"/>
    <n v="34.5"/>
  </r>
  <r>
    <n v="7201"/>
    <s v="CA-2013-104276"/>
    <x v="0"/>
    <x v="581"/>
    <d v="2013-12-04T00:00:00"/>
    <s v="Standard Class"/>
    <x v="520"/>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x v="520"/>
    <s v="Herbert Flentye"/>
    <x v="0"/>
    <s v="United States"/>
    <s v="Fort Lauderdale"/>
    <x v="2"/>
    <n v="33311"/>
    <x v="0"/>
    <s v="FUR-TA-10001039"/>
    <x v="0"/>
    <x v="3"/>
    <s v="KI Adjustable-Height Table"/>
    <n v="331.02300000000008"/>
    <n v="7"/>
    <n v="0.45"/>
    <n v="-114.35339999999997"/>
  </r>
  <r>
    <n v="7203"/>
    <s v="CA-2013-120369"/>
    <x v="0"/>
    <x v="99"/>
    <d v="2013-10-29T00:00:00"/>
    <s v="Same Day"/>
    <x v="146"/>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x v="450"/>
    <s v="Michael Granlund"/>
    <x v="2"/>
    <s v="United States"/>
    <s v="Saint Charles"/>
    <x v="10"/>
    <n v="60174"/>
    <x v="2"/>
    <s v="FUR-FU-10002111"/>
    <x v="0"/>
    <x v="5"/>
    <s v="Master Caster Door Stop, Large Brown"/>
    <n v="8.7360000000000007"/>
    <n v="3"/>
    <n v="0.6"/>
    <n v="-4.804800000000002"/>
  </r>
  <r>
    <n v="7205"/>
    <s v="CA-2012-136658"/>
    <x v="1"/>
    <x v="229"/>
    <d v="2012-09-17T00:00:00"/>
    <s v="Standard Class"/>
    <x v="491"/>
    <s v="Bobby Odegard"/>
    <x v="0"/>
    <s v="United States"/>
    <s v="New York City"/>
    <x v="15"/>
    <n v="10024"/>
    <x v="3"/>
    <s v="OFF-AR-10000817"/>
    <x v="1"/>
    <x v="6"/>
    <s v="Manco Dry-Lighter Erasable Highlighter"/>
    <n v="6.08"/>
    <n v="2"/>
    <n v="0"/>
    <n v="2.0671999999999997"/>
  </r>
  <r>
    <n v="7206"/>
    <s v="CA-2014-137414"/>
    <x v="3"/>
    <x v="280"/>
    <d v="2014-10-07T00:00:00"/>
    <s v="Standard Class"/>
    <x v="441"/>
    <s v="Chad McGuire"/>
    <x v="0"/>
    <s v="United States"/>
    <s v="San Francisco"/>
    <x v="1"/>
    <n v="94109"/>
    <x v="1"/>
    <s v="FUR-FU-10001424"/>
    <x v="0"/>
    <x v="5"/>
    <s v="Dax Clear Box Frame"/>
    <n v="17.46"/>
    <n v="2"/>
    <n v="0"/>
    <n v="5.936399999999999"/>
  </r>
  <r>
    <n v="7207"/>
    <s v="CA-2014-137414"/>
    <x v="3"/>
    <x v="280"/>
    <d v="2014-10-07T00:00:00"/>
    <s v="Standard Class"/>
    <x v="441"/>
    <s v="Chad McGuire"/>
    <x v="0"/>
    <s v="United States"/>
    <s v="San Francisco"/>
    <x v="1"/>
    <n v="94109"/>
    <x v="1"/>
    <s v="TEC-MA-10002930"/>
    <x v="2"/>
    <x v="15"/>
    <s v="Ricoh - Ink Collector Unit for GX3000 Series Printers"/>
    <n v="369.16"/>
    <n v="11"/>
    <n v="0.2"/>
    <n v="32.301500000000019"/>
  </r>
  <r>
    <n v="7208"/>
    <s v="CA-2013-143476"/>
    <x v="0"/>
    <x v="108"/>
    <d v="2013-09-14T00:00:00"/>
    <s v="First Class"/>
    <x v="18"/>
    <s v="Linda Cazamias"/>
    <x v="1"/>
    <s v="United States"/>
    <s v="Phoenix"/>
    <x v="16"/>
    <n v="85023"/>
    <x v="1"/>
    <s v="OFF-AR-10003759"/>
    <x v="1"/>
    <x v="6"/>
    <s v="Crayola Anti Dust Chalk, 12/Pack"/>
    <n v="2.9120000000000004"/>
    <n v="2"/>
    <n v="0.2"/>
    <n v="0.90999999999999981"/>
  </r>
  <r>
    <n v="7209"/>
    <s v="CA-2013-143476"/>
    <x v="0"/>
    <x v="108"/>
    <d v="2013-09-14T00:00:00"/>
    <s v="First Class"/>
    <x v="18"/>
    <s v="Linda Cazamias"/>
    <x v="1"/>
    <s v="United States"/>
    <s v="Phoenix"/>
    <x v="16"/>
    <n v="85023"/>
    <x v="1"/>
    <s v="OFF-PA-10001837"/>
    <x v="1"/>
    <x v="10"/>
    <s v="Xerox 1976"/>
    <n v="20.736000000000004"/>
    <n v="4"/>
    <n v="0.2"/>
    <n v="7.2576000000000001"/>
  </r>
  <r>
    <n v="7210"/>
    <s v="CA-2013-143476"/>
    <x v="0"/>
    <x v="108"/>
    <d v="2013-09-14T00:00:00"/>
    <s v="First Class"/>
    <x v="18"/>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x v="553"/>
    <s v="Edward Hooks"/>
    <x v="1"/>
    <s v="United States"/>
    <s v="Seattle"/>
    <x v="4"/>
    <n v="98115"/>
    <x v="1"/>
    <s v="OFF-PA-10000246"/>
    <x v="1"/>
    <x v="10"/>
    <s v="Riverleaf Stik-Withit Designer Note Cubes"/>
    <n v="30.18"/>
    <n v="3"/>
    <n v="0"/>
    <n v="13.8828"/>
  </r>
  <r>
    <n v="7212"/>
    <s v="US-2013-119046"/>
    <x v="0"/>
    <x v="799"/>
    <d v="2013-06-07T00:00:00"/>
    <s v="Standard Class"/>
    <x v="553"/>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x v="553"/>
    <s v="Edward Hooks"/>
    <x v="1"/>
    <s v="United States"/>
    <s v="Seattle"/>
    <x v="4"/>
    <n v="98115"/>
    <x v="1"/>
    <s v="OFF-BI-10000138"/>
    <x v="1"/>
    <x v="8"/>
    <s v="Acco Translucent Poly Ring Binders"/>
    <n v="11.231999999999999"/>
    <n v="3"/>
    <n v="0.2"/>
    <n v="3.9312000000000005"/>
  </r>
  <r>
    <n v="7214"/>
    <s v="CA-2014-154949"/>
    <x v="3"/>
    <x v="453"/>
    <d v="2014-10-20T00:00:00"/>
    <s v="Standard Class"/>
    <x v="507"/>
    <s v="Marc Crier"/>
    <x v="0"/>
    <s v="United States"/>
    <s v="Camarillo"/>
    <x v="1"/>
    <n v="93010"/>
    <x v="1"/>
    <s v="OFF-LA-10002034"/>
    <x v="1"/>
    <x v="2"/>
    <s v="Avery 478"/>
    <n v="14.73"/>
    <n v="3"/>
    <n v="0"/>
    <n v="7.2176999999999998"/>
  </r>
  <r>
    <n v="7215"/>
    <s v="CA-2012-103072"/>
    <x v="1"/>
    <x v="874"/>
    <d v="2012-09-30T00:00:00"/>
    <s v="Second Class"/>
    <x v="304"/>
    <s v="Helen Wasserman"/>
    <x v="1"/>
    <s v="United States"/>
    <s v="Detroit"/>
    <x v="12"/>
    <n v="48205"/>
    <x v="2"/>
    <s v="OFF-AR-10000127"/>
    <x v="1"/>
    <x v="6"/>
    <s v="Newell 321"/>
    <n v="16.399999999999999"/>
    <n v="5"/>
    <n v="0"/>
    <n v="4.7559999999999985"/>
  </r>
  <r>
    <n v="7216"/>
    <s v="CA-2012-103072"/>
    <x v="1"/>
    <x v="874"/>
    <d v="2012-09-30T00:00:00"/>
    <s v="Second Class"/>
    <x v="304"/>
    <s v="Helen Wasserman"/>
    <x v="1"/>
    <s v="United States"/>
    <s v="Detroit"/>
    <x v="12"/>
    <n v="48205"/>
    <x v="2"/>
    <s v="OFF-PA-10003172"/>
    <x v="1"/>
    <x v="10"/>
    <s v="Xerox 1996"/>
    <n v="25.92"/>
    <n v="4"/>
    <n v="0"/>
    <n v="12.441600000000001"/>
  </r>
  <r>
    <n v="7217"/>
    <s v="CA-2012-150770"/>
    <x v="1"/>
    <x v="910"/>
    <d v="2012-05-06T00:00:00"/>
    <s v="First Class"/>
    <x v="48"/>
    <s v="Lena Cacioppo"/>
    <x v="0"/>
    <s v="United States"/>
    <s v="San Francisco"/>
    <x v="1"/>
    <n v="94109"/>
    <x v="1"/>
    <s v="OFF-AR-10001246"/>
    <x v="1"/>
    <x v="6"/>
    <s v="Newell 317"/>
    <n v="8.82"/>
    <n v="3"/>
    <n v="0"/>
    <n v="2.5577999999999994"/>
  </r>
  <r>
    <n v="7218"/>
    <s v="CA-2012-150770"/>
    <x v="1"/>
    <x v="910"/>
    <d v="2012-05-06T00:00:00"/>
    <s v="First Class"/>
    <x v="48"/>
    <s v="Lena Cacioppo"/>
    <x v="0"/>
    <s v="United States"/>
    <s v="San Francisco"/>
    <x v="1"/>
    <n v="94109"/>
    <x v="1"/>
    <s v="OFF-BI-10002026"/>
    <x v="1"/>
    <x v="8"/>
    <s v="Ibico Recycled Linen-Style Covers"/>
    <n v="62.496000000000009"/>
    <n v="2"/>
    <n v="0.2"/>
    <n v="21.873599999999996"/>
  </r>
  <r>
    <n v="7219"/>
    <s v="CA-2012-150770"/>
    <x v="1"/>
    <x v="910"/>
    <d v="2012-05-06T00:00:00"/>
    <s v="First Class"/>
    <x v="48"/>
    <s v="Lena Cacioppo"/>
    <x v="0"/>
    <s v="United States"/>
    <s v="San Francisco"/>
    <x v="1"/>
    <n v="94109"/>
    <x v="1"/>
    <s v="TEC-AC-10000844"/>
    <x v="2"/>
    <x v="11"/>
    <s v="Logitech Gaming G510s - Keyboard"/>
    <n v="339.96"/>
    <n v="4"/>
    <n v="0"/>
    <n v="122.38559999999998"/>
  </r>
  <r>
    <n v="7220"/>
    <s v="CA-2012-150770"/>
    <x v="1"/>
    <x v="910"/>
    <d v="2012-05-06T00:00:00"/>
    <s v="First Class"/>
    <x v="48"/>
    <s v="Lena Cacioppo"/>
    <x v="0"/>
    <s v="United States"/>
    <s v="San Francisco"/>
    <x v="1"/>
    <n v="94109"/>
    <x v="1"/>
    <s v="OFF-BI-10001575"/>
    <x v="1"/>
    <x v="8"/>
    <s v="GBC Linen Binding Covers"/>
    <n v="49.568000000000005"/>
    <n v="2"/>
    <n v="0.2"/>
    <n v="17.348799999999997"/>
  </r>
  <r>
    <n v="7221"/>
    <s v="CA-2014-154760"/>
    <x v="3"/>
    <x v="1152"/>
    <d v="2014-01-14T00:00:00"/>
    <s v="Standard Class"/>
    <x v="443"/>
    <s v="Beth Paige"/>
    <x v="0"/>
    <s v="United States"/>
    <s v="Philadelphia"/>
    <x v="9"/>
    <n v="19140"/>
    <x v="3"/>
    <s v="OFF-BI-10004632"/>
    <x v="1"/>
    <x v="8"/>
    <s v="Ibico Hi-Tech Manual Binding System"/>
    <n v="274.49100000000004"/>
    <n v="3"/>
    <n v="0.7"/>
    <n v="-228.74250000000006"/>
  </r>
  <r>
    <n v="7222"/>
    <s v="US-2014-104437"/>
    <x v="3"/>
    <x v="678"/>
    <d v="2014-02-01T00:00:00"/>
    <s v="Standard Class"/>
    <x v="592"/>
    <s v="Toby Gnade"/>
    <x v="0"/>
    <s v="United States"/>
    <s v="New York City"/>
    <x v="15"/>
    <n v="10035"/>
    <x v="3"/>
    <s v="TEC-PH-10000193"/>
    <x v="2"/>
    <x v="7"/>
    <s v="Jensen SMPS-640 - speaker phone"/>
    <n v="137.94"/>
    <n v="3"/>
    <n v="0"/>
    <n v="35.864399999999996"/>
  </r>
  <r>
    <n v="7223"/>
    <s v="CA-2014-113075"/>
    <x v="3"/>
    <x v="264"/>
    <d v="2014-09-07T00:00:00"/>
    <s v="Standard Class"/>
    <x v="498"/>
    <s v="Mick Crebagga"/>
    <x v="0"/>
    <s v="United States"/>
    <s v="Chicago"/>
    <x v="10"/>
    <n v="60623"/>
    <x v="2"/>
    <s v="TEC-AC-10003441"/>
    <x v="2"/>
    <x v="11"/>
    <s v="Kingston Digital DataTraveler 32GB USB 2.0"/>
    <n v="40.68"/>
    <n v="3"/>
    <n v="0.2"/>
    <n v="-7.1190000000000015"/>
  </r>
  <r>
    <n v="7224"/>
    <s v="CA-2013-109953"/>
    <x v="0"/>
    <x v="216"/>
    <d v="2013-07-19T00:00:00"/>
    <s v="Standard Class"/>
    <x v="181"/>
    <s v="Raymond Buch"/>
    <x v="0"/>
    <s v="United States"/>
    <s v="San Francisco"/>
    <x v="1"/>
    <n v="94122"/>
    <x v="1"/>
    <s v="TEC-PH-10004093"/>
    <x v="2"/>
    <x v="7"/>
    <s v="Panasonic Kx-TS550"/>
    <n v="110.376"/>
    <n v="3"/>
    <n v="0.2"/>
    <n v="12.417299999999997"/>
  </r>
  <r>
    <n v="7225"/>
    <s v="CA-2013-109953"/>
    <x v="0"/>
    <x v="216"/>
    <d v="2013-07-19T00:00:00"/>
    <s v="Standard Class"/>
    <x v="181"/>
    <s v="Raymond Buch"/>
    <x v="0"/>
    <s v="United States"/>
    <s v="San Francisco"/>
    <x v="1"/>
    <n v="94122"/>
    <x v="1"/>
    <s v="OFF-AP-10002998"/>
    <x v="1"/>
    <x v="9"/>
    <s v="Holmes 99% HEPA Air Purifier"/>
    <n v="151.62"/>
    <n v="7"/>
    <n v="0"/>
    <n v="50.03459999999999"/>
  </r>
  <r>
    <n v="7226"/>
    <s v="CA-2013-109953"/>
    <x v="0"/>
    <x v="216"/>
    <d v="2013-07-19T00:00:00"/>
    <s v="Standard Class"/>
    <x v="181"/>
    <s v="Raymond Buch"/>
    <x v="0"/>
    <s v="United States"/>
    <s v="San Francisco"/>
    <x v="1"/>
    <n v="94122"/>
    <x v="1"/>
    <s v="FUR-FU-10000073"/>
    <x v="0"/>
    <x v="5"/>
    <s v="Deflect-O Glasstique Clear Desk Accessories"/>
    <n v="30.8"/>
    <n v="4"/>
    <n v="0"/>
    <n v="10.163999999999998"/>
  </r>
  <r>
    <n v="7227"/>
    <s v="CA-2014-127397"/>
    <x v="3"/>
    <x v="642"/>
    <d v="2014-03-01T00:00:00"/>
    <s v="Standard Class"/>
    <x v="20"/>
    <s v="Erin Smith"/>
    <x v="1"/>
    <s v="United States"/>
    <s v="Philadelphia"/>
    <x v="9"/>
    <n v="19134"/>
    <x v="3"/>
    <s v="OFF-PA-10001125"/>
    <x v="1"/>
    <x v="10"/>
    <s v="Xerox 1988"/>
    <n v="123.92000000000002"/>
    <n v="5"/>
    <n v="0.2"/>
    <n v="38.724999999999994"/>
  </r>
  <r>
    <n v="7228"/>
    <s v="CA-2014-127397"/>
    <x v="3"/>
    <x v="642"/>
    <d v="2014-03-01T00:00:00"/>
    <s v="Standard Class"/>
    <x v="2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x v="742"/>
    <s v="Roger Demir"/>
    <x v="0"/>
    <s v="United States"/>
    <s v="San Francisco"/>
    <x v="1"/>
    <n v="94122"/>
    <x v="1"/>
    <s v="OFF-BI-10002498"/>
    <x v="1"/>
    <x v="8"/>
    <s v="Clear Mylar Reinforcing Strips"/>
    <n v="89.712000000000018"/>
    <n v="6"/>
    <n v="0.2"/>
    <n v="30.277799999999992"/>
  </r>
  <r>
    <n v="7230"/>
    <s v="CA-2011-157546"/>
    <x v="2"/>
    <x v="836"/>
    <d v="2011-07-22T00:00:00"/>
    <s v="First Class"/>
    <x v="742"/>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x v="618"/>
    <s v="Shahid Collister"/>
    <x v="0"/>
    <s v="United States"/>
    <s v="Fairfield"/>
    <x v="29"/>
    <n v="6824"/>
    <x v="3"/>
    <s v="OFF-BI-10002353"/>
    <x v="1"/>
    <x v="8"/>
    <s v="GBC VeloBind Cover Sets"/>
    <n v="30.88"/>
    <n v="2"/>
    <n v="0"/>
    <n v="15.44"/>
  </r>
  <r>
    <n v="7232"/>
    <s v="CA-2014-153843"/>
    <x v="3"/>
    <x v="677"/>
    <d v="2014-03-16T00:00:00"/>
    <s v="First Class"/>
    <x v="618"/>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x v="618"/>
    <s v="Shahid Collister"/>
    <x v="0"/>
    <s v="United States"/>
    <s v="Fairfield"/>
    <x v="29"/>
    <n v="6824"/>
    <x v="3"/>
    <s v="OFF-PA-10003673"/>
    <x v="1"/>
    <x v="10"/>
    <s v="Strathmore Photo Mount Cards"/>
    <n v="27.12"/>
    <n v="4"/>
    <n v="0"/>
    <n v="12.475199999999999"/>
  </r>
  <r>
    <n v="7234"/>
    <s v="CA-2013-137337"/>
    <x v="0"/>
    <x v="387"/>
    <d v="2013-03-13T00:00:00"/>
    <s v="Standard Class"/>
    <x v="673"/>
    <s v="Giulietta Baptist"/>
    <x v="0"/>
    <s v="United States"/>
    <s v="New York City"/>
    <x v="15"/>
    <n v="10011"/>
    <x v="3"/>
    <s v="FUR-FU-10003347"/>
    <x v="0"/>
    <x v="5"/>
    <s v="Coloredge Poster Frame"/>
    <n v="113.6"/>
    <n v="8"/>
    <n v="0"/>
    <n v="44.304000000000002"/>
  </r>
  <r>
    <n v="7235"/>
    <s v="CA-2013-137337"/>
    <x v="0"/>
    <x v="387"/>
    <d v="2013-03-13T00:00:00"/>
    <s v="Standard Class"/>
    <x v="673"/>
    <s v="Giulietta Baptist"/>
    <x v="0"/>
    <s v="United States"/>
    <s v="New York City"/>
    <x v="15"/>
    <n v="10011"/>
    <x v="3"/>
    <s v="OFF-PA-10001934"/>
    <x v="1"/>
    <x v="10"/>
    <s v="Xerox 1993"/>
    <n v="12.96"/>
    <n v="2"/>
    <n v="0"/>
    <n v="6.3504000000000005"/>
  </r>
  <r>
    <n v="7236"/>
    <s v="CA-2013-137337"/>
    <x v="0"/>
    <x v="387"/>
    <d v="2013-03-13T00:00:00"/>
    <s v="Standard Class"/>
    <x v="673"/>
    <s v="Giulietta Baptist"/>
    <x v="0"/>
    <s v="United States"/>
    <s v="New York City"/>
    <x v="15"/>
    <n v="10011"/>
    <x v="3"/>
    <s v="OFF-BI-10000632"/>
    <x v="1"/>
    <x v="8"/>
    <s v="Satellite Sectional Post Binders"/>
    <n v="69.456000000000003"/>
    <n v="2"/>
    <n v="0.2"/>
    <n v="22.573199999999996"/>
  </r>
  <r>
    <n v="7237"/>
    <s v="CA-2011-138737"/>
    <x v="2"/>
    <x v="1035"/>
    <d v="2011-12-10T00:00:00"/>
    <s v="First Class"/>
    <x v="224"/>
    <s v="Frank Preis"/>
    <x v="0"/>
    <s v="United States"/>
    <s v="Los Angeles"/>
    <x v="1"/>
    <n v="90049"/>
    <x v="1"/>
    <s v="OFF-AR-10003190"/>
    <x v="1"/>
    <x v="6"/>
    <s v="Newell 32"/>
    <n v="8.64"/>
    <n v="3"/>
    <n v="0"/>
    <n v="2.4192"/>
  </r>
  <r>
    <n v="7238"/>
    <s v="CA-2013-164924"/>
    <x v="0"/>
    <x v="212"/>
    <d v="2013-07-11T00:00:00"/>
    <s v="Same Day"/>
    <x v="10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x v="253"/>
    <s v="Sean Christensen"/>
    <x v="0"/>
    <s v="United States"/>
    <s v="San Jose"/>
    <x v="1"/>
    <n v="95123"/>
    <x v="1"/>
    <s v="FUR-FU-10000771"/>
    <x v="0"/>
    <x v="5"/>
    <s v="Eldon 200 Class Desk Accessories, Smoke"/>
    <n v="43.96"/>
    <n v="7"/>
    <n v="0"/>
    <n v="18.463200000000004"/>
  </r>
  <r>
    <n v="7240"/>
    <s v="CA-2013-101651"/>
    <x v="0"/>
    <x v="435"/>
    <d v="2013-12-31T00:00:00"/>
    <s v="Standard Class"/>
    <x v="253"/>
    <s v="Sean Christensen"/>
    <x v="0"/>
    <s v="United States"/>
    <s v="San Jose"/>
    <x v="1"/>
    <n v="95123"/>
    <x v="1"/>
    <s v="OFF-EN-10001990"/>
    <x v="1"/>
    <x v="12"/>
    <s v="Staples"/>
    <n v="39.76"/>
    <n v="7"/>
    <n v="0"/>
    <n v="18.687199999999997"/>
  </r>
  <r>
    <n v="7241"/>
    <s v="CA-2014-136651"/>
    <x v="3"/>
    <x v="756"/>
    <d v="2014-04-26T00:00:00"/>
    <s v="Second Class"/>
    <x v="282"/>
    <s v="Jay Fein"/>
    <x v="0"/>
    <s v="United States"/>
    <s v="Pasadena"/>
    <x v="1"/>
    <n v="91104"/>
    <x v="1"/>
    <s v="FUR-FU-10002445"/>
    <x v="0"/>
    <x v="5"/>
    <s v="DAX Two-Tone Rosewood/Black Document Frame, Desktop, 5 x 7"/>
    <n v="66.36"/>
    <n v="7"/>
    <n v="0"/>
    <n v="26.544000000000004"/>
  </r>
  <r>
    <n v="7242"/>
    <s v="CA-2014-136651"/>
    <x v="3"/>
    <x v="756"/>
    <d v="2014-04-26T00:00:00"/>
    <s v="Second Class"/>
    <x v="282"/>
    <s v="Jay Fein"/>
    <x v="0"/>
    <s v="United States"/>
    <s v="Pasadena"/>
    <x v="1"/>
    <n v="91104"/>
    <x v="1"/>
    <s v="OFF-BI-10003638"/>
    <x v="1"/>
    <x v="8"/>
    <s v="GBC Durable Plastic Covers"/>
    <n v="92.88000000000001"/>
    <n v="6"/>
    <n v="0.2"/>
    <n v="30.185999999999996"/>
  </r>
  <r>
    <n v="7243"/>
    <s v="CA-2014-136651"/>
    <x v="3"/>
    <x v="756"/>
    <d v="2014-04-26T00:00:00"/>
    <s v="Second Class"/>
    <x v="282"/>
    <s v="Jay Fein"/>
    <x v="0"/>
    <s v="United States"/>
    <s v="Pasadena"/>
    <x v="1"/>
    <n v="91104"/>
    <x v="1"/>
    <s v="FUR-FU-10004864"/>
    <x v="0"/>
    <x v="5"/>
    <s v="Eldon 500 Class Desk Accessories"/>
    <n v="24.14"/>
    <n v="2"/>
    <n v="0"/>
    <n v="7.9662000000000006"/>
  </r>
  <r>
    <n v="7244"/>
    <s v="CA-2014-118892"/>
    <x v="3"/>
    <x v="629"/>
    <d v="2014-08-23T00:00:00"/>
    <s v="Second Class"/>
    <x v="599"/>
    <s v="Tom Prescott"/>
    <x v="0"/>
    <s v="United States"/>
    <s v="Philadelphia"/>
    <x v="9"/>
    <n v="19134"/>
    <x v="3"/>
    <s v="FUR-CH-10002024"/>
    <x v="0"/>
    <x v="1"/>
    <s v="HON 5400 Series Task Chairs for Big and Tall"/>
    <n v="4416.174"/>
    <n v="9"/>
    <n v="0.3"/>
    <n v="-630.88200000000006"/>
  </r>
  <r>
    <n v="7245"/>
    <s v="US-2014-151127"/>
    <x v="3"/>
    <x v="1053"/>
    <d v="2014-05-26T00:00:00"/>
    <s v="First Class"/>
    <x v="210"/>
    <s v="Rob Lucas"/>
    <x v="0"/>
    <s v="United States"/>
    <s v="Los Angeles"/>
    <x v="1"/>
    <n v="90049"/>
    <x v="1"/>
    <s v="OFF-AR-10002445"/>
    <x v="1"/>
    <x v="6"/>
    <s v="SANFORD Major Accent Highlighters"/>
    <n v="49.56"/>
    <n v="7"/>
    <n v="0"/>
    <n v="18.832800000000002"/>
  </r>
  <r>
    <n v="7246"/>
    <s v="CA-2014-145807"/>
    <x v="3"/>
    <x v="839"/>
    <d v="2014-02-14T00:00:00"/>
    <s v="Standard Class"/>
    <x v="641"/>
    <s v="Sarah Bern"/>
    <x v="0"/>
    <s v="United States"/>
    <s v="Los Angeles"/>
    <x v="1"/>
    <n v="90032"/>
    <x v="1"/>
    <s v="OFF-ST-10001370"/>
    <x v="1"/>
    <x v="4"/>
    <s v="Sensible Storage WireTech Storage Systems"/>
    <n v="354.90000000000003"/>
    <n v="5"/>
    <n v="0"/>
    <n v="17.744999999999962"/>
  </r>
  <r>
    <n v="7247"/>
    <s v="US-2011-127978"/>
    <x v="2"/>
    <x v="223"/>
    <d v="2011-03-08T00:00:00"/>
    <s v="Standard Class"/>
    <x v="329"/>
    <s v="Jill Stevenson"/>
    <x v="1"/>
    <s v="United States"/>
    <s v="Columbus"/>
    <x v="24"/>
    <n v="43229"/>
    <x v="3"/>
    <s v="OFF-LA-10000305"/>
    <x v="1"/>
    <x v="2"/>
    <s v="Avery 495"/>
    <n v="15.120000000000001"/>
    <n v="3"/>
    <n v="0.2"/>
    <n v="4.9139999999999988"/>
  </r>
  <r>
    <n v="7248"/>
    <s v="US-2011-127978"/>
    <x v="2"/>
    <x v="223"/>
    <d v="2011-03-08T00:00:00"/>
    <s v="Standard Class"/>
    <x v="329"/>
    <s v="Jill Stevenson"/>
    <x v="1"/>
    <s v="United States"/>
    <s v="Columbus"/>
    <x v="24"/>
    <n v="43229"/>
    <x v="3"/>
    <s v="FUR-BO-10001972"/>
    <x v="0"/>
    <x v="0"/>
    <s v="O'Sullivan 4-Shelf Bookcase in Odessa Pine"/>
    <n v="302.45"/>
    <n v="5"/>
    <n v="0.5"/>
    <n v="-199.61700000000002"/>
  </r>
  <r>
    <n v="7249"/>
    <s v="US-2011-127978"/>
    <x v="2"/>
    <x v="223"/>
    <d v="2011-03-08T00:00:00"/>
    <s v="Standard Class"/>
    <x v="329"/>
    <s v="Jill Stevenson"/>
    <x v="1"/>
    <s v="United States"/>
    <s v="Columbus"/>
    <x v="24"/>
    <n v="43229"/>
    <x v="3"/>
    <s v="OFF-ST-10002486"/>
    <x v="1"/>
    <x v="4"/>
    <s v="Eldon Shelf Savers Cubes and Bins"/>
    <n v="44.672000000000004"/>
    <n v="8"/>
    <n v="0.2"/>
    <n v="-10.051200000000003"/>
  </r>
  <r>
    <n v="7250"/>
    <s v="CA-2012-158491"/>
    <x v="1"/>
    <x v="593"/>
    <d v="2012-06-09T00:00:00"/>
    <s v="Second Class"/>
    <x v="669"/>
    <s v="Becky Pak"/>
    <x v="0"/>
    <s v="United States"/>
    <s v="Los Angeles"/>
    <x v="1"/>
    <n v="90008"/>
    <x v="1"/>
    <s v="TEC-AC-10001874"/>
    <x v="2"/>
    <x v="11"/>
    <s v="Logitech Wireless Anywhere Mouse MX for PC and Mac"/>
    <n v="119.98"/>
    <n v="2"/>
    <n v="0"/>
    <n v="35.994"/>
  </r>
  <r>
    <n v="7251"/>
    <s v="CA-2012-158491"/>
    <x v="1"/>
    <x v="593"/>
    <d v="2012-06-09T00:00:00"/>
    <s v="Second Class"/>
    <x v="669"/>
    <s v="Becky Pak"/>
    <x v="0"/>
    <s v="United States"/>
    <s v="Los Angeles"/>
    <x v="1"/>
    <n v="90008"/>
    <x v="1"/>
    <s v="TEC-AC-10003870"/>
    <x v="2"/>
    <x v="11"/>
    <s v="Logitech Z-906 Speaker sys - home theater - 5.1-CH"/>
    <n v="989.97"/>
    <n v="3"/>
    <n v="0"/>
    <n v="395.98800000000006"/>
  </r>
  <r>
    <n v="7252"/>
    <s v="CA-2013-116764"/>
    <x v="0"/>
    <x v="278"/>
    <d v="2013-09-03T00:00:00"/>
    <s v="Standard Class"/>
    <x v="605"/>
    <s v="Elizabeth Moffitt"/>
    <x v="1"/>
    <s v="United States"/>
    <s v="Hollywood"/>
    <x v="2"/>
    <n v="33021"/>
    <x v="0"/>
    <s v="OFF-LA-10002473"/>
    <x v="1"/>
    <x v="2"/>
    <s v="Avery 484"/>
    <n v="9.2159999999999993"/>
    <n v="4"/>
    <n v="0.2"/>
    <n v="3.3408000000000002"/>
  </r>
  <r>
    <n v="7253"/>
    <s v="CA-2013-152457"/>
    <x v="0"/>
    <x v="126"/>
    <d v="2013-09-19T00:00:00"/>
    <s v="Standard Class"/>
    <x v="281"/>
    <s v="Steve Chapman"/>
    <x v="1"/>
    <s v="United States"/>
    <s v="Roseville"/>
    <x v="12"/>
    <n v="48066"/>
    <x v="2"/>
    <s v="OFF-PA-10003790"/>
    <x v="1"/>
    <x v="10"/>
    <s v="Xerox 1991"/>
    <n v="68.52"/>
    <n v="3"/>
    <n v="0"/>
    <n v="31.519199999999998"/>
  </r>
  <r>
    <n v="7254"/>
    <s v="CA-2013-152730"/>
    <x v="0"/>
    <x v="198"/>
    <d v="2013-06-05T00:00:00"/>
    <s v="Standard Class"/>
    <x v="67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x v="670"/>
    <s v="Eugene Moren"/>
    <x v="2"/>
    <s v="United States"/>
    <s v="Superior"/>
    <x v="6"/>
    <n v="54880"/>
    <x v="2"/>
    <s v="FUR-FU-10001037"/>
    <x v="0"/>
    <x v="5"/>
    <s v="DAX Charcoal/Nickel-Tone Document Frame, 5 x 7"/>
    <n v="47.400000000000006"/>
    <n v="5"/>
    <n v="0"/>
    <n v="21.33"/>
  </r>
  <r>
    <n v="7256"/>
    <s v="CA-2013-152730"/>
    <x v="0"/>
    <x v="198"/>
    <d v="2013-06-05T00:00:00"/>
    <s v="Standard Class"/>
    <x v="670"/>
    <s v="Eugene Moren"/>
    <x v="2"/>
    <s v="United States"/>
    <s v="Superior"/>
    <x v="6"/>
    <n v="54880"/>
    <x v="2"/>
    <s v="OFF-ST-10000876"/>
    <x v="1"/>
    <x v="4"/>
    <s v="Eldon Simplefile Box Office"/>
    <n v="49.76"/>
    <n v="4"/>
    <n v="0"/>
    <n v="13.9328"/>
  </r>
  <r>
    <n v="7257"/>
    <s v="CA-2013-152730"/>
    <x v="0"/>
    <x v="198"/>
    <d v="2013-06-05T00:00:00"/>
    <s v="Standard Class"/>
    <x v="670"/>
    <s v="Eugene Moren"/>
    <x v="2"/>
    <s v="United States"/>
    <s v="Superior"/>
    <x v="6"/>
    <n v="54880"/>
    <x v="2"/>
    <s v="OFF-AR-10003732"/>
    <x v="1"/>
    <x v="6"/>
    <s v="Newell 333"/>
    <n v="5.56"/>
    <n v="2"/>
    <n v="0"/>
    <n v="1.4455999999999998"/>
  </r>
  <r>
    <n v="7258"/>
    <s v="CA-2013-152730"/>
    <x v="0"/>
    <x v="198"/>
    <d v="2013-06-05T00:00:00"/>
    <s v="Standard Class"/>
    <x v="670"/>
    <s v="Eugene Moren"/>
    <x v="2"/>
    <s v="United States"/>
    <s v="Superior"/>
    <x v="6"/>
    <n v="54880"/>
    <x v="2"/>
    <s v="OFF-PA-10000994"/>
    <x v="1"/>
    <x v="10"/>
    <s v="Xerox 1915"/>
    <n v="629.09999999999991"/>
    <n v="6"/>
    <n v="0"/>
    <n v="301.96799999999996"/>
  </r>
  <r>
    <n v="7259"/>
    <s v="CA-2013-152730"/>
    <x v="0"/>
    <x v="198"/>
    <d v="2013-06-05T00:00:00"/>
    <s v="Standard Class"/>
    <x v="670"/>
    <s v="Eugene Moren"/>
    <x v="2"/>
    <s v="United States"/>
    <s v="Superior"/>
    <x v="6"/>
    <n v="54880"/>
    <x v="2"/>
    <s v="OFF-AR-10000940"/>
    <x v="1"/>
    <x v="6"/>
    <s v="Newell 343"/>
    <n v="14.7"/>
    <n v="5"/>
    <n v="0"/>
    <n v="3.9690000000000003"/>
  </r>
  <r>
    <n v="7260"/>
    <s v="CA-2013-152730"/>
    <x v="0"/>
    <x v="198"/>
    <d v="2013-06-05T00:00:00"/>
    <s v="Standard Class"/>
    <x v="670"/>
    <s v="Eugene Moren"/>
    <x v="2"/>
    <s v="United States"/>
    <s v="Superior"/>
    <x v="6"/>
    <n v="54880"/>
    <x v="2"/>
    <s v="OFF-PA-10004888"/>
    <x v="1"/>
    <x v="10"/>
    <s v="Xerox 217"/>
    <n v="45.36"/>
    <n v="7"/>
    <n v="0"/>
    <n v="21.772800000000004"/>
  </r>
  <r>
    <n v="7261"/>
    <s v="CA-2013-152730"/>
    <x v="0"/>
    <x v="198"/>
    <d v="2013-06-05T00:00:00"/>
    <s v="Standard Class"/>
    <x v="670"/>
    <s v="Eugene Moren"/>
    <x v="2"/>
    <s v="United States"/>
    <s v="Superior"/>
    <x v="6"/>
    <n v="54880"/>
    <x v="2"/>
    <s v="TEC-PH-10000441"/>
    <x v="2"/>
    <x v="7"/>
    <s v="VTech DS6151"/>
    <n v="125.99"/>
    <n v="1"/>
    <n v="0"/>
    <n v="35.277200000000008"/>
  </r>
  <r>
    <n v="7262"/>
    <s v="CA-2014-137001"/>
    <x v="3"/>
    <x v="193"/>
    <d v="2014-06-14T00:00:00"/>
    <s v="Second Class"/>
    <x v="433"/>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x v="504"/>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x v="504"/>
    <s v="Marina Lichtenstein"/>
    <x v="1"/>
    <s v="United States"/>
    <s v="Philadelphia"/>
    <x v="9"/>
    <n v="19134"/>
    <x v="3"/>
    <s v="OFF-EN-10003068"/>
    <x v="1"/>
    <x v="12"/>
    <s v="#6 3/4 Gummed Flap White Envelopes"/>
    <n v="31.680000000000003"/>
    <n v="4"/>
    <n v="0.2"/>
    <n v="11.087999999999997"/>
  </r>
  <r>
    <n v="7265"/>
    <s v="CA-2014-122056"/>
    <x v="3"/>
    <x v="487"/>
    <d v="2014-06-18T00:00:00"/>
    <s v="Standard Class"/>
    <x v="38"/>
    <s v="Paul Gonzalez"/>
    <x v="0"/>
    <s v="United States"/>
    <s v="Springfield"/>
    <x v="17"/>
    <n v="22153"/>
    <x v="0"/>
    <s v="OFF-AR-10004260"/>
    <x v="1"/>
    <x v="6"/>
    <s v="Boston 1799 Powerhouse Electric Pencil Sharpener"/>
    <n v="181.86"/>
    <n v="7"/>
    <n v="0"/>
    <n v="50.9208"/>
  </r>
  <r>
    <n v="7266"/>
    <s v="US-2011-143721"/>
    <x v="2"/>
    <x v="533"/>
    <d v="2011-11-26T00:00:00"/>
    <s v="Second Class"/>
    <x v="460"/>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x v="695"/>
    <s v="Sarah Jordon"/>
    <x v="0"/>
    <s v="United States"/>
    <s v="Columbia"/>
    <x v="18"/>
    <n v="38401"/>
    <x v="0"/>
    <s v="OFF-BI-10002824"/>
    <x v="1"/>
    <x v="8"/>
    <s v="Recycled Easel Ring Binders"/>
    <n v="13.428000000000003"/>
    <n v="3"/>
    <n v="0.7"/>
    <n v="-11.190000000000001"/>
  </r>
  <r>
    <n v="7268"/>
    <s v="CA-2014-122987"/>
    <x v="3"/>
    <x v="1153"/>
    <d v="2014-08-17T00:00:00"/>
    <s v="Same Day"/>
    <x v="695"/>
    <s v="Sarah Jordon"/>
    <x v="0"/>
    <s v="United States"/>
    <s v="Columbia"/>
    <x v="18"/>
    <n v="38401"/>
    <x v="0"/>
    <s v="OFF-ST-10004950"/>
    <x v="1"/>
    <x v="4"/>
    <s v="Acco Perma 3000 Stacking Storage Drawers"/>
    <n v="67.13600000000001"/>
    <n v="4"/>
    <n v="0.2"/>
    <n v="-0.83920000000000172"/>
  </r>
  <r>
    <n v="7269"/>
    <s v="CA-2013-133368"/>
    <x v="0"/>
    <x v="1154"/>
    <d v="2013-01-20T00:00:00"/>
    <s v="Standard Class"/>
    <x v="165"/>
    <s v="Anna Gayman"/>
    <x v="0"/>
    <s v="United States"/>
    <s v="Concord"/>
    <x v="3"/>
    <n v="28027"/>
    <x v="0"/>
    <s v="OFF-PA-10004039"/>
    <x v="1"/>
    <x v="10"/>
    <s v="Xerox 1882"/>
    <n v="89.567999999999998"/>
    <n v="2"/>
    <n v="0.2"/>
    <n v="32.468400000000003"/>
  </r>
  <r>
    <n v="7270"/>
    <s v="CA-2013-133368"/>
    <x v="0"/>
    <x v="1154"/>
    <d v="2013-01-20T00:00:00"/>
    <s v="Standard Class"/>
    <x v="16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x v="470"/>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x v="470"/>
    <s v="Keith Dawkins"/>
    <x v="1"/>
    <s v="United States"/>
    <s v="San Jose"/>
    <x v="1"/>
    <n v="95123"/>
    <x v="1"/>
    <s v="OFF-AP-10002287"/>
    <x v="1"/>
    <x v="9"/>
    <s v="Eureka Sanitaire  Multi-Pro Heavy-Duty Upright, Disposable Bags"/>
    <n v="17.48"/>
    <n v="4"/>
    <n v="0"/>
    <n v="4.5448000000000004"/>
  </r>
  <r>
    <n v="7273"/>
    <s v="US-2013-150357"/>
    <x v="0"/>
    <x v="1155"/>
    <d v="2013-10-15T00:00:00"/>
    <s v="Standard Class"/>
    <x v="424"/>
    <s v="Erica Bern"/>
    <x v="1"/>
    <s v="United States"/>
    <s v="Greensboro"/>
    <x v="3"/>
    <n v="27405"/>
    <x v="0"/>
    <s v="OFF-SU-10004498"/>
    <x v="1"/>
    <x v="14"/>
    <s v="Martin-Yale Premier Letter Opener"/>
    <n v="20.608000000000004"/>
    <n v="2"/>
    <n v="0.2"/>
    <n v="-4.3792000000000009"/>
  </r>
  <r>
    <n v="7274"/>
    <s v="US-2013-150357"/>
    <x v="0"/>
    <x v="1155"/>
    <d v="2013-10-15T00:00:00"/>
    <s v="Standard Class"/>
    <x v="424"/>
    <s v="Erica Bern"/>
    <x v="1"/>
    <s v="United States"/>
    <s v="Greensboro"/>
    <x v="3"/>
    <n v="27405"/>
    <x v="0"/>
    <s v="OFF-BI-10002557"/>
    <x v="1"/>
    <x v="8"/>
    <s v="Presstex Flexible Ring Binders"/>
    <n v="4.0950000000000006"/>
    <n v="3"/>
    <n v="0.7"/>
    <n v="-2.7300000000000004"/>
  </r>
  <r>
    <n v="7275"/>
    <s v="CA-2012-144519"/>
    <x v="1"/>
    <x v="50"/>
    <d v="2012-11-17T00:00:00"/>
    <s v="Standard Class"/>
    <x v="585"/>
    <s v="Arthur Wiediger"/>
    <x v="2"/>
    <s v="United States"/>
    <s v="Helena"/>
    <x v="37"/>
    <n v="59601"/>
    <x v="1"/>
    <s v="TEC-PH-10004908"/>
    <x v="2"/>
    <x v="7"/>
    <s v="Panasonic KX TS3282W Corded phone"/>
    <n v="339.96000000000004"/>
    <n v="5"/>
    <n v="0.2"/>
    <n v="42.494999999999948"/>
  </r>
  <r>
    <n v="7276"/>
    <s v="CA-2012-144519"/>
    <x v="1"/>
    <x v="50"/>
    <d v="2012-11-17T00:00:00"/>
    <s v="Standard Class"/>
    <x v="585"/>
    <s v="Arthur Wiediger"/>
    <x v="2"/>
    <s v="United States"/>
    <s v="Helena"/>
    <x v="37"/>
    <n v="59601"/>
    <x v="1"/>
    <s v="FUR-FU-10000794"/>
    <x v="0"/>
    <x v="5"/>
    <s v="Eldon Stackable Tray, Side-Load, Legal, Smoke"/>
    <n v="63.980000000000004"/>
    <n v="7"/>
    <n v="0"/>
    <n v="21.7532"/>
  </r>
  <r>
    <n v="7277"/>
    <s v="CA-2011-120670"/>
    <x v="2"/>
    <x v="981"/>
    <d v="2011-11-06T00:00:00"/>
    <s v="Standard Class"/>
    <x v="451"/>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x v="426"/>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x v="426"/>
    <s v="Tracy Collins"/>
    <x v="2"/>
    <s v="United States"/>
    <s v="San Francisco"/>
    <x v="1"/>
    <n v="94110"/>
    <x v="1"/>
    <s v="TEC-AC-10003095"/>
    <x v="2"/>
    <x v="11"/>
    <s v="Logitech G35 7.1-Channel Surround Sound Headset"/>
    <n v="389.97"/>
    <n v="3"/>
    <n v="0"/>
    <n v="132.58980000000003"/>
  </r>
  <r>
    <n v="7280"/>
    <s v="CA-2013-108224"/>
    <x v="0"/>
    <x v="675"/>
    <d v="2013-05-15T00:00:00"/>
    <s v="Same Day"/>
    <x v="260"/>
    <s v="Tiffany House"/>
    <x v="1"/>
    <s v="United States"/>
    <s v="Yuma"/>
    <x v="16"/>
    <n v="85364"/>
    <x v="1"/>
    <s v="TEC-AC-10003832"/>
    <x v="2"/>
    <x v="11"/>
    <s v="Imation 16GB Mini TravelDrive USB 2.0 Flash Drive"/>
    <n v="185.52800000000002"/>
    <n v="7"/>
    <n v="0.2"/>
    <n v="48.701099999999997"/>
  </r>
  <r>
    <n v="7281"/>
    <s v="CA-2012-162782"/>
    <x v="1"/>
    <x v="780"/>
    <d v="2012-02-27T00:00:00"/>
    <s v="Standard Class"/>
    <x v="617"/>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x v="689"/>
    <s v="Gary Hansen"/>
    <x v="2"/>
    <s v="United States"/>
    <s v="Yuma"/>
    <x v="16"/>
    <n v="85364"/>
    <x v="1"/>
    <s v="TEC-MA-10001148"/>
    <x v="2"/>
    <x v="15"/>
    <s v="Swingline SM12-08 MicroCut Jam Free Shredder"/>
    <n v="599.98500000000013"/>
    <n v="5"/>
    <n v="0.7"/>
    <n v="-479.98799999999994"/>
  </r>
  <r>
    <n v="7283"/>
    <s v="CA-2014-155936"/>
    <x v="3"/>
    <x v="738"/>
    <d v="2014-06-30T00:00:00"/>
    <s v="Standard Class"/>
    <x v="300"/>
    <s v="Joe Kamberova"/>
    <x v="0"/>
    <s v="United States"/>
    <s v="Chicago"/>
    <x v="10"/>
    <n v="60653"/>
    <x v="2"/>
    <s v="OFF-BI-10002432"/>
    <x v="1"/>
    <x v="8"/>
    <s v="Wilson Jones Standard D-Ring Binders"/>
    <n v="3.0359999999999996"/>
    <n v="3"/>
    <n v="0.8"/>
    <n v="-5.0094000000000012"/>
  </r>
  <r>
    <n v="7284"/>
    <s v="CA-2014-169439"/>
    <x v="3"/>
    <x v="428"/>
    <d v="2014-09-14T00:00:00"/>
    <s v="Standard Class"/>
    <x v="95"/>
    <s v="Logan Currie"/>
    <x v="0"/>
    <s v="United States"/>
    <s v="Cleveland"/>
    <x v="24"/>
    <n v="44105"/>
    <x v="3"/>
    <s v="OFF-AR-10001374"/>
    <x v="1"/>
    <x v="6"/>
    <s v="BIC Brite Liner Highlighters, Chisel Tip"/>
    <n v="25.920000000000005"/>
    <n v="5"/>
    <n v="0.2"/>
    <n v="3.8879999999999972"/>
  </r>
  <r>
    <n v="7285"/>
    <s v="CA-2014-169439"/>
    <x v="3"/>
    <x v="428"/>
    <d v="2014-09-14T00:00:00"/>
    <s v="Standard Class"/>
    <x v="95"/>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x v="318"/>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x v="740"/>
    <s v="Bill Shonely"/>
    <x v="1"/>
    <s v="United States"/>
    <s v="Oklahoma City"/>
    <x v="26"/>
    <n v="73120"/>
    <x v="2"/>
    <s v="TEC-AC-10004877"/>
    <x v="2"/>
    <x v="11"/>
    <s v="Imation 30456 USB Flash Drive 8GB"/>
    <n v="6.9"/>
    <n v="1"/>
    <n v="0"/>
    <n v="0.5519999999999996"/>
  </r>
  <r>
    <n v="7288"/>
    <s v="CA-2013-149965"/>
    <x v="0"/>
    <x v="23"/>
    <d v="2013-06-26T00:00:00"/>
    <s v="Standard Class"/>
    <x v="740"/>
    <s v="Bill Shonely"/>
    <x v="1"/>
    <s v="United States"/>
    <s v="Oklahoma City"/>
    <x v="26"/>
    <n v="73120"/>
    <x v="2"/>
    <s v="FUR-FU-10004270"/>
    <x v="0"/>
    <x v="5"/>
    <s v="Executive Impressions 13&quot; Clairmont Wall Clock"/>
    <n v="57.69"/>
    <n v="3"/>
    <n v="0"/>
    <n v="23.652900000000002"/>
  </r>
  <r>
    <n v="7289"/>
    <s v="CA-2011-158281"/>
    <x v="2"/>
    <x v="814"/>
    <d v="2011-09-07T00:00:00"/>
    <s v="Standard Class"/>
    <x v="132"/>
    <s v="Andy Gerbode"/>
    <x v="1"/>
    <s v="United States"/>
    <s v="Houston"/>
    <x v="5"/>
    <n v="77095"/>
    <x v="2"/>
    <s v="TEC-MA-10002210"/>
    <x v="2"/>
    <x v="15"/>
    <s v="Epson TM-T88V Direct Thermal Printer - Monochrome - Desktop"/>
    <n v="559.71"/>
    <n v="3"/>
    <n v="0.4"/>
    <n v="-121.27049999999997"/>
  </r>
  <r>
    <n v="7290"/>
    <s v="CA-2013-153661"/>
    <x v="0"/>
    <x v="806"/>
    <d v="2013-01-31T00:00:00"/>
    <s v="First Class"/>
    <x v="56"/>
    <s v="Steven Cartwright"/>
    <x v="0"/>
    <s v="United States"/>
    <s v="San Francisco"/>
    <x v="1"/>
    <n v="94122"/>
    <x v="1"/>
    <s v="OFF-ST-10000675"/>
    <x v="1"/>
    <x v="4"/>
    <s v="File Shuttle II and Handi-File, Black"/>
    <n v="305.01"/>
    <n v="9"/>
    <n v="0"/>
    <n v="76.252499999999998"/>
  </r>
  <r>
    <n v="7291"/>
    <s v="CA-2013-153661"/>
    <x v="0"/>
    <x v="806"/>
    <d v="2013-01-31T00:00:00"/>
    <s v="First Class"/>
    <x v="56"/>
    <s v="Steven Cartwright"/>
    <x v="0"/>
    <s v="United States"/>
    <s v="San Francisco"/>
    <x v="1"/>
    <n v="94122"/>
    <x v="1"/>
    <s v="OFF-BI-10004781"/>
    <x v="1"/>
    <x v="8"/>
    <s v="GBC Wire Binding Strips"/>
    <n v="50.783999999999999"/>
    <n v="2"/>
    <n v="0.2"/>
    <n v="17.7744"/>
  </r>
  <r>
    <n v="7292"/>
    <s v="CA-2013-153661"/>
    <x v="0"/>
    <x v="806"/>
    <d v="2013-01-31T00:00:00"/>
    <s v="First Class"/>
    <x v="56"/>
    <s v="Steven Cartwright"/>
    <x v="0"/>
    <s v="United States"/>
    <s v="San Francisco"/>
    <x v="1"/>
    <n v="94122"/>
    <x v="1"/>
    <s v="OFF-LA-10004689"/>
    <x v="1"/>
    <x v="2"/>
    <s v="Avery 512"/>
    <n v="26.01"/>
    <n v="9"/>
    <n v="0"/>
    <n v="12.2247"/>
  </r>
  <r>
    <n v="7293"/>
    <s v="CA-2014-109183"/>
    <x v="3"/>
    <x v="769"/>
    <d v="2014-12-10T00:00:00"/>
    <s v="Standard Class"/>
    <x v="235"/>
    <s v="Lena Radford"/>
    <x v="0"/>
    <s v="United States"/>
    <s v="Nashville"/>
    <x v="18"/>
    <n v="37211"/>
    <x v="0"/>
    <s v="TEC-MA-10001856"/>
    <x v="2"/>
    <x v="15"/>
    <s v="Okidata C610n Printer"/>
    <n v="649"/>
    <n v="2"/>
    <n v="0.5"/>
    <n v="-272.58000000000015"/>
  </r>
  <r>
    <n v="7294"/>
    <s v="CA-2013-113656"/>
    <x v="0"/>
    <x v="1156"/>
    <d v="2013-01-29T00:00:00"/>
    <s v="Standard Class"/>
    <x v="558"/>
    <s v="Christy Brittain"/>
    <x v="0"/>
    <s v="United States"/>
    <s v="Los Angeles"/>
    <x v="1"/>
    <n v="90036"/>
    <x v="1"/>
    <s v="FUR-FU-10000719"/>
    <x v="0"/>
    <x v="5"/>
    <s v="DAX Cubicle Frames, 8-1/2 x 11"/>
    <n v="59.99"/>
    <n v="7"/>
    <n v="0"/>
    <n v="21.596400000000003"/>
  </r>
  <r>
    <n v="7295"/>
    <s v="CA-2012-148964"/>
    <x v="1"/>
    <x v="989"/>
    <d v="2012-05-31T00:00:00"/>
    <s v="Standard Class"/>
    <x v="76"/>
    <s v="Ruben Dartt"/>
    <x v="0"/>
    <s v="United States"/>
    <s v="Bellevue"/>
    <x v="4"/>
    <n v="98006"/>
    <x v="1"/>
    <s v="FUR-FU-10003849"/>
    <x v="0"/>
    <x v="5"/>
    <s v="DAX Metal Frame, Desktop, Stepped-Edge"/>
    <n v="20.239999999999998"/>
    <n v="1"/>
    <n v="0"/>
    <n v="7.8935999999999993"/>
  </r>
  <r>
    <n v="7296"/>
    <s v="CA-2011-111899"/>
    <x v="2"/>
    <x v="417"/>
    <d v="2011-05-05T00:00:00"/>
    <s v="First Class"/>
    <x v="396"/>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x v="396"/>
    <s v="Nat Carroll"/>
    <x v="0"/>
    <s v="United States"/>
    <s v="Houston"/>
    <x v="5"/>
    <n v="77036"/>
    <x v="2"/>
    <s v="OFF-FA-10000840"/>
    <x v="1"/>
    <x v="13"/>
    <s v="OIC Thumb-Tacks"/>
    <n v="5.4719999999999995"/>
    <n v="6"/>
    <n v="0.2"/>
    <n v="1.8467999999999996"/>
  </r>
  <r>
    <n v="7298"/>
    <s v="CA-2012-101126"/>
    <x v="1"/>
    <x v="1157"/>
    <d v="2012-02-14T00:00:00"/>
    <s v="Second Class"/>
    <x v="240"/>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x v="300"/>
    <s v="Joe Kamberova"/>
    <x v="0"/>
    <s v="United States"/>
    <s v="Des Plaines"/>
    <x v="10"/>
    <n v="60016"/>
    <x v="2"/>
    <s v="FUR-TA-10002533"/>
    <x v="0"/>
    <x v="3"/>
    <s v="BPI Conference Tables"/>
    <n v="292.10000000000002"/>
    <n v="4"/>
    <n v="0.5"/>
    <n v="-175.26000000000005"/>
  </r>
  <r>
    <n v="7300"/>
    <s v="CA-2011-163468"/>
    <x v="2"/>
    <x v="728"/>
    <d v="2011-11-21T00:00:00"/>
    <s v="First Class"/>
    <x v="300"/>
    <s v="Joe Kamberova"/>
    <x v="0"/>
    <s v="United States"/>
    <s v="Des Plaines"/>
    <x v="10"/>
    <n v="60016"/>
    <x v="2"/>
    <s v="FUR-FU-10001546"/>
    <x v="0"/>
    <x v="5"/>
    <s v="Dana Swing-Arm Lamps"/>
    <n v="8.5440000000000005"/>
    <n v="2"/>
    <n v="0.6"/>
    <n v="-7.4759999999999991"/>
  </r>
  <r>
    <n v="7301"/>
    <s v="CA-2011-163468"/>
    <x v="2"/>
    <x v="728"/>
    <d v="2011-11-21T00:00:00"/>
    <s v="First Class"/>
    <x v="300"/>
    <s v="Joe Kamberova"/>
    <x v="0"/>
    <s v="United States"/>
    <s v="Des Plaines"/>
    <x v="10"/>
    <n v="60016"/>
    <x v="2"/>
    <s v="FUR-BO-10003546"/>
    <x v="0"/>
    <x v="0"/>
    <s v="Hon 4-Shelf Metal Bookcases"/>
    <n v="424.11599999999999"/>
    <n v="6"/>
    <n v="0.3"/>
    <n v="-30.293999999999983"/>
  </r>
  <r>
    <n v="7302"/>
    <s v="CA-2011-163468"/>
    <x v="2"/>
    <x v="728"/>
    <d v="2011-11-21T00:00:00"/>
    <s v="First Class"/>
    <x v="30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x v="300"/>
    <s v="Joe Kamberova"/>
    <x v="0"/>
    <s v="United States"/>
    <s v="Des Plaines"/>
    <x v="10"/>
    <n v="60016"/>
    <x v="2"/>
    <s v="OFF-ST-10000025"/>
    <x v="1"/>
    <x v="4"/>
    <s v="Fellowes Stor/Drawer Steel Plus Storage Drawers"/>
    <n v="381.72"/>
    <n v="5"/>
    <n v="0.2"/>
    <n v="-66.801000000000045"/>
  </r>
  <r>
    <n v="7304"/>
    <s v="US-2014-117450"/>
    <x v="3"/>
    <x v="507"/>
    <d v="2014-09-09T00:00:00"/>
    <s v="Standard Class"/>
    <x v="770"/>
    <s v="Doug O'Connell"/>
    <x v="0"/>
    <s v="United States"/>
    <s v="Boynton Beach"/>
    <x v="2"/>
    <n v="33437"/>
    <x v="0"/>
    <s v="FUR-CH-10003817"/>
    <x v="0"/>
    <x v="1"/>
    <s v="Global Value Steno Chair, Gray"/>
    <n v="97.184000000000012"/>
    <n v="2"/>
    <n v="0.2"/>
    <n v="6.0740000000000016"/>
  </r>
  <r>
    <n v="7305"/>
    <s v="US-2014-117450"/>
    <x v="3"/>
    <x v="507"/>
    <d v="2014-09-09T00:00:00"/>
    <s v="Standard Class"/>
    <x v="770"/>
    <s v="Doug O'Connell"/>
    <x v="0"/>
    <s v="United States"/>
    <s v="Boynton Beach"/>
    <x v="2"/>
    <n v="33437"/>
    <x v="0"/>
    <s v="OFF-PA-10000289"/>
    <x v="1"/>
    <x v="10"/>
    <s v="Xerox 213"/>
    <n v="10.368000000000002"/>
    <n v="2"/>
    <n v="0.2"/>
    <n v="3.6288"/>
  </r>
  <r>
    <n v="7306"/>
    <s v="CA-2011-137274"/>
    <x v="2"/>
    <x v="1158"/>
    <d v="2011-04-02T00:00:00"/>
    <s v="Standard Class"/>
    <x v="207"/>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x v="109"/>
    <s v="Logan Haushalter"/>
    <x v="0"/>
    <s v="United States"/>
    <s v="San Jose"/>
    <x v="1"/>
    <n v="95123"/>
    <x v="1"/>
    <s v="TEC-AC-10002305"/>
    <x v="2"/>
    <x v="11"/>
    <s v="KeyTronic E03601U1 - Keyboard - Beige"/>
    <n v="72"/>
    <n v="4"/>
    <n v="0"/>
    <n v="12.959999999999994"/>
  </r>
  <r>
    <n v="7308"/>
    <s v="CA-2013-144092"/>
    <x v="0"/>
    <x v="732"/>
    <d v="2013-11-08T00:00:00"/>
    <s v="Second Class"/>
    <x v="109"/>
    <s v="Logan Haushalter"/>
    <x v="0"/>
    <s v="United States"/>
    <s v="San Jose"/>
    <x v="1"/>
    <n v="95123"/>
    <x v="1"/>
    <s v="FUR-CH-10004875"/>
    <x v="0"/>
    <x v="1"/>
    <s v="Harbour Creations 67200 Series Stacking Chairs"/>
    <n v="113.88800000000002"/>
    <n v="2"/>
    <n v="0.2"/>
    <n v="9.9651999999999994"/>
  </r>
  <r>
    <n v="7309"/>
    <s v="CA-2013-144092"/>
    <x v="0"/>
    <x v="732"/>
    <d v="2013-11-08T00:00:00"/>
    <s v="Second Class"/>
    <x v="109"/>
    <s v="Logan Haushalter"/>
    <x v="0"/>
    <s v="United States"/>
    <s v="San Jose"/>
    <x v="1"/>
    <n v="95123"/>
    <x v="1"/>
    <s v="OFF-EN-10001434"/>
    <x v="1"/>
    <x v="12"/>
    <s v="Strathmore #10 Envelopes, Ultimate White"/>
    <n v="158.13"/>
    <n v="3"/>
    <n v="0"/>
    <n v="77.483699999999999"/>
  </r>
  <r>
    <n v="7310"/>
    <s v="CA-2014-112172"/>
    <x v="3"/>
    <x v="193"/>
    <d v="2014-06-15T00:00:00"/>
    <s v="Second Class"/>
    <x v="152"/>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x v="217"/>
    <s v="Bill Donatelli"/>
    <x v="0"/>
    <s v="United States"/>
    <s v="Detroit"/>
    <x v="12"/>
    <n v="48227"/>
    <x v="2"/>
    <s v="OFF-BI-10004632"/>
    <x v="1"/>
    <x v="8"/>
    <s v="GBC Binding covers"/>
    <n v="64.75"/>
    <n v="5"/>
    <n v="0"/>
    <n v="29.137499999999996"/>
  </r>
  <r>
    <n v="7312"/>
    <s v="CA-2012-162761"/>
    <x v="1"/>
    <x v="330"/>
    <d v="2012-10-13T00:00:00"/>
    <s v="Standard Class"/>
    <x v="623"/>
    <s v="Sonia Cooley"/>
    <x v="0"/>
    <s v="United States"/>
    <s v="Miami"/>
    <x v="2"/>
    <n v="33178"/>
    <x v="0"/>
    <s v="OFF-BI-10000145"/>
    <x v="1"/>
    <x v="8"/>
    <s v="Zipper Ring Binder Pockets"/>
    <n v="1.8720000000000003"/>
    <n v="2"/>
    <n v="0.7"/>
    <n v="-1.3103999999999996"/>
  </r>
  <r>
    <n v="7313"/>
    <s v="CA-2012-162761"/>
    <x v="1"/>
    <x v="330"/>
    <d v="2012-10-13T00:00:00"/>
    <s v="Standard Class"/>
    <x v="623"/>
    <s v="Sonia Cooley"/>
    <x v="0"/>
    <s v="United States"/>
    <s v="Miami"/>
    <x v="2"/>
    <n v="33178"/>
    <x v="0"/>
    <s v="OFF-BI-10002498"/>
    <x v="1"/>
    <x v="8"/>
    <s v="Clear Mylar Reinforcing Strips"/>
    <n v="11.214000000000002"/>
    <n v="2"/>
    <n v="0.7"/>
    <n v="-8.5974000000000004"/>
  </r>
  <r>
    <n v="7314"/>
    <s v="CA-2012-162761"/>
    <x v="1"/>
    <x v="330"/>
    <d v="2012-10-13T00:00:00"/>
    <s v="Standard Class"/>
    <x v="623"/>
    <s v="Sonia Cooley"/>
    <x v="0"/>
    <s v="United States"/>
    <s v="Miami"/>
    <x v="2"/>
    <n v="33178"/>
    <x v="0"/>
    <s v="OFF-AR-10001761"/>
    <x v="1"/>
    <x v="6"/>
    <s v="Avery Hi-Liter Smear-Safe Highlighters"/>
    <n v="37.375999999999998"/>
    <n v="8"/>
    <n v="0.2"/>
    <n v="7.4751999999999992"/>
  </r>
  <r>
    <n v="7315"/>
    <s v="CA-2013-121377"/>
    <x v="0"/>
    <x v="316"/>
    <d v="2013-06-03T00:00:00"/>
    <s v="Standard Class"/>
    <x v="184"/>
    <s v="Tanja Norvell"/>
    <x v="2"/>
    <s v="United States"/>
    <s v="Park Ridge"/>
    <x v="10"/>
    <n v="60068"/>
    <x v="2"/>
    <s v="TEC-PH-10001817"/>
    <x v="2"/>
    <x v="7"/>
    <s v="Wilson Electronics DB Pro Signal Booster"/>
    <n v="286.40000000000003"/>
    <n v="1"/>
    <n v="0.2"/>
    <n v="25.060000000000016"/>
  </r>
  <r>
    <n v="7316"/>
    <s v="CA-2014-115322"/>
    <x v="3"/>
    <x v="943"/>
    <d v="2014-05-17T00:00:00"/>
    <s v="Second Class"/>
    <x v="233"/>
    <s v="Zuschuss Carroll"/>
    <x v="0"/>
    <s v="United States"/>
    <s v="New York City"/>
    <x v="15"/>
    <n v="10024"/>
    <x v="3"/>
    <s v="OFF-AR-10004456"/>
    <x v="1"/>
    <x v="6"/>
    <s v="Panasonic KP-4ABK Battery-Operated Pencil Sharpener"/>
    <n v="43.92"/>
    <n v="3"/>
    <n v="0"/>
    <n v="12.736799999999999"/>
  </r>
  <r>
    <n v="7317"/>
    <s v="CA-2013-132066"/>
    <x v="0"/>
    <x v="1159"/>
    <d v="2013-10-21T00:00:00"/>
    <s v="Standard Class"/>
    <x v="240"/>
    <s v="Nona Balk"/>
    <x v="1"/>
    <s v="United States"/>
    <s v="New York City"/>
    <x v="15"/>
    <n v="10011"/>
    <x v="3"/>
    <s v="FUR-TA-10001539"/>
    <x v="0"/>
    <x v="3"/>
    <s v="Chromcraft Rectangular Conference Tables"/>
    <n v="142.18199999999999"/>
    <n v="1"/>
    <n v="0.4"/>
    <n v="-37.915200000000027"/>
  </r>
  <r>
    <n v="7318"/>
    <s v="CA-2014-158120"/>
    <x v="3"/>
    <x v="701"/>
    <d v="2014-11-22T00:00:00"/>
    <s v="Standard Class"/>
    <x v="542"/>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x v="542"/>
    <s v="Katharine Harms"/>
    <x v="1"/>
    <s v="United States"/>
    <s v="Hillsboro"/>
    <x v="21"/>
    <n v="97123"/>
    <x v="1"/>
    <s v="OFF-BI-10002813"/>
    <x v="1"/>
    <x v="8"/>
    <s v="Avery Reinforcements for Hole-Punch Pages"/>
    <n v="4.1580000000000004"/>
    <n v="7"/>
    <n v="0.7"/>
    <n v="-3.4649999999999999"/>
  </r>
  <r>
    <n v="7320"/>
    <s v="CA-2014-100097"/>
    <x v="3"/>
    <x v="200"/>
    <d v="2014-11-30T00:00:00"/>
    <s v="Second Class"/>
    <x v="438"/>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x v="438"/>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x v="501"/>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x v="501"/>
    <s v="Muhammed Yedwab"/>
    <x v="1"/>
    <s v="United States"/>
    <s v="Chicago"/>
    <x v="10"/>
    <n v="60623"/>
    <x v="2"/>
    <s v="TEC-AC-10004353"/>
    <x v="2"/>
    <x v="11"/>
    <s v="Hypercom P1300 Pinpad"/>
    <n v="100.80000000000001"/>
    <n v="2"/>
    <n v="0.2"/>
    <n v="21.42"/>
  </r>
  <r>
    <n v="7324"/>
    <s v="US-2014-126053"/>
    <x v="3"/>
    <x v="256"/>
    <d v="2014-12-09T00:00:00"/>
    <s v="First Class"/>
    <x v="229"/>
    <s v="Carlos Soltero"/>
    <x v="0"/>
    <s v="United States"/>
    <s v="New York City"/>
    <x v="15"/>
    <n v="10024"/>
    <x v="3"/>
    <s v="FUR-FU-10001934"/>
    <x v="0"/>
    <x v="5"/>
    <s v="Magnifier Swing Arm Lamp"/>
    <n v="41.96"/>
    <n v="2"/>
    <n v="0"/>
    <n v="10.909600000000001"/>
  </r>
  <r>
    <n v="7325"/>
    <s v="US-2014-126053"/>
    <x v="3"/>
    <x v="256"/>
    <d v="2014-12-09T00:00:00"/>
    <s v="First Class"/>
    <x v="229"/>
    <s v="Carlos Soltero"/>
    <x v="0"/>
    <s v="United States"/>
    <s v="New York City"/>
    <x v="15"/>
    <n v="10024"/>
    <x v="3"/>
    <s v="OFF-LA-10003766"/>
    <x v="1"/>
    <x v="2"/>
    <s v="Self-Adhesive Removable Labels"/>
    <n v="9.4499999999999993"/>
    <n v="3"/>
    <n v="0"/>
    <n v="4.5359999999999996"/>
  </r>
  <r>
    <n v="7326"/>
    <s v="US-2014-128447"/>
    <x v="3"/>
    <x v="468"/>
    <d v="2014-11-18T00:00:00"/>
    <s v="Standard Class"/>
    <x v="266"/>
    <s v="Michael Chen"/>
    <x v="0"/>
    <s v="United States"/>
    <s v="Pasco"/>
    <x v="4"/>
    <n v="99301"/>
    <x v="1"/>
    <s v="OFF-AP-10004540"/>
    <x v="1"/>
    <x v="9"/>
    <s v="Eureka The Boss Lite 10-Amp Upright Vacuum, Blue"/>
    <n v="400.79999999999995"/>
    <n v="5"/>
    <n v="0"/>
    <n v="112.224"/>
  </r>
  <r>
    <n v="7327"/>
    <s v="US-2014-128447"/>
    <x v="3"/>
    <x v="468"/>
    <d v="2014-11-18T00:00:00"/>
    <s v="Standard Class"/>
    <x v="266"/>
    <s v="Michael Chen"/>
    <x v="0"/>
    <s v="United States"/>
    <s v="Pasco"/>
    <x v="4"/>
    <n v="99301"/>
    <x v="1"/>
    <s v="OFF-BI-10001543"/>
    <x v="1"/>
    <x v="8"/>
    <s v="GBC VeloBinder Manual Binding System"/>
    <n v="28.792000000000002"/>
    <n v="1"/>
    <n v="0.2"/>
    <n v="10.077200000000001"/>
  </r>
  <r>
    <n v="7328"/>
    <s v="US-2011-131275"/>
    <x v="2"/>
    <x v="772"/>
    <d v="2011-03-24T00:00:00"/>
    <s v="Standard Class"/>
    <x v="337"/>
    <s v="Sample Company A"/>
    <x v="2"/>
    <s v="United States"/>
    <s v="Burbank"/>
    <x v="1"/>
    <n v="91505"/>
    <x v="1"/>
    <s v="FUR-FU-10004597"/>
    <x v="0"/>
    <x v="5"/>
    <s v="Eldon Cleatmat Chair Mats for Medium Pile Carpets"/>
    <n v="111"/>
    <n v="2"/>
    <n v="0"/>
    <n v="14.430000000000007"/>
  </r>
  <r>
    <n v="7329"/>
    <s v="US-2011-131275"/>
    <x v="2"/>
    <x v="772"/>
    <d v="2011-03-24T00:00:00"/>
    <s v="Standard Class"/>
    <x v="337"/>
    <s v="Sample Company A"/>
    <x v="2"/>
    <s v="United States"/>
    <s v="Burbank"/>
    <x v="1"/>
    <n v="91505"/>
    <x v="1"/>
    <s v="TEC-MA-10001148"/>
    <x v="2"/>
    <x v="15"/>
    <s v="Swingline SM12-08 MicroCut Jam Free Shredder"/>
    <n v="1279.9680000000001"/>
    <n v="4"/>
    <n v="0.2"/>
    <n v="415.98959999999994"/>
  </r>
  <r>
    <n v="7330"/>
    <s v="US-2011-131275"/>
    <x v="2"/>
    <x v="772"/>
    <d v="2011-03-24T00:00:00"/>
    <s v="Standard Class"/>
    <x v="337"/>
    <s v="Sample Company A"/>
    <x v="2"/>
    <s v="United States"/>
    <s v="Burbank"/>
    <x v="1"/>
    <n v="91505"/>
    <x v="1"/>
    <s v="OFF-ST-10000078"/>
    <x v="1"/>
    <x v="4"/>
    <s v="Tennsco 6- and 18-Compartment Lockers"/>
    <n v="1856.19"/>
    <n v="7"/>
    <n v="0"/>
    <n v="334.11419999999987"/>
  </r>
  <r>
    <n v="7331"/>
    <s v="CA-2013-149349"/>
    <x v="0"/>
    <x v="396"/>
    <d v="2013-11-14T00:00:00"/>
    <s v="First Class"/>
    <x v="70"/>
    <s v="Stephanie Phelps"/>
    <x v="1"/>
    <s v="United States"/>
    <s v="Chicago"/>
    <x v="10"/>
    <n v="60623"/>
    <x v="2"/>
    <s v="FUR-FU-10001037"/>
    <x v="0"/>
    <x v="5"/>
    <s v="DAX Charcoal/Nickel-Tone Document Frame, 5 x 7"/>
    <n v="22.752000000000002"/>
    <n v="6"/>
    <n v="0.6"/>
    <n v="-8.532"/>
  </r>
  <r>
    <n v="7332"/>
    <s v="CA-2014-115119"/>
    <x v="3"/>
    <x v="40"/>
    <d v="2014-10-31T00:00:00"/>
    <s v="Standard Class"/>
    <x v="464"/>
    <s v="Shaun Chance"/>
    <x v="1"/>
    <s v="United States"/>
    <s v="Lancaster"/>
    <x v="9"/>
    <n v="17602"/>
    <x v="3"/>
    <s v="TEC-PH-10001433"/>
    <x v="2"/>
    <x v="7"/>
    <s v="Cisco Small Business SPA 502G VoIP phone"/>
    <n v="61.541999999999994"/>
    <n v="1"/>
    <n v="0.4"/>
    <n v="-13.334099999999999"/>
  </r>
  <r>
    <n v="7333"/>
    <s v="CA-2014-115119"/>
    <x v="3"/>
    <x v="40"/>
    <d v="2014-10-31T00:00:00"/>
    <s v="Standard Class"/>
    <x v="464"/>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x v="701"/>
    <s v="Patrick Ryan"/>
    <x v="0"/>
    <s v="United States"/>
    <s v="Tampa"/>
    <x v="2"/>
    <n v="33614"/>
    <x v="0"/>
    <s v="FUR-FU-10001290"/>
    <x v="0"/>
    <x v="5"/>
    <s v="Executive Impressions Supervisor Wall Clock"/>
    <n v="67.36"/>
    <n v="2"/>
    <n v="0.2"/>
    <n v="10.103999999999996"/>
  </r>
  <r>
    <n v="7335"/>
    <s v="CA-2012-125563"/>
    <x v="1"/>
    <x v="347"/>
    <d v="2012-04-17T00:00:00"/>
    <s v="Standard Class"/>
    <x v="701"/>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x v="600"/>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x v="600"/>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x v="606"/>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x v="416"/>
    <s v="Suzanne McNair"/>
    <x v="1"/>
    <s v="United States"/>
    <s v="New York City"/>
    <x v="15"/>
    <n v="10035"/>
    <x v="3"/>
    <s v="FUR-CH-10004875"/>
    <x v="0"/>
    <x v="1"/>
    <s v="Harbour Creations 67200 Series Stacking Chairs"/>
    <n v="192.18600000000004"/>
    <n v="3"/>
    <n v="0.1"/>
    <n v="36.3018"/>
  </r>
  <r>
    <n v="7340"/>
    <s v="CA-2012-159590"/>
    <x v="1"/>
    <x v="1074"/>
    <d v="2012-07-21T00:00:00"/>
    <s v="First Class"/>
    <x v="346"/>
    <s v="Karen Carlisle"/>
    <x v="1"/>
    <s v="United States"/>
    <s v="New York City"/>
    <x v="15"/>
    <n v="10009"/>
    <x v="3"/>
    <s v="OFF-AR-10003190"/>
    <x v="1"/>
    <x v="6"/>
    <s v="Newell 32"/>
    <n v="5.76"/>
    <n v="2"/>
    <n v="0"/>
    <n v="1.6128"/>
  </r>
  <r>
    <n v="7341"/>
    <s v="CA-2011-116190"/>
    <x v="2"/>
    <x v="711"/>
    <d v="2011-08-01T00:00:00"/>
    <s v="Standard Class"/>
    <x v="495"/>
    <s v="Sheri Gordon"/>
    <x v="0"/>
    <s v="United States"/>
    <s v="Atlanta"/>
    <x v="32"/>
    <n v="30318"/>
    <x v="0"/>
    <s v="FUR-CH-10000553"/>
    <x v="0"/>
    <x v="1"/>
    <s v="Metal Folding Chairs, Beige, 4/Carton"/>
    <n v="67.88"/>
    <n v="2"/>
    <n v="0"/>
    <n v="18.327599999999997"/>
  </r>
  <r>
    <n v="7342"/>
    <s v="CA-2011-116190"/>
    <x v="2"/>
    <x v="711"/>
    <d v="2011-08-01T00:00:00"/>
    <s v="Standard Class"/>
    <x v="495"/>
    <s v="Sheri Gordon"/>
    <x v="0"/>
    <s v="United States"/>
    <s v="Atlanta"/>
    <x v="32"/>
    <n v="30318"/>
    <x v="0"/>
    <s v="OFF-LA-10002762"/>
    <x v="1"/>
    <x v="2"/>
    <s v="Avery 485"/>
    <n v="162.88999999999999"/>
    <n v="13"/>
    <n v="0"/>
    <n v="76.558299999999988"/>
  </r>
  <r>
    <n v="7343"/>
    <s v="CA-2011-116190"/>
    <x v="2"/>
    <x v="711"/>
    <d v="2011-08-01T00:00:00"/>
    <s v="Standard Class"/>
    <x v="495"/>
    <s v="Sheri Gordon"/>
    <x v="0"/>
    <s v="United States"/>
    <s v="Atlanta"/>
    <x v="32"/>
    <n v="30318"/>
    <x v="0"/>
    <s v="FUR-FU-10000719"/>
    <x v="0"/>
    <x v="5"/>
    <s v="DAX Cubicle Frames, 8-1/2 x 11"/>
    <n v="25.71"/>
    <n v="3"/>
    <n v="0"/>
    <n v="9.2556000000000012"/>
  </r>
  <r>
    <n v="7344"/>
    <s v="CA-2011-168473"/>
    <x v="2"/>
    <x v="58"/>
    <d v="2012-01-01T00:00:00"/>
    <s v="Standard Class"/>
    <x v="14"/>
    <s v="Tracy Blumstein"/>
    <x v="0"/>
    <s v="United States"/>
    <s v="New York City"/>
    <x v="15"/>
    <n v="10009"/>
    <x v="3"/>
    <s v="OFF-ST-10000563"/>
    <x v="1"/>
    <x v="4"/>
    <s v="Fellowes Bankers Box Stor/Drawer Steel Plus"/>
    <n v="191.88"/>
    <n v="6"/>
    <n v="0"/>
    <n v="19.188000000000002"/>
  </r>
  <r>
    <n v="7345"/>
    <s v="CA-2014-168389"/>
    <x v="3"/>
    <x v="157"/>
    <d v="2014-12-18T00:00:00"/>
    <s v="Standard Class"/>
    <x v="1"/>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x v="1"/>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x v="1"/>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x v="1"/>
    <s v="Darrin Van Huff"/>
    <x v="1"/>
    <s v="United States"/>
    <s v="Jacksonville"/>
    <x v="2"/>
    <n v="32216"/>
    <x v="0"/>
    <s v="FUR-CH-10000225"/>
    <x v="0"/>
    <x v="1"/>
    <s v="Global Geo Office Task Chair, Gray"/>
    <n v="64.784000000000006"/>
    <n v="1"/>
    <n v="0.2"/>
    <n v="-12.147000000000009"/>
  </r>
  <r>
    <n v="7349"/>
    <s v="CA-2011-130421"/>
    <x v="2"/>
    <x v="223"/>
    <d v="2011-03-07T00:00:00"/>
    <s v="Standard Class"/>
    <x v="710"/>
    <s v="Sam Craven"/>
    <x v="0"/>
    <s v="United States"/>
    <s v="Houston"/>
    <x v="5"/>
    <n v="77095"/>
    <x v="2"/>
    <s v="OFF-AP-10002534"/>
    <x v="1"/>
    <x v="9"/>
    <s v="3.6 Cubic Foot Counter Height Office Refrigerator"/>
    <n v="176.77199999999996"/>
    <n v="3"/>
    <n v="0.8"/>
    <n v="-459.60720000000003"/>
  </r>
  <r>
    <n v="7350"/>
    <s v="CA-2014-142125"/>
    <x v="3"/>
    <x v="208"/>
    <d v="2014-10-28T00:00:00"/>
    <s v="Standard Class"/>
    <x v="80"/>
    <s v="Jennifer Braxton"/>
    <x v="1"/>
    <s v="United States"/>
    <s v="Milwaukee"/>
    <x v="6"/>
    <n v="53209"/>
    <x v="2"/>
    <s v="OFF-BI-10000301"/>
    <x v="1"/>
    <x v="8"/>
    <s v="GBC Instant Report Kit"/>
    <n v="38.82"/>
    <n v="6"/>
    <n v="0"/>
    <n v="19.41"/>
  </r>
  <r>
    <n v="7351"/>
    <s v="CA-2014-142125"/>
    <x v="3"/>
    <x v="208"/>
    <d v="2014-10-28T00:00:00"/>
    <s v="Standard Class"/>
    <x v="80"/>
    <s v="Jennifer Braxton"/>
    <x v="1"/>
    <s v="United States"/>
    <s v="Milwaukee"/>
    <x v="6"/>
    <n v="53209"/>
    <x v="2"/>
    <s v="OFF-BI-10003460"/>
    <x v="1"/>
    <x v="8"/>
    <s v="Acco 3-Hole Punch"/>
    <n v="21.9"/>
    <n v="5"/>
    <n v="0"/>
    <n v="10.511999999999999"/>
  </r>
  <r>
    <n v="7352"/>
    <s v="CA-2014-141138"/>
    <x v="3"/>
    <x v="468"/>
    <d v="2014-11-17T00:00:00"/>
    <s v="Standard Class"/>
    <x v="485"/>
    <s v="Gary Hwang"/>
    <x v="0"/>
    <s v="United States"/>
    <s v="Modesto"/>
    <x v="1"/>
    <n v="95351"/>
    <x v="1"/>
    <s v="TEC-AC-10001772"/>
    <x v="2"/>
    <x v="11"/>
    <s v="Memorex Mini Travel Drive 16 GB USB 2.0 Flash Drive"/>
    <n v="111.79"/>
    <n v="7"/>
    <n v="0"/>
    <n v="43.598100000000002"/>
  </r>
  <r>
    <n v="7353"/>
    <s v="CA-2014-152135"/>
    <x v="3"/>
    <x v="633"/>
    <d v="2014-03-19T00:00:00"/>
    <s v="Second Class"/>
    <x v="377"/>
    <s v="Matthew Grinstein"/>
    <x v="2"/>
    <s v="United States"/>
    <s v="Lakewood"/>
    <x v="24"/>
    <n v="44107"/>
    <x v="3"/>
    <s v="TEC-PH-10003505"/>
    <x v="2"/>
    <x v="7"/>
    <s v="Geemarc AmpliPOWER60"/>
    <n v="445.44"/>
    <n v="8"/>
    <n v="0.4"/>
    <n v="-81.664000000000044"/>
  </r>
  <r>
    <n v="7354"/>
    <s v="CA-2013-151974"/>
    <x v="0"/>
    <x v="897"/>
    <d v="2013-09-30T00:00:00"/>
    <s v="Standard Class"/>
    <x v="372"/>
    <s v="Robert Dilbeck"/>
    <x v="2"/>
    <s v="United States"/>
    <s v="Philadelphia"/>
    <x v="9"/>
    <n v="19134"/>
    <x v="3"/>
    <s v="OFF-LA-10004484"/>
    <x v="1"/>
    <x v="2"/>
    <s v="Avery 476"/>
    <n v="16.520000000000003"/>
    <n v="5"/>
    <n v="0.2"/>
    <n v="5.368999999999998"/>
  </r>
  <r>
    <n v="7355"/>
    <s v="CA-2014-154102"/>
    <x v="3"/>
    <x v="695"/>
    <d v="2014-02-14T00:00:00"/>
    <s v="Standard Class"/>
    <x v="381"/>
    <s v="Skye Norling"/>
    <x v="2"/>
    <s v="United States"/>
    <s v="San Francisco"/>
    <x v="1"/>
    <n v="94109"/>
    <x v="1"/>
    <s v="OFF-PA-10001593"/>
    <x v="1"/>
    <x v="10"/>
    <s v="Xerox 1947"/>
    <n v="29.900000000000002"/>
    <n v="5"/>
    <n v="0"/>
    <n v="13.454999999999998"/>
  </r>
  <r>
    <n v="7356"/>
    <s v="CA-2012-139780"/>
    <x v="1"/>
    <x v="620"/>
    <d v="2013-01-02T00:00:00"/>
    <s v="Second Class"/>
    <x v="706"/>
    <s v="Anna Häberlin"/>
    <x v="1"/>
    <s v="United States"/>
    <s v="Detroit"/>
    <x v="12"/>
    <n v="48205"/>
    <x v="2"/>
    <s v="OFF-BI-10004139"/>
    <x v="1"/>
    <x v="8"/>
    <s v="Fellowes Presentation Covers for Comb Binding Machines"/>
    <n v="116.4"/>
    <n v="8"/>
    <n v="0"/>
    <n v="52.379999999999995"/>
  </r>
  <r>
    <n v="7357"/>
    <s v="CA-2013-114748"/>
    <x v="0"/>
    <x v="790"/>
    <d v="2013-10-15T00:00:00"/>
    <s v="Standard Class"/>
    <x v="595"/>
    <s v="Maria Zettner"/>
    <x v="2"/>
    <s v="United States"/>
    <s v="Phoenix"/>
    <x v="16"/>
    <n v="85023"/>
    <x v="1"/>
    <s v="OFF-AR-10001315"/>
    <x v="1"/>
    <x v="6"/>
    <s v="Newell 310"/>
    <n v="1.4080000000000001"/>
    <n v="1"/>
    <n v="0.2"/>
    <n v="0.15839999999999993"/>
  </r>
  <r>
    <n v="7358"/>
    <s v="CA-2013-114748"/>
    <x v="0"/>
    <x v="790"/>
    <d v="2013-10-15T00:00:00"/>
    <s v="Standard Class"/>
    <x v="59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x v="753"/>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x v="753"/>
    <s v="Alex Russell"/>
    <x v="1"/>
    <s v="United States"/>
    <s v="Philadelphia"/>
    <x v="9"/>
    <n v="19143"/>
    <x v="3"/>
    <s v="FUR-TA-10004575"/>
    <x v="0"/>
    <x v="3"/>
    <s v="Hon 5100 Series Wood Tables"/>
    <n v="523.76400000000001"/>
    <n v="3"/>
    <n v="0.4"/>
    <n v="-192.04680000000008"/>
  </r>
  <r>
    <n v="7361"/>
    <s v="CA-2013-163594"/>
    <x v="0"/>
    <x v="408"/>
    <d v="2013-04-15T00:00:00"/>
    <s v="First Class"/>
    <x v="639"/>
    <s v="Jason Fortune-"/>
    <x v="0"/>
    <s v="United States"/>
    <s v="Los Angeles"/>
    <x v="1"/>
    <n v="90036"/>
    <x v="1"/>
    <s v="OFF-PA-10000809"/>
    <x v="1"/>
    <x v="10"/>
    <s v="Xerox 206"/>
    <n v="19.440000000000001"/>
    <n v="3"/>
    <n v="0"/>
    <n v="9.3312000000000008"/>
  </r>
  <r>
    <n v="7362"/>
    <s v="CA-2013-163594"/>
    <x v="0"/>
    <x v="408"/>
    <d v="2013-04-15T00:00:00"/>
    <s v="First Class"/>
    <x v="639"/>
    <s v="Jason Fortune-"/>
    <x v="0"/>
    <s v="United States"/>
    <s v="Los Angeles"/>
    <x v="1"/>
    <n v="90036"/>
    <x v="1"/>
    <s v="FUR-CH-10000225"/>
    <x v="0"/>
    <x v="1"/>
    <s v="Global Geo Office Task Chair, Gray"/>
    <n v="194.35200000000003"/>
    <n v="3"/>
    <n v="0.2"/>
    <n v="-36.441000000000031"/>
  </r>
  <r>
    <n v="7363"/>
    <s v="CA-2013-163594"/>
    <x v="0"/>
    <x v="408"/>
    <d v="2013-04-15T00:00:00"/>
    <s v="First Class"/>
    <x v="639"/>
    <s v="Jason Fortune-"/>
    <x v="0"/>
    <s v="United States"/>
    <s v="Los Angeles"/>
    <x v="1"/>
    <n v="90036"/>
    <x v="1"/>
    <s v="OFF-BI-10003707"/>
    <x v="1"/>
    <x v="8"/>
    <s v="Aluminum Screw Posts"/>
    <n v="36.624000000000002"/>
    <n v="3"/>
    <n v="0.2"/>
    <n v="13.734"/>
  </r>
  <r>
    <n v="7364"/>
    <s v="CA-2013-127243"/>
    <x v="0"/>
    <x v="85"/>
    <d v="2013-12-05T00:00:00"/>
    <s v="Standard Class"/>
    <x v="103"/>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x v="103"/>
    <s v="David Smith"/>
    <x v="1"/>
    <s v="United States"/>
    <s v="Philadelphia"/>
    <x v="9"/>
    <n v="19140"/>
    <x v="3"/>
    <s v="OFF-FA-10004076"/>
    <x v="1"/>
    <x v="13"/>
    <s v="Translucent Push Pins by OIC"/>
    <n v="12.672000000000001"/>
    <n v="8"/>
    <n v="0.2"/>
    <n v="2.6927999999999992"/>
  </r>
  <r>
    <n v="7366"/>
    <s v="CA-2013-127243"/>
    <x v="0"/>
    <x v="85"/>
    <d v="2013-12-05T00:00:00"/>
    <s v="Standard Class"/>
    <x v="103"/>
    <s v="David Smith"/>
    <x v="1"/>
    <s v="United States"/>
    <s v="Philadelphia"/>
    <x v="9"/>
    <n v="19140"/>
    <x v="3"/>
    <s v="OFF-BI-10003166"/>
    <x v="1"/>
    <x v="8"/>
    <s v="GBC Plasticlear Binding Covers"/>
    <n v="6.8880000000000017"/>
    <n v="2"/>
    <n v="0.7"/>
    <n v="-5.0511999999999997"/>
  </r>
  <r>
    <n v="7367"/>
    <s v="CA-2013-127243"/>
    <x v="0"/>
    <x v="85"/>
    <d v="2013-12-05T00:00:00"/>
    <s v="Standard Class"/>
    <x v="103"/>
    <s v="David Smith"/>
    <x v="1"/>
    <s v="United States"/>
    <s v="Philadelphia"/>
    <x v="9"/>
    <n v="19140"/>
    <x v="3"/>
    <s v="OFF-ST-10002301"/>
    <x v="1"/>
    <x v="4"/>
    <s v="Tennsco Commercial Shelving"/>
    <n v="32.544000000000004"/>
    <n v="2"/>
    <n v="0.2"/>
    <n v="-7.7292000000000041"/>
  </r>
  <r>
    <n v="7368"/>
    <s v="CA-2013-127243"/>
    <x v="0"/>
    <x v="85"/>
    <d v="2013-12-05T00:00:00"/>
    <s v="Standard Class"/>
    <x v="103"/>
    <s v="David Smith"/>
    <x v="1"/>
    <s v="United States"/>
    <s v="Philadelphia"/>
    <x v="9"/>
    <n v="19140"/>
    <x v="3"/>
    <s v="FUR-CH-10002647"/>
    <x v="0"/>
    <x v="1"/>
    <s v="Situations Contoured Folding Chairs, 4/Set"/>
    <n v="347.80200000000002"/>
    <n v="7"/>
    <n v="0.3"/>
    <n v="-24.842999999999961"/>
  </r>
  <r>
    <n v="7369"/>
    <s v="CA-2014-161851"/>
    <x v="3"/>
    <x v="4"/>
    <d v="2014-04-18T00:00:00"/>
    <s v="First Class"/>
    <x v="162"/>
    <s v="Bart Pistole"/>
    <x v="1"/>
    <s v="United States"/>
    <s v="Miami"/>
    <x v="2"/>
    <n v="33180"/>
    <x v="0"/>
    <s v="OFF-BI-10004654"/>
    <x v="1"/>
    <x v="8"/>
    <s v="VariCap6 Expandable Binder"/>
    <n v="15.570000000000004"/>
    <n v="3"/>
    <n v="0.7"/>
    <n v="-11.936999999999998"/>
  </r>
  <r>
    <n v="7370"/>
    <s v="CA-2012-110345"/>
    <x v="1"/>
    <x v="1000"/>
    <d v="2012-03-11T00:00:00"/>
    <s v="Second Class"/>
    <x v="592"/>
    <s v="Toby Gnade"/>
    <x v="0"/>
    <s v="United States"/>
    <s v="Raleigh"/>
    <x v="3"/>
    <n v="27604"/>
    <x v="0"/>
    <s v="OFF-LA-10001175"/>
    <x v="1"/>
    <x v="2"/>
    <s v="Avery 514"/>
    <n v="4.6079999999999997"/>
    <n v="2"/>
    <n v="0.2"/>
    <n v="1.6704000000000001"/>
  </r>
  <r>
    <n v="7371"/>
    <s v="CA-2011-107769"/>
    <x v="2"/>
    <x v="919"/>
    <d v="2011-11-01T00:00:00"/>
    <s v="Standard Class"/>
    <x v="387"/>
    <s v="Bill Tyler"/>
    <x v="1"/>
    <s v="United States"/>
    <s v="Garden City"/>
    <x v="41"/>
    <n v="67846"/>
    <x v="2"/>
    <s v="TEC-PH-10001336"/>
    <x v="2"/>
    <x v="7"/>
    <s v="Digium D40 VoIP phone"/>
    <n v="257.98"/>
    <n v="2"/>
    <n v="0"/>
    <n v="74.8142"/>
  </r>
  <r>
    <n v="7372"/>
    <s v="US-2014-123862"/>
    <x v="3"/>
    <x v="363"/>
    <d v="2014-01-10T00:00:00"/>
    <s v="Second Class"/>
    <x v="440"/>
    <s v="Jamie Frazer"/>
    <x v="0"/>
    <s v="United States"/>
    <s v="Long Beach"/>
    <x v="1"/>
    <n v="90805"/>
    <x v="1"/>
    <s v="OFF-ST-10000760"/>
    <x v="1"/>
    <x v="4"/>
    <s v="Eldon Fold 'N Roll Cart System"/>
    <n v="153.78"/>
    <n v="11"/>
    <n v="0"/>
    <n v="44.596199999999996"/>
  </r>
  <r>
    <n v="7373"/>
    <s v="US-2014-123862"/>
    <x v="3"/>
    <x v="363"/>
    <d v="2014-01-10T00:00:00"/>
    <s v="Second Class"/>
    <x v="440"/>
    <s v="Jamie Frazer"/>
    <x v="0"/>
    <s v="United States"/>
    <s v="Long Beach"/>
    <x v="1"/>
    <n v="90805"/>
    <x v="1"/>
    <s v="OFF-ST-10002301"/>
    <x v="1"/>
    <x v="4"/>
    <s v="Tennsco Commercial Shelving"/>
    <n v="61.019999999999996"/>
    <n v="3"/>
    <n v="0"/>
    <n v="0.61019999999999541"/>
  </r>
  <r>
    <n v="7374"/>
    <s v="US-2014-123862"/>
    <x v="3"/>
    <x v="363"/>
    <d v="2014-01-10T00:00:00"/>
    <s v="Second Class"/>
    <x v="44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x v="440"/>
    <s v="Jamie Frazer"/>
    <x v="0"/>
    <s v="United States"/>
    <s v="Long Beach"/>
    <x v="1"/>
    <n v="90805"/>
    <x v="1"/>
    <s v="OFF-FA-10003112"/>
    <x v="1"/>
    <x v="13"/>
    <s v="Staples"/>
    <n v="7.89"/>
    <n v="1"/>
    <n v="0"/>
    <n v="3.5504999999999995"/>
  </r>
  <r>
    <n v="7376"/>
    <s v="CA-2014-100580"/>
    <x v="3"/>
    <x v="802"/>
    <d v="2014-08-21T00:00:00"/>
    <s v="Standard Class"/>
    <x v="149"/>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x v="55"/>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x v="305"/>
    <s v="Mike Caudle"/>
    <x v="1"/>
    <s v="United States"/>
    <s v="Seattle"/>
    <x v="4"/>
    <n v="98115"/>
    <x v="1"/>
    <s v="OFF-ST-10001321"/>
    <x v="1"/>
    <x v="4"/>
    <s v="Decoflex Hanging Personal Folder File, Blue"/>
    <n v="92.52"/>
    <n v="6"/>
    <n v="0"/>
    <n v="24.980400000000007"/>
  </r>
  <r>
    <n v="7379"/>
    <s v="CA-2012-136224"/>
    <x v="1"/>
    <x v="70"/>
    <d v="2012-05-31T00:00:00"/>
    <s v="Same Day"/>
    <x v="761"/>
    <s v="Muhammed Lee"/>
    <x v="0"/>
    <s v="United States"/>
    <s v="Fayetteville"/>
    <x v="3"/>
    <n v="28314"/>
    <x v="0"/>
    <s v="OFF-AR-10003504"/>
    <x v="1"/>
    <x v="6"/>
    <s v="Newell 347"/>
    <n v="10.272000000000002"/>
    <n v="3"/>
    <n v="0.2"/>
    <n v="1.1555999999999984"/>
  </r>
  <r>
    <n v="7380"/>
    <s v="CA-2013-105732"/>
    <x v="0"/>
    <x v="1160"/>
    <d v="2013-09-19T00:00:00"/>
    <s v="Standard Class"/>
    <x v="8"/>
    <s v="Alejandro Grove"/>
    <x v="0"/>
    <s v="United States"/>
    <s v="Omaha"/>
    <x v="8"/>
    <n v="68104"/>
    <x v="2"/>
    <s v="OFF-ST-10000419"/>
    <x v="1"/>
    <x v="4"/>
    <s v="Rogers Jumbo File, Granite"/>
    <n v="40.74"/>
    <n v="3"/>
    <n v="0"/>
    <n v="0.4073999999999991"/>
  </r>
  <r>
    <n v="7381"/>
    <s v="CA-2013-105732"/>
    <x v="0"/>
    <x v="1160"/>
    <d v="2013-09-19T00:00:00"/>
    <s v="Standard Class"/>
    <x v="8"/>
    <s v="Alejandro Grove"/>
    <x v="0"/>
    <s v="United States"/>
    <s v="Omaha"/>
    <x v="8"/>
    <n v="68104"/>
    <x v="2"/>
    <s v="OFF-LA-10004559"/>
    <x v="1"/>
    <x v="2"/>
    <s v="Avery 49"/>
    <n v="14.399999999999999"/>
    <n v="5"/>
    <n v="0"/>
    <n v="7.056"/>
  </r>
  <r>
    <n v="7382"/>
    <s v="CA-2013-105732"/>
    <x v="0"/>
    <x v="1160"/>
    <d v="2013-09-19T00:00:00"/>
    <s v="Standard Class"/>
    <x v="8"/>
    <s v="Alejandro Grove"/>
    <x v="0"/>
    <s v="United States"/>
    <s v="Omaha"/>
    <x v="8"/>
    <n v="68104"/>
    <x v="2"/>
    <s v="TEC-PH-10001644"/>
    <x v="2"/>
    <x v="7"/>
    <s v="BlueLounge Milo Smartphone Stand, White/Metallic"/>
    <n v="149.94999999999999"/>
    <n v="5"/>
    <n v="0"/>
    <n v="41.986000000000004"/>
  </r>
  <r>
    <n v="7383"/>
    <s v="CA-2013-105732"/>
    <x v="0"/>
    <x v="1160"/>
    <d v="2013-09-19T00:00:00"/>
    <s v="Standard Class"/>
    <x v="8"/>
    <s v="Alejandro Grove"/>
    <x v="0"/>
    <s v="United States"/>
    <s v="Omaha"/>
    <x v="8"/>
    <n v="68104"/>
    <x v="2"/>
    <s v="OFF-SU-10004782"/>
    <x v="1"/>
    <x v="14"/>
    <s v="Elite 5&quot; Scissors"/>
    <n v="16.899999999999999"/>
    <n v="2"/>
    <n v="0"/>
    <n v="5.0699999999999985"/>
  </r>
  <r>
    <n v="7384"/>
    <s v="CA-2013-105732"/>
    <x v="0"/>
    <x v="1160"/>
    <d v="2013-09-19T00:00:00"/>
    <s v="Standard Class"/>
    <x v="8"/>
    <s v="Alejandro Grove"/>
    <x v="0"/>
    <s v="United States"/>
    <s v="Omaha"/>
    <x v="8"/>
    <n v="68104"/>
    <x v="2"/>
    <s v="OFF-PA-10002250"/>
    <x v="1"/>
    <x v="10"/>
    <s v="Things To Do Today Pad"/>
    <n v="17.61"/>
    <n v="3"/>
    <n v="0"/>
    <n v="8.4527999999999999"/>
  </r>
  <r>
    <n v="7385"/>
    <s v="CA-2013-105732"/>
    <x v="0"/>
    <x v="1160"/>
    <d v="2013-09-19T00:00:00"/>
    <s v="Standard Class"/>
    <x v="8"/>
    <s v="Alejandro Grove"/>
    <x v="0"/>
    <s v="United States"/>
    <s v="Omaha"/>
    <x v="8"/>
    <n v="68104"/>
    <x v="2"/>
    <s v="OFF-AP-10001394"/>
    <x v="1"/>
    <x v="9"/>
    <s v="Harmony Air Purifier"/>
    <n v="378"/>
    <n v="2"/>
    <n v="0"/>
    <n v="136.07999999999998"/>
  </r>
  <r>
    <n v="7386"/>
    <s v="CA-2013-105732"/>
    <x v="0"/>
    <x v="1160"/>
    <d v="2013-09-19T00:00:00"/>
    <s v="Standard Class"/>
    <x v="8"/>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x v="8"/>
    <s v="Alejandro Grove"/>
    <x v="0"/>
    <s v="United States"/>
    <s v="Omaha"/>
    <x v="8"/>
    <n v="68104"/>
    <x v="2"/>
    <s v="OFF-ST-10004340"/>
    <x v="1"/>
    <x v="4"/>
    <s v="Fellowes Mobile File Cart, Black"/>
    <n v="373.08"/>
    <n v="6"/>
    <n v="0"/>
    <n v="100.73160000000001"/>
  </r>
  <r>
    <n v="7388"/>
    <s v="CA-2013-105732"/>
    <x v="0"/>
    <x v="1160"/>
    <d v="2013-09-19T00:00:00"/>
    <s v="Standard Class"/>
    <x v="8"/>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x v="8"/>
    <s v="Alejandro Grove"/>
    <x v="0"/>
    <s v="United States"/>
    <s v="Omaha"/>
    <x v="8"/>
    <n v="68104"/>
    <x v="2"/>
    <s v="TEC-PH-10004897"/>
    <x v="2"/>
    <x v="7"/>
    <s v="Mediabridge Sport Armband iPhone 5s"/>
    <n v="29.97"/>
    <n v="3"/>
    <n v="0"/>
    <n v="0.29969999999999963"/>
  </r>
  <r>
    <n v="7390"/>
    <s v="CA-2014-108035"/>
    <x v="3"/>
    <x v="1161"/>
    <d v="2014-12-04T00:00:00"/>
    <s v="Standard Class"/>
    <x v="74"/>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x v="74"/>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x v="398"/>
    <s v="Larry Tron"/>
    <x v="0"/>
    <s v="United States"/>
    <s v="Fairfield"/>
    <x v="24"/>
    <n v="45014"/>
    <x v="3"/>
    <s v="OFF-PA-10000241"/>
    <x v="1"/>
    <x v="10"/>
    <s v="IBM Multi-Purpose Copy Paper, 8 1/2 x 11&quot;, Case"/>
    <n v="74.352000000000004"/>
    <n v="3"/>
    <n v="0.2"/>
    <n v="23.234999999999992"/>
  </r>
  <r>
    <n v="7393"/>
    <s v="CA-2014-147844"/>
    <x v="3"/>
    <x v="743"/>
    <d v="2014-05-07T00:00:00"/>
    <s v="Standard Class"/>
    <x v="732"/>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x v="732"/>
    <s v="Dorothy Dickinson"/>
    <x v="0"/>
    <s v="United States"/>
    <s v="Los Angeles"/>
    <x v="1"/>
    <n v="90049"/>
    <x v="1"/>
    <s v="OFF-AR-10001615"/>
    <x v="1"/>
    <x v="6"/>
    <s v="Newell 34"/>
    <n v="59.519999999999996"/>
    <n v="3"/>
    <n v="0"/>
    <n v="15.475200000000001"/>
  </r>
  <r>
    <n v="7395"/>
    <s v="CA-2014-147844"/>
    <x v="3"/>
    <x v="743"/>
    <d v="2014-05-07T00:00:00"/>
    <s v="Standard Class"/>
    <x v="732"/>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x v="715"/>
    <s v="Darren Budd"/>
    <x v="1"/>
    <s v="United States"/>
    <s v="New York City"/>
    <x v="15"/>
    <n v="10024"/>
    <x v="3"/>
    <s v="FUR-TA-10002958"/>
    <x v="0"/>
    <x v="3"/>
    <s v="Bevis Oval Conference Table, Walnut"/>
    <n v="313.17599999999999"/>
    <n v="2"/>
    <n v="0.4"/>
    <n v="-120.05080000000007"/>
  </r>
  <r>
    <n v="7397"/>
    <s v="CA-2013-110975"/>
    <x v="0"/>
    <x v="591"/>
    <d v="2013-12-31T00:00:00"/>
    <s v="Standard Class"/>
    <x v="715"/>
    <s v="Darren Budd"/>
    <x v="1"/>
    <s v="United States"/>
    <s v="New York City"/>
    <x v="15"/>
    <n v="10024"/>
    <x v="3"/>
    <s v="FUR-CH-10003746"/>
    <x v="0"/>
    <x v="1"/>
    <s v="Hon 4070 Series Pagoda Round Back Stacking Chairs"/>
    <n v="866.64599999999996"/>
    <n v="3"/>
    <n v="0.1"/>
    <n v="173.32919999999999"/>
  </r>
  <r>
    <n v="7398"/>
    <s v="CA-2011-141649"/>
    <x v="2"/>
    <x v="587"/>
    <d v="2011-09-30T00:00:00"/>
    <s v="Same Day"/>
    <x v="678"/>
    <s v="Dario Medina"/>
    <x v="1"/>
    <s v="United States"/>
    <s v="Fairfield"/>
    <x v="24"/>
    <n v="45014"/>
    <x v="3"/>
    <s v="OFF-AP-10003217"/>
    <x v="1"/>
    <x v="9"/>
    <s v="Eureka Sanitaire  Commercial Upright"/>
    <n v="795.40800000000013"/>
    <n v="6"/>
    <n v="0.2"/>
    <n v="59.655599999999993"/>
  </r>
  <r>
    <n v="7399"/>
    <s v="CA-2011-124807"/>
    <x v="2"/>
    <x v="136"/>
    <d v="2011-07-15T00:00:00"/>
    <s v="Second Class"/>
    <x v="250"/>
    <s v="Max Engle"/>
    <x v="0"/>
    <s v="United States"/>
    <s v="Chicago"/>
    <x v="10"/>
    <n v="60610"/>
    <x v="2"/>
    <s v="OFF-PA-10001526"/>
    <x v="1"/>
    <x v="10"/>
    <s v="Xerox 1949"/>
    <n v="35.856000000000002"/>
    <n v="9"/>
    <n v="0.2"/>
    <n v="12.997800000000003"/>
  </r>
  <r>
    <n v="7400"/>
    <s v="CA-2011-124807"/>
    <x v="2"/>
    <x v="136"/>
    <d v="2011-07-15T00:00:00"/>
    <s v="Second Class"/>
    <x v="250"/>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x v="309"/>
    <s v="Toby Ritter"/>
    <x v="0"/>
    <s v="United States"/>
    <s v="Seattle"/>
    <x v="4"/>
    <n v="98103"/>
    <x v="1"/>
    <s v="FUR-FU-10003039"/>
    <x v="0"/>
    <x v="5"/>
    <s v="Howard Miller 11-1/2&quot; Diameter Grantwood Wall Clock"/>
    <n v="43.13"/>
    <n v="1"/>
    <n v="0"/>
    <n v="14.664200000000001"/>
  </r>
  <r>
    <n v="7402"/>
    <s v="CA-2013-110009"/>
    <x v="0"/>
    <x v="162"/>
    <d v="2013-09-14T00:00:00"/>
    <s v="Standard Class"/>
    <x v="309"/>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x v="129"/>
    <s v="Shahid Hopkins"/>
    <x v="0"/>
    <s v="United States"/>
    <s v="New York City"/>
    <x v="15"/>
    <n v="10011"/>
    <x v="3"/>
    <s v="OFF-SU-10002573"/>
    <x v="1"/>
    <x v="14"/>
    <s v="Acme 10&quot; Easy Grip Assistive Scissors"/>
    <n v="70.12"/>
    <n v="4"/>
    <n v="0"/>
    <n v="21.035999999999994"/>
  </r>
  <r>
    <n v="7404"/>
    <s v="CA-2012-100146"/>
    <x v="1"/>
    <x v="263"/>
    <d v="2012-05-19T00:00:00"/>
    <s v="Standard Class"/>
    <x v="118"/>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x v="118"/>
    <s v="Claudia Bergmann"/>
    <x v="1"/>
    <s v="United States"/>
    <s v="Camarillo"/>
    <x v="1"/>
    <n v="93010"/>
    <x v="1"/>
    <s v="FUR-FU-10001979"/>
    <x v="0"/>
    <x v="5"/>
    <s v="Dana Halogen Swing-Arm Architect Lamp"/>
    <n v="122.91"/>
    <n v="3"/>
    <n v="0"/>
    <n v="34.414800000000007"/>
  </r>
  <r>
    <n v="7406"/>
    <s v="CA-2012-100146"/>
    <x v="1"/>
    <x v="263"/>
    <d v="2012-05-19T00:00:00"/>
    <s v="Standard Class"/>
    <x v="118"/>
    <s v="Claudia Bergmann"/>
    <x v="1"/>
    <s v="United States"/>
    <s v="Camarillo"/>
    <x v="1"/>
    <n v="93010"/>
    <x v="1"/>
    <s v="FUR-CH-10003833"/>
    <x v="0"/>
    <x v="1"/>
    <s v="Novimex Fabric Task Chair"/>
    <n v="97.567999999999998"/>
    <n v="2"/>
    <n v="0.2"/>
    <n v="-6.0980000000000025"/>
  </r>
  <r>
    <n v="7407"/>
    <s v="CA-2012-100146"/>
    <x v="1"/>
    <x v="263"/>
    <d v="2012-05-19T00:00:00"/>
    <s v="Standard Class"/>
    <x v="118"/>
    <s v="Claudia Bergmann"/>
    <x v="1"/>
    <s v="United States"/>
    <s v="Camarillo"/>
    <x v="1"/>
    <n v="93010"/>
    <x v="1"/>
    <s v="FUR-CH-10004495"/>
    <x v="0"/>
    <x v="1"/>
    <s v="Global Leather and Oak Executive Chair, Black"/>
    <n v="722.35200000000009"/>
    <n v="3"/>
    <n v="0.2"/>
    <n v="81.264599999999916"/>
  </r>
  <r>
    <n v="7408"/>
    <s v="CA-2014-152079"/>
    <x v="3"/>
    <x v="176"/>
    <d v="2014-01-22T00:00:00"/>
    <s v="First Class"/>
    <x v="586"/>
    <s v="Maris LaWare"/>
    <x v="0"/>
    <s v="United States"/>
    <s v="Chicago"/>
    <x v="10"/>
    <n v="60653"/>
    <x v="2"/>
    <s v="OFF-LA-10001613"/>
    <x v="1"/>
    <x v="2"/>
    <s v="Avery File Folder Labels"/>
    <n v="11.52"/>
    <n v="5"/>
    <n v="0.2"/>
    <n v="4.1760000000000002"/>
  </r>
  <r>
    <n v="7409"/>
    <s v="CA-2013-129728"/>
    <x v="0"/>
    <x v="198"/>
    <d v="2013-06-07T00:00:00"/>
    <s v="Standard Class"/>
    <x v="684"/>
    <s v="Jason Gross"/>
    <x v="1"/>
    <s v="United States"/>
    <s v="Los Angeles"/>
    <x v="1"/>
    <n v="90032"/>
    <x v="1"/>
    <s v="FUR-FU-10003247"/>
    <x v="0"/>
    <x v="5"/>
    <s v="36X48 HARDFLOOR CHAIRMAT"/>
    <n v="167.84"/>
    <n v="8"/>
    <n v="0"/>
    <n v="11.748799999999989"/>
  </r>
  <r>
    <n v="7410"/>
    <s v="CA-2011-121769"/>
    <x v="2"/>
    <x v="918"/>
    <d v="2011-04-12T00:00:00"/>
    <s v="Standard Class"/>
    <x v="365"/>
    <s v="John Stevenson"/>
    <x v="0"/>
    <s v="United States"/>
    <s v="Toledo"/>
    <x v="24"/>
    <n v="43615"/>
    <x v="3"/>
    <s v="FUR-TA-10004442"/>
    <x v="0"/>
    <x v="3"/>
    <s v="Riverside Furniture Stanwyck Manor Table Series"/>
    <n v="172.11"/>
    <n v="1"/>
    <n v="0.4"/>
    <n v="-94.660500000000013"/>
  </r>
  <r>
    <n v="7411"/>
    <s v="CA-2011-103058"/>
    <x v="2"/>
    <x v="149"/>
    <d v="2011-07-24T00:00:00"/>
    <s v="First Class"/>
    <x v="8"/>
    <s v="Alejandro Grove"/>
    <x v="0"/>
    <s v="United States"/>
    <s v="New York City"/>
    <x v="15"/>
    <n v="10011"/>
    <x v="3"/>
    <s v="TEC-AC-10001314"/>
    <x v="2"/>
    <x v="11"/>
    <s v="Case Logic 2.4GHz Wireless Keyboard"/>
    <n v="99.98"/>
    <n v="2"/>
    <n v="0"/>
    <n v="7.9983999999999895"/>
  </r>
  <r>
    <n v="7412"/>
    <s v="CA-2014-121125"/>
    <x v="3"/>
    <x v="1109"/>
    <d v="2014-06-04T00:00:00"/>
    <s v="Standard Class"/>
    <x v="450"/>
    <s v="Michael Granlund"/>
    <x v="2"/>
    <s v="United States"/>
    <s v="Tigard"/>
    <x v="21"/>
    <n v="97224"/>
    <x v="1"/>
    <s v="TEC-PH-10001619"/>
    <x v="2"/>
    <x v="7"/>
    <s v="LG G3"/>
    <n v="156.79200000000003"/>
    <n v="1"/>
    <n v="0.2"/>
    <n v="17.639099999999985"/>
  </r>
  <r>
    <n v="7413"/>
    <s v="CA-2014-121125"/>
    <x v="3"/>
    <x v="1109"/>
    <d v="2014-06-04T00:00:00"/>
    <s v="Standard Class"/>
    <x v="45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x v="450"/>
    <s v="Michael Granlund"/>
    <x v="2"/>
    <s v="United States"/>
    <s v="Tigard"/>
    <x v="21"/>
    <n v="97224"/>
    <x v="1"/>
    <s v="FUR-FU-10000820"/>
    <x v="0"/>
    <x v="5"/>
    <s v="Tensor Brushed Steel Torchiere Floor Lamp"/>
    <n v="13.591999999999999"/>
    <n v="1"/>
    <n v="0.2"/>
    <n v="-0.33980000000000032"/>
  </r>
  <r>
    <n v="7415"/>
    <s v="US-2013-114013"/>
    <x v="0"/>
    <x v="69"/>
    <d v="2013-03-16T00:00:00"/>
    <s v="Second Class"/>
    <x v="34"/>
    <s v="Stewart Carmichael"/>
    <x v="1"/>
    <s v="United States"/>
    <s v="Philadelphia"/>
    <x v="9"/>
    <n v="19134"/>
    <x v="3"/>
    <s v="FUR-CH-10004287"/>
    <x v="0"/>
    <x v="1"/>
    <s v="SAFCO Arco Folding Chair"/>
    <n v="386.67999999999995"/>
    <n v="2"/>
    <n v="0.3"/>
    <n v="-5.5240000000000293"/>
  </r>
  <r>
    <n v="7416"/>
    <s v="US-2013-114013"/>
    <x v="0"/>
    <x v="69"/>
    <d v="2013-03-16T00:00:00"/>
    <s v="Second Class"/>
    <x v="34"/>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x v="34"/>
    <s v="Stewart Carmichael"/>
    <x v="1"/>
    <s v="United States"/>
    <s v="Philadelphia"/>
    <x v="9"/>
    <n v="19134"/>
    <x v="3"/>
    <s v="TEC-PH-10001494"/>
    <x v="2"/>
    <x v="7"/>
    <s v="Polycom CX600 IP Phone VoIP phone"/>
    <n v="539.91"/>
    <n v="3"/>
    <n v="0.4"/>
    <n v="-116.98049999999998"/>
  </r>
  <r>
    <n v="7418"/>
    <s v="US-2013-114013"/>
    <x v="0"/>
    <x v="69"/>
    <d v="2013-03-16T00:00:00"/>
    <s v="Second Class"/>
    <x v="34"/>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x v="34"/>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x v="34"/>
    <s v="Stewart Carmichael"/>
    <x v="1"/>
    <s v="United States"/>
    <s v="Philadelphia"/>
    <x v="9"/>
    <n v="19134"/>
    <x v="3"/>
    <s v="OFF-ST-10002574"/>
    <x v="1"/>
    <x v="4"/>
    <s v="SAFCO Commercial Wire Shelving, Black"/>
    <n v="552.55999999999995"/>
    <n v="5"/>
    <n v="0.2"/>
    <n v="-138.13999999999999"/>
  </r>
  <r>
    <n v="7421"/>
    <s v="US-2013-114013"/>
    <x v="0"/>
    <x v="69"/>
    <d v="2013-03-16T00:00:00"/>
    <s v="Second Class"/>
    <x v="34"/>
    <s v="Stewart Carmichael"/>
    <x v="1"/>
    <s v="United States"/>
    <s v="Philadelphia"/>
    <x v="9"/>
    <n v="19134"/>
    <x v="3"/>
    <s v="OFF-BI-10002353"/>
    <x v="1"/>
    <x v="8"/>
    <s v="GBC VeloBind Cover Sets"/>
    <n v="23.160000000000004"/>
    <n v="5"/>
    <n v="0.7"/>
    <n v="-15.439999999999998"/>
  </r>
  <r>
    <n v="7422"/>
    <s v="US-2013-114013"/>
    <x v="0"/>
    <x v="69"/>
    <d v="2013-03-16T00:00:00"/>
    <s v="Second Class"/>
    <x v="34"/>
    <s v="Stewart Carmichael"/>
    <x v="1"/>
    <s v="United States"/>
    <s v="Philadelphia"/>
    <x v="9"/>
    <n v="19134"/>
    <x v="3"/>
    <s v="OFF-ST-10003641"/>
    <x v="1"/>
    <x v="4"/>
    <s v="Space Solutions Industrial Galvanized Steel Shelving."/>
    <n v="126.08"/>
    <n v="2"/>
    <n v="0.2"/>
    <n v="-28.367999999999984"/>
  </r>
  <r>
    <n v="7423"/>
    <s v="US-2013-114013"/>
    <x v="0"/>
    <x v="69"/>
    <d v="2013-03-16T00:00:00"/>
    <s v="Second Class"/>
    <x v="34"/>
    <s v="Stewart Carmichael"/>
    <x v="1"/>
    <s v="United States"/>
    <s v="Philadelphia"/>
    <x v="9"/>
    <n v="19134"/>
    <x v="3"/>
    <s v="TEC-MA-10001148"/>
    <x v="2"/>
    <x v="15"/>
    <s v="Okidata MB491 Multifunction Printer"/>
    <n v="449.1"/>
    <n v="3"/>
    <n v="0.7"/>
    <n v="-643.70999999999981"/>
  </r>
  <r>
    <n v="7424"/>
    <s v="CA-2014-135069"/>
    <x v="3"/>
    <x v="318"/>
    <d v="2014-04-15T00:00:00"/>
    <s v="Standard Class"/>
    <x v="94"/>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x v="94"/>
    <s v="Bruce Stewart"/>
    <x v="0"/>
    <s v="United States"/>
    <s v="Philadelphia"/>
    <x v="9"/>
    <n v="19143"/>
    <x v="3"/>
    <s v="FUR-FU-10003878"/>
    <x v="0"/>
    <x v="5"/>
    <s v="Linden 10&quot; Round Wall Clock, Black"/>
    <n v="36.671999999999997"/>
    <n v="3"/>
    <n v="0.2"/>
    <n v="6.4176000000000002"/>
  </r>
  <r>
    <n v="7426"/>
    <s v="CA-2013-101693"/>
    <x v="0"/>
    <x v="674"/>
    <d v="2013-06-28T00:00:00"/>
    <s v="Second Class"/>
    <x v="95"/>
    <s v="Logan Currie"/>
    <x v="0"/>
    <s v="United States"/>
    <s v="Houston"/>
    <x v="5"/>
    <n v="77070"/>
    <x v="2"/>
    <s v="FUR-CH-10001146"/>
    <x v="0"/>
    <x v="1"/>
    <s v="Global Value Mid-Back Manager's Chair, Gray"/>
    <n v="85.245999999999995"/>
    <n v="2"/>
    <n v="0.3"/>
    <n v="-6.0890000000000057"/>
  </r>
  <r>
    <n v="7427"/>
    <s v="CA-2013-101693"/>
    <x v="0"/>
    <x v="674"/>
    <d v="2013-06-28T00:00:00"/>
    <s v="Second Class"/>
    <x v="95"/>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x v="775"/>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x v="775"/>
    <s v="Mark Haberlin"/>
    <x v="1"/>
    <s v="United States"/>
    <s v="Jackson"/>
    <x v="35"/>
    <n v="39212"/>
    <x v="0"/>
    <s v="OFF-BI-10000309"/>
    <x v="1"/>
    <x v="8"/>
    <s v="GBC Twin Loop Wire Binding Elements, 9/16&quot; Spine, Black"/>
    <n v="30.44"/>
    <n v="2"/>
    <n v="0"/>
    <n v="14.9156"/>
  </r>
  <r>
    <n v="7430"/>
    <s v="US-2011-164763"/>
    <x v="2"/>
    <x v="461"/>
    <d v="2011-03-21T00:00:00"/>
    <s v="Standard Class"/>
    <x v="775"/>
    <s v="Mark Haberlin"/>
    <x v="1"/>
    <s v="United States"/>
    <s v="Jackson"/>
    <x v="35"/>
    <n v="39212"/>
    <x v="0"/>
    <s v="OFF-PA-10003349"/>
    <x v="1"/>
    <x v="10"/>
    <s v="Xerox 1957"/>
    <n v="12.96"/>
    <n v="2"/>
    <n v="0"/>
    <n v="6.3504000000000005"/>
  </r>
  <r>
    <n v="7431"/>
    <s v="US-2011-164763"/>
    <x v="2"/>
    <x v="461"/>
    <d v="2011-03-21T00:00:00"/>
    <s v="Standard Class"/>
    <x v="775"/>
    <s v="Mark Haberlin"/>
    <x v="1"/>
    <s v="United States"/>
    <s v="Jackson"/>
    <x v="35"/>
    <n v="39212"/>
    <x v="0"/>
    <s v="OFF-PA-10003063"/>
    <x v="1"/>
    <x v="10"/>
    <s v="EcoTones Memo Sheets"/>
    <n v="16"/>
    <n v="4"/>
    <n v="0"/>
    <n v="7.68"/>
  </r>
  <r>
    <n v="7432"/>
    <s v="US-2011-164763"/>
    <x v="2"/>
    <x v="461"/>
    <d v="2011-03-21T00:00:00"/>
    <s v="Standard Class"/>
    <x v="775"/>
    <s v="Mark Haberlin"/>
    <x v="1"/>
    <s v="United States"/>
    <s v="Jackson"/>
    <x v="35"/>
    <n v="39212"/>
    <x v="0"/>
    <s v="OFF-AP-10003971"/>
    <x v="1"/>
    <x v="9"/>
    <s v="Belkin 6 Outlet Metallic Surge Strip"/>
    <n v="32.67"/>
    <n v="3"/>
    <n v="0"/>
    <n v="8.4942000000000011"/>
  </r>
  <r>
    <n v="7433"/>
    <s v="CA-2011-161249"/>
    <x v="2"/>
    <x v="128"/>
    <d v="2011-08-13T00:00:00"/>
    <s v="Standard Class"/>
    <x v="742"/>
    <s v="Roger Demir"/>
    <x v="0"/>
    <s v="United States"/>
    <s v="Phoenix"/>
    <x v="16"/>
    <n v="85023"/>
    <x v="1"/>
    <s v="OFF-FA-10004838"/>
    <x v="1"/>
    <x v="13"/>
    <s v="Super Bands, 12/Pack"/>
    <n v="4.4640000000000004"/>
    <n v="3"/>
    <n v="0.2"/>
    <n v="-0.94859999999999989"/>
  </r>
  <r>
    <n v="7434"/>
    <s v="CA-2011-161249"/>
    <x v="2"/>
    <x v="128"/>
    <d v="2011-08-13T00:00:00"/>
    <s v="Standard Class"/>
    <x v="742"/>
    <s v="Roger Demir"/>
    <x v="0"/>
    <s v="United States"/>
    <s v="Phoenix"/>
    <x v="16"/>
    <n v="85023"/>
    <x v="1"/>
    <s v="OFF-BI-10001097"/>
    <x v="1"/>
    <x v="8"/>
    <s v="Avery Hole Reinforcements"/>
    <n v="9.3450000000000024"/>
    <n v="5"/>
    <n v="0.7"/>
    <n v="-6.5414999999999992"/>
  </r>
  <r>
    <n v="7435"/>
    <s v="CA-2012-148180"/>
    <x v="1"/>
    <x v="353"/>
    <d v="2012-07-31T00:00:00"/>
    <s v="Standard Class"/>
    <x v="162"/>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x v="162"/>
    <s v="Bart Pistole"/>
    <x v="1"/>
    <s v="United States"/>
    <s v="Oxnard"/>
    <x v="1"/>
    <n v="93030"/>
    <x v="1"/>
    <s v="OFF-BI-10003314"/>
    <x v="1"/>
    <x v="8"/>
    <s v="Tuff Stuff Recycled Round Ring Binders"/>
    <n v="23.136000000000003"/>
    <n v="6"/>
    <n v="0.2"/>
    <n v="8.3867999999999991"/>
  </r>
  <r>
    <n v="7437"/>
    <s v="CA-2012-148180"/>
    <x v="1"/>
    <x v="353"/>
    <d v="2012-07-31T00:00:00"/>
    <s v="Standard Class"/>
    <x v="162"/>
    <s v="Bart Pistole"/>
    <x v="1"/>
    <s v="United States"/>
    <s v="Oxnard"/>
    <x v="1"/>
    <n v="93030"/>
    <x v="1"/>
    <s v="OFF-AR-10002067"/>
    <x v="1"/>
    <x v="6"/>
    <s v="Newell 334"/>
    <n v="99.2"/>
    <n v="5"/>
    <n v="0"/>
    <n v="25.792000000000002"/>
  </r>
  <r>
    <n v="7438"/>
    <s v="CA-2011-165568"/>
    <x v="2"/>
    <x v="1162"/>
    <d v="2011-02-20T00:00:00"/>
    <s v="Standard Class"/>
    <x v="292"/>
    <s v="Barry Französisch"/>
    <x v="1"/>
    <s v="United States"/>
    <s v="Seattle"/>
    <x v="4"/>
    <n v="98105"/>
    <x v="1"/>
    <s v="OFF-BI-10001031"/>
    <x v="1"/>
    <x v="8"/>
    <s v="Pressboard Data Binders by Wilson Jones"/>
    <n v="21.36"/>
    <n v="5"/>
    <n v="0.2"/>
    <n v="7.2089999999999996"/>
  </r>
  <r>
    <n v="7439"/>
    <s v="CA-2012-145457"/>
    <x v="1"/>
    <x v="539"/>
    <d v="2012-03-27T00:00:00"/>
    <s v="Second Class"/>
    <x v="434"/>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x v="538"/>
    <s v="Janet Lee"/>
    <x v="0"/>
    <s v="United States"/>
    <s v="Los Angeles"/>
    <x v="1"/>
    <n v="90049"/>
    <x v="1"/>
    <s v="OFF-BI-10000138"/>
    <x v="1"/>
    <x v="8"/>
    <s v="Acco Translucent Poly Ring Binders"/>
    <n v="18.72"/>
    <n v="5"/>
    <n v="0.2"/>
    <n v="6.5519999999999996"/>
  </r>
  <r>
    <n v="7441"/>
    <s v="US-2014-163657"/>
    <x v="3"/>
    <x v="264"/>
    <d v="2014-09-07T00:00:00"/>
    <s v="Standard Class"/>
    <x v="538"/>
    <s v="Janet Lee"/>
    <x v="0"/>
    <s v="United States"/>
    <s v="Los Angeles"/>
    <x v="1"/>
    <n v="90049"/>
    <x v="1"/>
    <s v="FUR-TA-10004607"/>
    <x v="0"/>
    <x v="3"/>
    <s v="Hon 2111 Invitation Series Straight Table"/>
    <n v="236.52800000000002"/>
    <n v="2"/>
    <n v="0.2"/>
    <n v="-2.9566000000000088"/>
  </r>
  <r>
    <n v="7442"/>
    <s v="CA-2012-120446"/>
    <x v="1"/>
    <x v="547"/>
    <d v="2012-11-18T00:00:00"/>
    <s v="First Class"/>
    <x v="189"/>
    <s v="John Grady"/>
    <x v="1"/>
    <s v="United States"/>
    <s v="San Diego"/>
    <x v="1"/>
    <n v="92105"/>
    <x v="1"/>
    <s v="OFF-LA-10003148"/>
    <x v="1"/>
    <x v="2"/>
    <s v="Avery 51"/>
    <n v="18.899999999999999"/>
    <n v="3"/>
    <n v="0"/>
    <n v="8.6939999999999991"/>
  </r>
  <r>
    <n v="7443"/>
    <s v="CA-2011-109932"/>
    <x v="2"/>
    <x v="337"/>
    <d v="2011-12-11T00:00:00"/>
    <s v="First Class"/>
    <x v="778"/>
    <s v="Victoria Pisteka"/>
    <x v="1"/>
    <s v="United States"/>
    <s v="Brownsville"/>
    <x v="5"/>
    <n v="78521"/>
    <x v="2"/>
    <s v="OFF-PA-10001804"/>
    <x v="1"/>
    <x v="10"/>
    <s v="Xerox 195"/>
    <n v="10.688000000000001"/>
    <n v="2"/>
    <n v="0.2"/>
    <n v="3.7407999999999997"/>
  </r>
  <r>
    <n v="7444"/>
    <s v="CA-2011-109932"/>
    <x v="2"/>
    <x v="337"/>
    <d v="2011-12-11T00:00:00"/>
    <s v="First Class"/>
    <x v="778"/>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x v="279"/>
    <s v="Ross DeVincentis"/>
    <x v="2"/>
    <s v="United States"/>
    <s v="Chicago"/>
    <x v="10"/>
    <n v="60610"/>
    <x v="2"/>
    <s v="OFF-PA-10001166"/>
    <x v="1"/>
    <x v="10"/>
    <s v="Xerox 2"/>
    <n v="5.1840000000000011"/>
    <n v="1"/>
    <n v="0.2"/>
    <n v="1.8144"/>
  </r>
  <r>
    <n v="7446"/>
    <s v="CA-2014-127474"/>
    <x v="3"/>
    <x v="447"/>
    <d v="2014-02-08T00:00:00"/>
    <s v="Second Class"/>
    <x v="279"/>
    <s v="Ross DeVincentis"/>
    <x v="2"/>
    <s v="United States"/>
    <s v="Chicago"/>
    <x v="10"/>
    <n v="60610"/>
    <x v="2"/>
    <s v="OFF-PA-10001033"/>
    <x v="1"/>
    <x v="10"/>
    <s v="Xerox 1893"/>
    <n v="65.584000000000003"/>
    <n v="2"/>
    <n v="0.2"/>
    <n v="23.7742"/>
  </r>
  <r>
    <n v="7447"/>
    <s v="CA-2014-127474"/>
    <x v="3"/>
    <x v="447"/>
    <d v="2014-02-08T00:00:00"/>
    <s v="Second Class"/>
    <x v="279"/>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x v="279"/>
    <s v="Ross DeVincentis"/>
    <x v="2"/>
    <s v="United States"/>
    <s v="Chicago"/>
    <x v="10"/>
    <n v="60610"/>
    <x v="2"/>
    <s v="OFF-PA-10000418"/>
    <x v="1"/>
    <x v="10"/>
    <s v="Xerox 189"/>
    <n v="419.4"/>
    <n v="5"/>
    <n v="0.2"/>
    <n v="146.79"/>
  </r>
  <r>
    <n v="7449"/>
    <s v="CA-2014-115448"/>
    <x v="3"/>
    <x v="343"/>
    <d v="2014-11-15T00:00:00"/>
    <s v="First Class"/>
    <x v="659"/>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x v="319"/>
    <s v="Sanjit Jacobs"/>
    <x v="2"/>
    <s v="United States"/>
    <s v="Houston"/>
    <x v="5"/>
    <n v="77036"/>
    <x v="2"/>
    <s v="OFF-AR-10000390"/>
    <x v="1"/>
    <x v="6"/>
    <s v="Newell Chalk Holder"/>
    <n v="9.9120000000000008"/>
    <n v="3"/>
    <n v="0.2"/>
    <n v="3.2213999999999996"/>
  </r>
  <r>
    <n v="7451"/>
    <s v="CA-2014-105669"/>
    <x v="3"/>
    <x v="697"/>
    <d v="2014-09-23T00:00:00"/>
    <s v="Second Class"/>
    <x v="319"/>
    <s v="Sanjit Jacobs"/>
    <x v="2"/>
    <s v="United States"/>
    <s v="Houston"/>
    <x v="5"/>
    <n v="77036"/>
    <x v="2"/>
    <s v="FUR-CH-10003774"/>
    <x v="0"/>
    <x v="1"/>
    <s v="Global Wood Trimmed Manager's Task Chair, Khaki"/>
    <n v="318.43"/>
    <n v="5"/>
    <n v="0.3"/>
    <n v="-77.333000000000013"/>
  </r>
  <r>
    <n v="7452"/>
    <s v="CA-2014-105669"/>
    <x v="3"/>
    <x v="697"/>
    <d v="2014-09-23T00:00:00"/>
    <s v="Second Class"/>
    <x v="319"/>
    <s v="Sanjit Jacobs"/>
    <x v="2"/>
    <s v="United States"/>
    <s v="Houston"/>
    <x v="5"/>
    <n v="77036"/>
    <x v="2"/>
    <s v="OFF-BI-10002412"/>
    <x v="1"/>
    <x v="8"/>
    <s v="Wilson Jones “Snap” Scratch Pad Binder Tool for Ring Binders"/>
    <n v="5.7999999999999989"/>
    <n v="5"/>
    <n v="0.8"/>
    <n v="-10.15"/>
  </r>
  <r>
    <n v="7453"/>
    <s v="CA-2014-105669"/>
    <x v="3"/>
    <x v="697"/>
    <d v="2014-09-23T00:00:00"/>
    <s v="Second Class"/>
    <x v="319"/>
    <s v="Sanjit Jacobs"/>
    <x v="2"/>
    <s v="United States"/>
    <s v="Houston"/>
    <x v="5"/>
    <n v="77036"/>
    <x v="2"/>
    <s v="TEC-PH-10002415"/>
    <x v="2"/>
    <x v="7"/>
    <s v="Polycom VoiceStation 500 Conference phone"/>
    <n v="1415.76"/>
    <n v="6"/>
    <n v="0.2"/>
    <n v="88.48500000000007"/>
  </r>
  <r>
    <n v="7454"/>
    <s v="CA-2014-134796"/>
    <x v="3"/>
    <x v="643"/>
    <d v="2014-07-02T00:00:00"/>
    <s v="Standard Class"/>
    <x v="248"/>
    <s v="Fred McMath"/>
    <x v="0"/>
    <s v="United States"/>
    <s v="Bolingbrook"/>
    <x v="10"/>
    <n v="60440"/>
    <x v="2"/>
    <s v="TEC-PH-10003505"/>
    <x v="2"/>
    <x v="7"/>
    <s v="Geemarc AmpliPOWER60"/>
    <n v="148.47999999999999"/>
    <n v="2"/>
    <n v="0.2"/>
    <n v="16.703999999999986"/>
  </r>
  <r>
    <n v="7455"/>
    <s v="CA-2013-137743"/>
    <x v="0"/>
    <x v="679"/>
    <d v="2013-08-05T00:00:00"/>
    <s v="Standard Class"/>
    <x v="347"/>
    <s v="Katherine Hughes"/>
    <x v="0"/>
    <s v="United States"/>
    <s v="Chicago"/>
    <x v="10"/>
    <n v="60623"/>
    <x v="2"/>
    <s v="OFF-LA-10003663"/>
    <x v="1"/>
    <x v="2"/>
    <s v="Avery 498"/>
    <n v="9.2480000000000011"/>
    <n v="4"/>
    <n v="0.2"/>
    <n v="3.1212"/>
  </r>
  <r>
    <n v="7456"/>
    <s v="CA-2013-137743"/>
    <x v="0"/>
    <x v="679"/>
    <d v="2013-08-05T00:00:00"/>
    <s v="Standard Class"/>
    <x v="347"/>
    <s v="Katherine Hughes"/>
    <x v="0"/>
    <s v="United States"/>
    <s v="Chicago"/>
    <x v="10"/>
    <n v="60623"/>
    <x v="2"/>
    <s v="OFF-ST-10001780"/>
    <x v="1"/>
    <x v="4"/>
    <s v="Tennsco 16-Compartment Lockers with Coat Rack"/>
    <n v="1036.624"/>
    <n v="2"/>
    <n v="0.2"/>
    <n v="51.831200000000024"/>
  </r>
  <r>
    <n v="7457"/>
    <s v="CA-2012-137974"/>
    <x v="1"/>
    <x v="392"/>
    <d v="2012-04-18T00:00:00"/>
    <s v="First Class"/>
    <x v="328"/>
    <s v="Lauren Leatherbury"/>
    <x v="0"/>
    <s v="United States"/>
    <s v="Waynesboro"/>
    <x v="17"/>
    <n v="22980"/>
    <x v="0"/>
    <s v="TEC-PH-10002033"/>
    <x v="2"/>
    <x v="7"/>
    <s v="Konftel 250 Conference phone - Charcoal black"/>
    <n v="569.64"/>
    <n v="2"/>
    <n v="0"/>
    <n v="148.10640000000001"/>
  </r>
  <r>
    <n v="7458"/>
    <s v="CA-2012-137974"/>
    <x v="1"/>
    <x v="392"/>
    <d v="2012-04-18T00:00:00"/>
    <s v="First Class"/>
    <x v="328"/>
    <s v="Lauren Leatherbury"/>
    <x v="0"/>
    <s v="United States"/>
    <s v="Waynesboro"/>
    <x v="17"/>
    <n v="22980"/>
    <x v="0"/>
    <s v="OFF-BI-10001036"/>
    <x v="1"/>
    <x v="8"/>
    <s v="Cardinal EasyOpen D-Ring Binders"/>
    <n v="9.14"/>
    <n v="1"/>
    <n v="0"/>
    <n v="4.57"/>
  </r>
  <r>
    <n v="7459"/>
    <s v="CA-2012-137974"/>
    <x v="1"/>
    <x v="392"/>
    <d v="2012-04-18T00:00:00"/>
    <s v="First Class"/>
    <x v="328"/>
    <s v="Lauren Leatherbury"/>
    <x v="0"/>
    <s v="United States"/>
    <s v="Waynesboro"/>
    <x v="17"/>
    <n v="22980"/>
    <x v="0"/>
    <s v="FUR-FU-10001468"/>
    <x v="0"/>
    <x v="5"/>
    <s v="Tenex Antistatic Computer Chair Mats"/>
    <n v="1196.8599999999999"/>
    <n v="7"/>
    <n v="0"/>
    <n v="119.68599999999989"/>
  </r>
  <r>
    <n v="7460"/>
    <s v="CA-2012-137974"/>
    <x v="1"/>
    <x v="392"/>
    <d v="2012-04-18T00:00:00"/>
    <s v="First Class"/>
    <x v="328"/>
    <s v="Lauren Leatherbury"/>
    <x v="0"/>
    <s v="United States"/>
    <s v="Waynesboro"/>
    <x v="17"/>
    <n v="22980"/>
    <x v="0"/>
    <s v="FUR-BO-10001519"/>
    <x v="0"/>
    <x v="0"/>
    <s v="O'Sullivan 3-Shelf Heavy-Duty Bookcases"/>
    <n v="523.26"/>
    <n v="9"/>
    <n v="0"/>
    <n v="125.58240000000001"/>
  </r>
  <r>
    <n v="7461"/>
    <s v="US-2012-136987"/>
    <x v="1"/>
    <x v="347"/>
    <d v="2012-04-14T00:00:00"/>
    <s v="Second Class"/>
    <x v="481"/>
    <s v="Andy Reiter"/>
    <x v="0"/>
    <s v="United States"/>
    <s v="Los Angeles"/>
    <x v="1"/>
    <n v="90004"/>
    <x v="1"/>
    <s v="TEC-CO-10001943"/>
    <x v="2"/>
    <x v="16"/>
    <s v="Canon PC-428 Personal Copier"/>
    <n v="639.96800000000007"/>
    <n v="4"/>
    <n v="0.2"/>
    <n v="215.98919999999998"/>
  </r>
  <r>
    <n v="7462"/>
    <s v="US-2012-136987"/>
    <x v="1"/>
    <x v="347"/>
    <d v="2012-04-14T00:00:00"/>
    <s v="Second Class"/>
    <x v="481"/>
    <s v="Andy Reiter"/>
    <x v="0"/>
    <s v="United States"/>
    <s v="Los Angeles"/>
    <x v="1"/>
    <n v="90004"/>
    <x v="1"/>
    <s v="OFF-PA-10003127"/>
    <x v="1"/>
    <x v="10"/>
    <s v="Staples"/>
    <n v="52.76"/>
    <n v="2"/>
    <n v="0"/>
    <n v="24.269599999999997"/>
  </r>
  <r>
    <n v="7463"/>
    <s v="CA-2012-138485"/>
    <x v="1"/>
    <x v="914"/>
    <d v="2012-03-01T00:00:00"/>
    <s v="Second Class"/>
    <x v="73"/>
    <s v="Nora Paige"/>
    <x v="0"/>
    <s v="United States"/>
    <s v="Seattle"/>
    <x v="4"/>
    <n v="98105"/>
    <x v="1"/>
    <s v="TEC-AC-10002076"/>
    <x v="2"/>
    <x v="11"/>
    <s v="Microsoft Natural Keyboard Elite"/>
    <n v="538.92000000000007"/>
    <n v="9"/>
    <n v="0"/>
    <n v="80.837999999999994"/>
  </r>
  <r>
    <n v="7464"/>
    <s v="CA-2013-103709"/>
    <x v="0"/>
    <x v="162"/>
    <d v="2013-09-16T00:00:00"/>
    <s v="Standard Class"/>
    <x v="431"/>
    <s v="Liz Preis"/>
    <x v="0"/>
    <s v="United States"/>
    <s v="Visalia"/>
    <x v="1"/>
    <n v="93277"/>
    <x v="1"/>
    <s v="OFF-AR-10003338"/>
    <x v="1"/>
    <x v="6"/>
    <s v="Eberhard Faber 3 1/2&quot; Golf Pencils"/>
    <n v="14.88"/>
    <n v="2"/>
    <n v="0"/>
    <n v="3.7200000000000006"/>
  </r>
  <r>
    <n v="7465"/>
    <s v="CA-2013-103709"/>
    <x v="0"/>
    <x v="162"/>
    <d v="2013-09-16T00:00:00"/>
    <s v="Standard Class"/>
    <x v="431"/>
    <s v="Liz Preis"/>
    <x v="0"/>
    <s v="United States"/>
    <s v="Visalia"/>
    <x v="1"/>
    <n v="93277"/>
    <x v="1"/>
    <s v="OFF-PA-10004610"/>
    <x v="1"/>
    <x v="10"/>
    <s v="Xerox 1900"/>
    <n v="34.24"/>
    <n v="8"/>
    <n v="0"/>
    <n v="15.407999999999998"/>
  </r>
  <r>
    <n v="7466"/>
    <s v="CA-2013-103709"/>
    <x v="0"/>
    <x v="162"/>
    <d v="2013-09-16T00:00:00"/>
    <s v="Standard Class"/>
    <x v="431"/>
    <s v="Liz Preis"/>
    <x v="0"/>
    <s v="United States"/>
    <s v="Visalia"/>
    <x v="1"/>
    <n v="93277"/>
    <x v="1"/>
    <s v="OFF-ST-10001272"/>
    <x v="1"/>
    <x v="4"/>
    <s v="Mini 13-1/2 Capacity Data Binder Rack, Pearl"/>
    <n v="261.74"/>
    <n v="2"/>
    <n v="0"/>
    <n v="65.435000000000002"/>
  </r>
  <r>
    <n v="7467"/>
    <s v="CA-2013-138282"/>
    <x v="0"/>
    <x v="288"/>
    <d v="2013-05-24T00:00:00"/>
    <s v="Standard Class"/>
    <x v="706"/>
    <s v="Anna Häberlin"/>
    <x v="1"/>
    <s v="United States"/>
    <s v="Los Angeles"/>
    <x v="1"/>
    <n v="90008"/>
    <x v="1"/>
    <s v="OFF-AP-10001366"/>
    <x v="1"/>
    <x v="9"/>
    <s v="Staples"/>
    <n v="87.84"/>
    <n v="8"/>
    <n v="0"/>
    <n v="23.716800000000006"/>
  </r>
  <r>
    <n v="7468"/>
    <s v="CA-2014-148985"/>
    <x v="3"/>
    <x v="343"/>
    <d v="2014-11-16T00:00:00"/>
    <s v="Second Class"/>
    <x v="353"/>
    <s v="Thomas Brumley"/>
    <x v="2"/>
    <s v="United States"/>
    <s v="Los Angeles"/>
    <x v="1"/>
    <n v="90045"/>
    <x v="1"/>
    <s v="FUR-FU-10001424"/>
    <x v="0"/>
    <x v="5"/>
    <s v="Dax Clear Box Frame"/>
    <n v="34.92"/>
    <n v="4"/>
    <n v="0"/>
    <n v="11.872799999999998"/>
  </r>
  <r>
    <n v="7469"/>
    <s v="CA-2011-138100"/>
    <x v="2"/>
    <x v="1114"/>
    <d v="2011-09-20T00:00:00"/>
    <s v="Standard Class"/>
    <x v="397"/>
    <s v="Alex Avila"/>
    <x v="0"/>
    <s v="United States"/>
    <s v="New York City"/>
    <x v="15"/>
    <n v="10011"/>
    <x v="3"/>
    <s v="OFF-PA-10000349"/>
    <x v="1"/>
    <x v="10"/>
    <s v="Staples"/>
    <n v="14.940000000000001"/>
    <n v="3"/>
    <n v="0"/>
    <n v="7.0218000000000007"/>
  </r>
  <r>
    <n v="7470"/>
    <s v="CA-2011-138100"/>
    <x v="2"/>
    <x v="1114"/>
    <d v="2011-09-20T00:00:00"/>
    <s v="Standard Class"/>
    <x v="397"/>
    <s v="Alex Avila"/>
    <x v="0"/>
    <s v="United States"/>
    <s v="New York City"/>
    <x v="15"/>
    <n v="10011"/>
    <x v="3"/>
    <s v="FUR-FU-10002456"/>
    <x v="0"/>
    <x v="5"/>
    <s v="Master Caster Door Stop, Large Neon Orange"/>
    <n v="14.56"/>
    <n v="2"/>
    <n v="0"/>
    <n v="6.2608000000000015"/>
  </r>
  <r>
    <n v="7471"/>
    <s v="CA-2012-100734"/>
    <x v="1"/>
    <x v="426"/>
    <d v="2012-09-20T00:00:00"/>
    <s v="Standard Class"/>
    <x v="556"/>
    <s v="Ann Chong"/>
    <x v="1"/>
    <s v="United States"/>
    <s v="Philadelphia"/>
    <x v="9"/>
    <n v="19143"/>
    <x v="3"/>
    <s v="OFF-BI-10002609"/>
    <x v="1"/>
    <x v="8"/>
    <s v="Avery Hidden Tab Dividers for Binding Systems"/>
    <n v="3.5760000000000005"/>
    <n v="4"/>
    <n v="0.7"/>
    <n v="-2.8608000000000002"/>
  </r>
  <r>
    <n v="7472"/>
    <s v="CA-2012-100734"/>
    <x v="1"/>
    <x v="426"/>
    <d v="2012-09-20T00:00:00"/>
    <s v="Standard Class"/>
    <x v="556"/>
    <s v="Ann Chong"/>
    <x v="1"/>
    <s v="United States"/>
    <s v="Philadelphia"/>
    <x v="9"/>
    <n v="19143"/>
    <x v="3"/>
    <s v="OFF-ST-10001522"/>
    <x v="1"/>
    <x v="4"/>
    <s v="Gould Plastics 18-Pocket Panel Bin, 34w x 5-1/4d x 20-1/2h"/>
    <n v="147.184"/>
    <n v="2"/>
    <n v="0.2"/>
    <n v="-29.436800000000012"/>
  </r>
  <r>
    <n v="7473"/>
    <s v="CA-2013-139997"/>
    <x v="0"/>
    <x v="949"/>
    <d v="2013-07-04T00:00:00"/>
    <s v="First Class"/>
    <x v="670"/>
    <s v="Eugene Moren"/>
    <x v="2"/>
    <s v="United States"/>
    <s v="Lehi"/>
    <x v="7"/>
    <n v="84043"/>
    <x v="1"/>
    <s v="TEC-CO-10000971"/>
    <x v="2"/>
    <x v="16"/>
    <s v="Hewlett Packard 310 Color Digital Copier"/>
    <n v="1499.95"/>
    <n v="5"/>
    <n v="0"/>
    <n v="449.9849999999999"/>
  </r>
  <r>
    <n v="7474"/>
    <s v="CA-2013-109652"/>
    <x v="0"/>
    <x v="342"/>
    <d v="2013-04-16T00:00:00"/>
    <s v="Standard Class"/>
    <x v="42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x v="467"/>
    <s v="Maria Etezadi"/>
    <x v="2"/>
    <s v="United States"/>
    <s v="Henderson"/>
    <x v="0"/>
    <n v="42420"/>
    <x v="0"/>
    <s v="FUR-CH-10004063"/>
    <x v="0"/>
    <x v="1"/>
    <s v="Global Deluxe High-Back Manager's Chair"/>
    <n v="2573.8200000000002"/>
    <n v="9"/>
    <n v="0"/>
    <n v="746.40779999999972"/>
  </r>
  <r>
    <n v="7476"/>
    <s v="CA-2011-167199"/>
    <x v="2"/>
    <x v="1037"/>
    <d v="2011-01-11T00:00:00"/>
    <s v="Standard Class"/>
    <x v="467"/>
    <s v="Maria Etezadi"/>
    <x v="2"/>
    <s v="United States"/>
    <s v="Henderson"/>
    <x v="0"/>
    <n v="42420"/>
    <x v="0"/>
    <s v="OFF-BI-10004632"/>
    <x v="1"/>
    <x v="8"/>
    <s v="Ibico Hi-Tech Manual Binding System"/>
    <n v="609.98"/>
    <n v="2"/>
    <n v="0"/>
    <n v="274.49099999999999"/>
  </r>
  <r>
    <n v="7477"/>
    <s v="CA-2011-167199"/>
    <x v="2"/>
    <x v="1037"/>
    <d v="2011-01-11T00:00:00"/>
    <s v="Standard Class"/>
    <x v="467"/>
    <s v="Maria Etezadi"/>
    <x v="2"/>
    <s v="United States"/>
    <s v="Henderson"/>
    <x v="0"/>
    <n v="42420"/>
    <x v="0"/>
    <s v="OFF-AR-10001662"/>
    <x v="1"/>
    <x v="6"/>
    <s v="Rogers Handheld Barrel Pencil Sharpener"/>
    <n v="5.48"/>
    <n v="2"/>
    <n v="0"/>
    <n v="1.4796000000000005"/>
  </r>
  <r>
    <n v="7478"/>
    <s v="CA-2011-167199"/>
    <x v="2"/>
    <x v="1037"/>
    <d v="2011-01-11T00:00:00"/>
    <s v="Standard Class"/>
    <x v="467"/>
    <s v="Maria Etezadi"/>
    <x v="2"/>
    <s v="United States"/>
    <s v="Henderson"/>
    <x v="0"/>
    <n v="42420"/>
    <x v="0"/>
    <s v="TEC-PH-10004977"/>
    <x v="2"/>
    <x v="7"/>
    <s v="GE 30524EE4"/>
    <n v="391.98"/>
    <n v="2"/>
    <n v="0"/>
    <n v="113.67419999999998"/>
  </r>
  <r>
    <n v="7479"/>
    <s v="CA-2011-167199"/>
    <x v="2"/>
    <x v="1037"/>
    <d v="2011-01-11T00:00:00"/>
    <s v="Standard Class"/>
    <x v="467"/>
    <s v="Maria Etezadi"/>
    <x v="2"/>
    <s v="United States"/>
    <s v="Henderson"/>
    <x v="0"/>
    <n v="42420"/>
    <x v="0"/>
    <s v="TEC-PH-10004539"/>
    <x v="2"/>
    <x v="7"/>
    <s v="Wireless Extenders zBoost YX545 SOHO Signal Booster"/>
    <n v="755.96"/>
    <n v="4"/>
    <n v="0"/>
    <n v="204.10919999999999"/>
  </r>
  <r>
    <n v="7480"/>
    <s v="CA-2011-167199"/>
    <x v="2"/>
    <x v="1037"/>
    <d v="2011-01-11T00:00:00"/>
    <s v="Standard Class"/>
    <x v="467"/>
    <s v="Maria Etezadi"/>
    <x v="2"/>
    <s v="United States"/>
    <s v="Henderson"/>
    <x v="0"/>
    <n v="42420"/>
    <x v="0"/>
    <s v="OFF-FA-10001883"/>
    <x v="1"/>
    <x v="13"/>
    <s v="Alliance Super-Size Bands, Assorted Sizes"/>
    <n v="31.12"/>
    <n v="4"/>
    <n v="0"/>
    <n v="0.31119999999999948"/>
  </r>
  <r>
    <n v="7481"/>
    <s v="CA-2011-167199"/>
    <x v="2"/>
    <x v="1037"/>
    <d v="2011-01-11T00:00:00"/>
    <s v="Standard Class"/>
    <x v="467"/>
    <s v="Maria Etezadi"/>
    <x v="2"/>
    <s v="United States"/>
    <s v="Henderson"/>
    <x v="0"/>
    <n v="42420"/>
    <x v="0"/>
    <s v="OFF-PA-10000955"/>
    <x v="1"/>
    <x v="10"/>
    <s v="Southworth 25% Cotton Granite Paper &amp; Envelopes"/>
    <n v="6.54"/>
    <n v="1"/>
    <n v="0"/>
    <n v="3.0084"/>
  </r>
  <r>
    <n v="7482"/>
    <s v="CA-2013-124583"/>
    <x v="0"/>
    <x v="142"/>
    <d v="2013-09-04T00:00:00"/>
    <s v="Second Class"/>
    <x v="697"/>
    <s v="Laurel Beltran"/>
    <x v="2"/>
    <s v="United States"/>
    <s v="Huntington Beach"/>
    <x v="1"/>
    <n v="92646"/>
    <x v="1"/>
    <s v="OFF-EN-10002500"/>
    <x v="1"/>
    <x v="12"/>
    <s v="Globe Weis Peel &amp; Seel First Class Envelopes"/>
    <n v="12.78"/>
    <n v="1"/>
    <n v="0"/>
    <n v="5.7509999999999994"/>
  </r>
  <r>
    <n v="7483"/>
    <s v="CA-2011-113964"/>
    <x v="2"/>
    <x v="865"/>
    <d v="2011-09-30T00:00:00"/>
    <s v="Standard Class"/>
    <x v="65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x v="182"/>
    <s v="Ed Braxton"/>
    <x v="1"/>
    <s v="United States"/>
    <s v="Philadelphia"/>
    <x v="9"/>
    <n v="19140"/>
    <x v="3"/>
    <s v="FUR-CH-10003774"/>
    <x v="0"/>
    <x v="1"/>
    <s v="Global Wood Trimmed Manager's Task Chair, Khaki"/>
    <n v="445.80200000000002"/>
    <n v="7"/>
    <n v="0.3"/>
    <n v="-108.26620000000001"/>
  </r>
  <r>
    <n v="7485"/>
    <s v="CA-2014-135111"/>
    <x v="3"/>
    <x v="116"/>
    <d v="2015-01-03T00:00:00"/>
    <s v="Standard Class"/>
    <x v="37"/>
    <s v="Christopher Schild"/>
    <x v="2"/>
    <s v="United States"/>
    <s v="Fargo"/>
    <x v="46"/>
    <n v="58103"/>
    <x v="2"/>
    <s v="OFF-AR-10004707"/>
    <x v="1"/>
    <x v="6"/>
    <s v="Staples"/>
    <n v="2.48"/>
    <n v="1"/>
    <n v="0"/>
    <n v="0.86799999999999988"/>
  </r>
  <r>
    <n v="7486"/>
    <s v="CA-2014-135111"/>
    <x v="3"/>
    <x v="116"/>
    <d v="2015-01-03T00:00:00"/>
    <s v="Standard Class"/>
    <x v="37"/>
    <s v="Christopher Schild"/>
    <x v="2"/>
    <s v="United States"/>
    <s v="Fargo"/>
    <x v="46"/>
    <n v="58103"/>
    <x v="2"/>
    <s v="OFF-BI-10004040"/>
    <x v="1"/>
    <x v="8"/>
    <s v="Wilson Jones Impact Binders"/>
    <n v="25.9"/>
    <n v="5"/>
    <n v="0"/>
    <n v="12.690999999999999"/>
  </r>
  <r>
    <n v="7487"/>
    <s v="US-2012-134558"/>
    <x v="1"/>
    <x v="546"/>
    <d v="2012-12-24T00:00:00"/>
    <s v="Second Class"/>
    <x v="327"/>
    <s v="Peter McVee"/>
    <x v="2"/>
    <s v="United States"/>
    <s v="Dover"/>
    <x v="38"/>
    <n v="3820"/>
    <x v="3"/>
    <s v="OFF-PA-10001184"/>
    <x v="1"/>
    <x v="10"/>
    <s v="Xerox 1903"/>
    <n v="29.900000000000002"/>
    <n v="5"/>
    <n v="0"/>
    <n v="14.651"/>
  </r>
  <r>
    <n v="7488"/>
    <s v="US-2012-134558"/>
    <x v="1"/>
    <x v="546"/>
    <d v="2012-12-24T00:00:00"/>
    <s v="Second Class"/>
    <x v="327"/>
    <s v="Peter McVee"/>
    <x v="2"/>
    <s v="United States"/>
    <s v="Dover"/>
    <x v="38"/>
    <n v="3820"/>
    <x v="3"/>
    <s v="TEC-AC-10004145"/>
    <x v="2"/>
    <x v="11"/>
    <s v="Logitech diNovo Edge Keyboard"/>
    <n v="2249.91"/>
    <n v="9"/>
    <n v="0"/>
    <n v="517.47930000000008"/>
  </r>
  <r>
    <n v="7489"/>
    <s v="US-2012-134558"/>
    <x v="1"/>
    <x v="546"/>
    <d v="2012-12-24T00:00:00"/>
    <s v="Second Class"/>
    <x v="327"/>
    <s v="Peter McVee"/>
    <x v="2"/>
    <s v="United States"/>
    <s v="Dover"/>
    <x v="38"/>
    <n v="3820"/>
    <x v="3"/>
    <s v="FUR-TA-10003473"/>
    <x v="0"/>
    <x v="3"/>
    <s v="Bretford Rectangular Conference Table Tops"/>
    <n v="1053.164"/>
    <n v="4"/>
    <n v="0.3"/>
    <n v="-105.31639999999993"/>
  </r>
  <r>
    <n v="7490"/>
    <s v="CA-2014-157196"/>
    <x v="3"/>
    <x v="60"/>
    <d v="2014-11-10T00:00:00"/>
    <s v="Standard Class"/>
    <x v="731"/>
    <s v="Anna Andreadi"/>
    <x v="0"/>
    <s v="United States"/>
    <s v="San Diego"/>
    <x v="1"/>
    <n v="92105"/>
    <x v="1"/>
    <s v="OFF-PA-10003172"/>
    <x v="1"/>
    <x v="10"/>
    <s v="Xerox 1996"/>
    <n v="12.96"/>
    <n v="2"/>
    <n v="0"/>
    <n v="6.2208000000000006"/>
  </r>
  <r>
    <n v="7491"/>
    <s v="CA-2012-108672"/>
    <x v="1"/>
    <x v="229"/>
    <d v="2012-09-16T00:00:00"/>
    <s v="Standard Class"/>
    <x v="135"/>
    <s v="Frank Atkinson"/>
    <x v="1"/>
    <s v="United States"/>
    <s v="Los Angeles"/>
    <x v="1"/>
    <n v="90032"/>
    <x v="1"/>
    <s v="FUR-FU-10003799"/>
    <x v="0"/>
    <x v="5"/>
    <s v="Seth Thomas 13 1/2&quot; Wall Clock"/>
    <n v="106.68"/>
    <n v="6"/>
    <n v="0"/>
    <n v="33.070799999999991"/>
  </r>
  <r>
    <n v="7492"/>
    <s v="US-2014-118598"/>
    <x v="3"/>
    <x v="673"/>
    <d v="2014-11-17T00:00:00"/>
    <s v="Same Day"/>
    <x v="496"/>
    <s v="Charlotte Melton"/>
    <x v="0"/>
    <s v="United States"/>
    <s v="Utica"/>
    <x v="15"/>
    <n v="13501"/>
    <x v="3"/>
    <s v="TEC-PH-10002583"/>
    <x v="2"/>
    <x v="7"/>
    <s v="iOttie HLCRIO102 Car Mount"/>
    <n v="119.94"/>
    <n v="6"/>
    <n v="0"/>
    <n v="5.9969999999999857"/>
  </r>
  <r>
    <n v="7493"/>
    <s v="US-2014-160836"/>
    <x v="3"/>
    <x v="220"/>
    <d v="2014-09-17T00:00:00"/>
    <s v="Standard Class"/>
    <x v="693"/>
    <s v="Cindy Chapman"/>
    <x v="0"/>
    <s v="United States"/>
    <s v="Houston"/>
    <x v="5"/>
    <n v="77070"/>
    <x v="2"/>
    <s v="OFF-PA-10004239"/>
    <x v="1"/>
    <x v="10"/>
    <s v="Xerox 1953"/>
    <n v="10.272000000000002"/>
    <n v="3"/>
    <n v="0.2"/>
    <n v="3.2099999999999982"/>
  </r>
  <r>
    <n v="7494"/>
    <s v="US-2014-160836"/>
    <x v="3"/>
    <x v="220"/>
    <d v="2014-09-17T00:00:00"/>
    <s v="Standard Class"/>
    <x v="693"/>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x v="693"/>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x v="646"/>
    <s v="Toby Carlisle"/>
    <x v="0"/>
    <s v="United States"/>
    <s v="Westminster"/>
    <x v="1"/>
    <n v="92683"/>
    <x v="1"/>
    <s v="OFF-BI-10004022"/>
    <x v="1"/>
    <x v="8"/>
    <s v="Acco Suede Grain Vinyl Round Ring Binder"/>
    <n v="4.4479999999999995"/>
    <n v="2"/>
    <n v="0.2"/>
    <n v="1.4455999999999996"/>
  </r>
  <r>
    <n v="7497"/>
    <s v="CA-2014-121048"/>
    <x v="3"/>
    <x v="1163"/>
    <d v="2014-07-19T00:00:00"/>
    <s v="Standard Class"/>
    <x v="646"/>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x v="646"/>
    <s v="Toby Carlisle"/>
    <x v="0"/>
    <s v="United States"/>
    <s v="Westminster"/>
    <x v="1"/>
    <n v="92683"/>
    <x v="1"/>
    <s v="OFF-FA-10000490"/>
    <x v="1"/>
    <x v="13"/>
    <s v="OIC Binder Clips, Mini, 1/4&quot; Capacity, Black"/>
    <n v="4.96"/>
    <n v="4"/>
    <n v="0"/>
    <n v="2.3311999999999999"/>
  </r>
  <r>
    <n v="7499"/>
    <s v="CA-2014-121048"/>
    <x v="3"/>
    <x v="1163"/>
    <d v="2014-07-19T00:00:00"/>
    <s v="Standard Class"/>
    <x v="646"/>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x v="646"/>
    <s v="Toby Carlisle"/>
    <x v="0"/>
    <s v="United States"/>
    <s v="Westminster"/>
    <x v="1"/>
    <n v="92683"/>
    <x v="1"/>
    <s v="FUR-FU-10002960"/>
    <x v="0"/>
    <x v="5"/>
    <s v="Eldon 200 Class Desk Accessories, Burgundy"/>
    <n v="18.84"/>
    <n v="3"/>
    <n v="0"/>
    <n v="7.9128000000000007"/>
  </r>
  <r>
    <n v="7501"/>
    <s v="CA-2014-121048"/>
    <x v="3"/>
    <x v="1163"/>
    <d v="2014-07-19T00:00:00"/>
    <s v="Standard Class"/>
    <x v="646"/>
    <s v="Toby Carlisle"/>
    <x v="0"/>
    <s v="United States"/>
    <s v="Westminster"/>
    <x v="1"/>
    <n v="92683"/>
    <x v="1"/>
    <s v="TEC-AC-10000991"/>
    <x v="2"/>
    <x v="11"/>
    <s v="Sony Micro Vault Click 8 GB USB 2.0 Flash Drive"/>
    <n v="140.97"/>
    <n v="3"/>
    <n v="0"/>
    <n v="19.735800000000005"/>
  </r>
  <r>
    <n v="7502"/>
    <s v="CA-2014-121048"/>
    <x v="3"/>
    <x v="1163"/>
    <d v="2014-07-19T00:00:00"/>
    <s v="Standard Class"/>
    <x v="646"/>
    <s v="Toby Carlisle"/>
    <x v="0"/>
    <s v="United States"/>
    <s v="Westminster"/>
    <x v="1"/>
    <n v="92683"/>
    <x v="1"/>
    <s v="TEC-PH-10004977"/>
    <x v="2"/>
    <x v="7"/>
    <s v="GE 30524EE4"/>
    <n v="470.37600000000009"/>
    <n v="3"/>
    <n v="0.2"/>
    <n v="52.917299999999955"/>
  </r>
  <r>
    <n v="7503"/>
    <s v="US-2014-120117"/>
    <x v="3"/>
    <x v="983"/>
    <d v="2014-03-31T00:00:00"/>
    <s v="Same Day"/>
    <x v="483"/>
    <s v="Tom Boeckenhauer"/>
    <x v="0"/>
    <s v="United States"/>
    <s v="Los Angeles"/>
    <x v="1"/>
    <n v="90036"/>
    <x v="1"/>
    <s v="OFF-AR-10000817"/>
    <x v="1"/>
    <x v="6"/>
    <s v="Manco Dry-Lighter Erasable Highlighter"/>
    <n v="6.08"/>
    <n v="2"/>
    <n v="0"/>
    <n v="2.0671999999999997"/>
  </r>
  <r>
    <n v="7504"/>
    <s v="US-2014-120117"/>
    <x v="3"/>
    <x v="983"/>
    <d v="2014-03-31T00:00:00"/>
    <s v="Same Day"/>
    <x v="483"/>
    <s v="Tom Boeckenhauer"/>
    <x v="0"/>
    <s v="United States"/>
    <s v="Los Angeles"/>
    <x v="1"/>
    <n v="90036"/>
    <x v="1"/>
    <s v="TEC-PH-10002447"/>
    <x v="2"/>
    <x v="7"/>
    <s v="AT&amp;T CL83451 4-Handset Telephone"/>
    <n v="164.79200000000003"/>
    <n v="1"/>
    <n v="0.2"/>
    <n v="18.539099999999991"/>
  </r>
  <r>
    <n v="7505"/>
    <s v="CA-2013-158043"/>
    <x v="0"/>
    <x v="1011"/>
    <d v="2013-02-04T00:00:00"/>
    <s v="Second Class"/>
    <x v="759"/>
    <s v="Jason Klamczynski"/>
    <x v="1"/>
    <s v="United States"/>
    <s v="Atlantic City"/>
    <x v="30"/>
    <n v="8401"/>
    <x v="3"/>
    <s v="OFF-EN-10003134"/>
    <x v="1"/>
    <x v="12"/>
    <s v="Staples"/>
    <n v="23.36"/>
    <n v="2"/>
    <n v="0"/>
    <n v="11.68"/>
  </r>
  <r>
    <n v="7506"/>
    <s v="US-2014-106579"/>
    <x v="3"/>
    <x v="110"/>
    <d v="2014-06-14T00:00:00"/>
    <s v="Standard Class"/>
    <x v="572"/>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x v="129"/>
    <s v="Shahid Hopkins"/>
    <x v="0"/>
    <s v="United States"/>
    <s v="San Francisco"/>
    <x v="1"/>
    <n v="94122"/>
    <x v="1"/>
    <s v="TEC-PH-10001615"/>
    <x v="2"/>
    <x v="7"/>
    <s v="AT&amp;T CL82213"/>
    <n v="46.384"/>
    <n v="2"/>
    <n v="0.2"/>
    <n v="5.2181999999999924"/>
  </r>
  <r>
    <n v="7508"/>
    <s v="CA-2011-115889"/>
    <x v="2"/>
    <x v="981"/>
    <d v="2011-11-06T00:00:00"/>
    <s v="Standard Class"/>
    <x v="129"/>
    <s v="Shahid Hopkins"/>
    <x v="0"/>
    <s v="United States"/>
    <s v="San Francisco"/>
    <x v="1"/>
    <n v="94122"/>
    <x v="1"/>
    <s v="OFF-ST-10003208"/>
    <x v="1"/>
    <x v="4"/>
    <s v="Adjustable Depth Letter/Legal Cart"/>
    <n v="362.92"/>
    <n v="2"/>
    <n v="0"/>
    <n v="105.24679999999995"/>
  </r>
  <r>
    <n v="7509"/>
    <s v="US-2014-161935"/>
    <x v="3"/>
    <x v="1163"/>
    <d v="2014-07-19T00:00:00"/>
    <s v="Standard Class"/>
    <x v="252"/>
    <s v="John Lee"/>
    <x v="0"/>
    <s v="United States"/>
    <s v="Columbus"/>
    <x v="24"/>
    <n v="43229"/>
    <x v="3"/>
    <s v="OFF-PA-10000605"/>
    <x v="1"/>
    <x v="10"/>
    <s v="Xerox 1950"/>
    <n v="9.2480000000000011"/>
    <n v="2"/>
    <n v="0.2"/>
    <n v="3.3524000000000003"/>
  </r>
  <r>
    <n v="7510"/>
    <s v="US-2014-161935"/>
    <x v="3"/>
    <x v="1163"/>
    <d v="2014-07-19T00:00:00"/>
    <s v="Standard Class"/>
    <x v="252"/>
    <s v="John Lee"/>
    <x v="0"/>
    <s v="United States"/>
    <s v="Columbus"/>
    <x v="24"/>
    <n v="43229"/>
    <x v="3"/>
    <s v="TEC-PH-10000560"/>
    <x v="2"/>
    <x v="7"/>
    <s v="Samsung Galaxy S III - 16GB - pebble blue (T-Mobile)"/>
    <n v="1889.9459999999999"/>
    <n v="9"/>
    <n v="0.4"/>
    <n v="-377.98919999999998"/>
  </r>
  <r>
    <n v="7511"/>
    <s v="US-2014-161935"/>
    <x v="3"/>
    <x v="1163"/>
    <d v="2014-07-19T00:00:00"/>
    <s v="Standard Class"/>
    <x v="252"/>
    <s v="John Lee"/>
    <x v="0"/>
    <s v="United States"/>
    <s v="Columbus"/>
    <x v="24"/>
    <n v="43229"/>
    <x v="3"/>
    <s v="OFF-ST-10003455"/>
    <x v="1"/>
    <x v="4"/>
    <s v="Tenex File Box, Personal Filing Tote with Lid, Black"/>
    <n v="62.040000000000006"/>
    <n v="5"/>
    <n v="0.2"/>
    <n v="4.6530000000000022"/>
  </r>
  <r>
    <n v="7512"/>
    <s v="US-2014-161935"/>
    <x v="3"/>
    <x v="1163"/>
    <d v="2014-07-19T00:00:00"/>
    <s v="Standard Class"/>
    <x v="252"/>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x v="252"/>
    <s v="John Lee"/>
    <x v="0"/>
    <s v="United States"/>
    <s v="Columbus"/>
    <x v="24"/>
    <n v="43229"/>
    <x v="3"/>
    <s v="OFF-ST-10001837"/>
    <x v="1"/>
    <x v="4"/>
    <s v="SAFCO Mobile Desk Side File, Wire Frame"/>
    <n v="239.45599999999999"/>
    <n v="7"/>
    <n v="0.2"/>
    <n v="17.959200000000003"/>
  </r>
  <r>
    <n v="7514"/>
    <s v="US-2014-161935"/>
    <x v="3"/>
    <x v="1163"/>
    <d v="2014-07-19T00:00:00"/>
    <s v="Standard Class"/>
    <x v="252"/>
    <s v="John Lee"/>
    <x v="0"/>
    <s v="United States"/>
    <s v="Columbus"/>
    <x v="24"/>
    <n v="43229"/>
    <x v="3"/>
    <s v="OFF-AR-10004757"/>
    <x v="1"/>
    <x v="6"/>
    <s v="Crayola Colored Pencils"/>
    <n v="13.120000000000001"/>
    <n v="5"/>
    <n v="0.2"/>
    <n v="2.1319999999999988"/>
  </r>
  <r>
    <n v="7515"/>
    <s v="US-2014-167920"/>
    <x v="3"/>
    <x v="34"/>
    <d v="2014-12-13T00:00:00"/>
    <s v="Second Class"/>
    <x v="252"/>
    <s v="John Lee"/>
    <x v="0"/>
    <s v="United States"/>
    <s v="Richmond"/>
    <x v="0"/>
    <n v="40475"/>
    <x v="0"/>
    <s v="OFF-BI-10004236"/>
    <x v="1"/>
    <x v="8"/>
    <s v="XtraLife ClearVue Slant-D Ring Binder, White, 3&quot;"/>
    <n v="29.36"/>
    <n v="2"/>
    <n v="0"/>
    <n v="13.505599999999999"/>
  </r>
  <r>
    <n v="7516"/>
    <s v="US-2014-167920"/>
    <x v="3"/>
    <x v="34"/>
    <d v="2014-12-13T00:00:00"/>
    <s v="Second Class"/>
    <x v="252"/>
    <s v="John Lee"/>
    <x v="0"/>
    <s v="United States"/>
    <s v="Richmond"/>
    <x v="0"/>
    <n v="40475"/>
    <x v="0"/>
    <s v="OFF-AP-10000159"/>
    <x v="1"/>
    <x v="9"/>
    <s v="Belkin F9M820V08 8 Outlet Surge"/>
    <n v="214.89999999999998"/>
    <n v="5"/>
    <n v="0"/>
    <n v="62.32099999999997"/>
  </r>
  <r>
    <n v="7517"/>
    <s v="US-2014-167920"/>
    <x v="3"/>
    <x v="34"/>
    <d v="2014-12-13T00:00:00"/>
    <s v="Second Class"/>
    <x v="252"/>
    <s v="John Lee"/>
    <x v="0"/>
    <s v="United States"/>
    <s v="Richmond"/>
    <x v="0"/>
    <n v="40475"/>
    <x v="0"/>
    <s v="OFF-BI-10003274"/>
    <x v="1"/>
    <x v="8"/>
    <s v="Avery Durable Slant Ring Binders, No Labels"/>
    <n v="15.92"/>
    <n v="4"/>
    <n v="0"/>
    <n v="7.4824000000000002"/>
  </r>
  <r>
    <n v="7518"/>
    <s v="US-2014-167920"/>
    <x v="3"/>
    <x v="34"/>
    <d v="2014-12-13T00:00:00"/>
    <s v="Second Class"/>
    <x v="252"/>
    <s v="John Lee"/>
    <x v="0"/>
    <s v="United States"/>
    <s v="Richmond"/>
    <x v="0"/>
    <n v="40475"/>
    <x v="0"/>
    <s v="TEC-AC-10001013"/>
    <x v="2"/>
    <x v="11"/>
    <s v="Logitech ClearChat Comfort/USB Headset H390"/>
    <n v="146.44999999999999"/>
    <n v="5"/>
    <n v="0"/>
    <n v="48.328499999999991"/>
  </r>
  <r>
    <n v="7519"/>
    <s v="US-2014-167920"/>
    <x v="3"/>
    <x v="34"/>
    <d v="2014-12-13T00:00:00"/>
    <s v="Second Class"/>
    <x v="252"/>
    <s v="John Lee"/>
    <x v="0"/>
    <s v="United States"/>
    <s v="Richmond"/>
    <x v="0"/>
    <n v="40475"/>
    <x v="0"/>
    <s v="OFF-ST-10004963"/>
    <x v="1"/>
    <x v="4"/>
    <s v="Eldon Gobal File Keepers"/>
    <n v="15.14"/>
    <n v="1"/>
    <n v="0"/>
    <n v="0.60559999999999903"/>
  </r>
  <r>
    <n v="7520"/>
    <s v="US-2014-167920"/>
    <x v="3"/>
    <x v="34"/>
    <d v="2014-12-13T00:00:00"/>
    <s v="Second Class"/>
    <x v="252"/>
    <s v="John Lee"/>
    <x v="0"/>
    <s v="United States"/>
    <s v="Richmond"/>
    <x v="0"/>
    <n v="40475"/>
    <x v="0"/>
    <s v="OFF-LA-10004409"/>
    <x v="1"/>
    <x v="2"/>
    <s v="Avery 492"/>
    <n v="5.76"/>
    <n v="2"/>
    <n v="0"/>
    <n v="2.6495999999999995"/>
  </r>
  <r>
    <n v="7521"/>
    <s v="US-2014-167920"/>
    <x v="3"/>
    <x v="34"/>
    <d v="2014-12-13T00:00:00"/>
    <s v="Second Class"/>
    <x v="252"/>
    <s v="John Lee"/>
    <x v="0"/>
    <s v="United States"/>
    <s v="Richmond"/>
    <x v="0"/>
    <n v="40475"/>
    <x v="0"/>
    <s v="TEC-CO-10001046"/>
    <x v="2"/>
    <x v="16"/>
    <s v="Canon Imageclass D680 Copier / Fax"/>
    <n v="1399.98"/>
    <n v="2"/>
    <n v="0"/>
    <n v="629.99099999999999"/>
  </r>
  <r>
    <n v="7522"/>
    <s v="CA-2013-162383"/>
    <x v="0"/>
    <x v="64"/>
    <d v="2013-09-12T00:00:00"/>
    <s v="Standard Class"/>
    <x v="198"/>
    <s v="Maribeth Dona"/>
    <x v="0"/>
    <s v="United States"/>
    <s v="Lancaster"/>
    <x v="24"/>
    <n v="43130"/>
    <x v="3"/>
    <s v="OFF-BI-10002824"/>
    <x v="1"/>
    <x v="8"/>
    <s v="Recycled Easel Ring Binders"/>
    <n v="8.9520000000000017"/>
    <n v="2"/>
    <n v="0.7"/>
    <n v="-7.4600000000000009"/>
  </r>
  <r>
    <n v="7523"/>
    <s v="CA-2013-162383"/>
    <x v="0"/>
    <x v="64"/>
    <d v="2013-09-12T00:00:00"/>
    <s v="Standard Class"/>
    <x v="198"/>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x v="198"/>
    <s v="Maribeth Dona"/>
    <x v="0"/>
    <s v="United States"/>
    <s v="Lancaster"/>
    <x v="24"/>
    <n v="43130"/>
    <x v="3"/>
    <s v="FUR-CH-10004477"/>
    <x v="0"/>
    <x v="1"/>
    <s v="Global Push Button Manager's Chair, Indigo"/>
    <n v="85.245999999999995"/>
    <n v="2"/>
    <n v="0.3"/>
    <n v="-1.217800000000004"/>
  </r>
  <r>
    <n v="7525"/>
    <s v="CA-2011-125731"/>
    <x v="2"/>
    <x v="1076"/>
    <d v="2011-09-16T00:00:00"/>
    <s v="Standard Class"/>
    <x v="52"/>
    <s v="Clay Ludtke"/>
    <x v="0"/>
    <s v="United States"/>
    <s v="Gresham"/>
    <x v="21"/>
    <n v="97030"/>
    <x v="1"/>
    <s v="OFF-EN-10003072"/>
    <x v="1"/>
    <x v="12"/>
    <s v="Peel &amp; Seel Envelopes"/>
    <n v="21.728000000000002"/>
    <n v="7"/>
    <n v="0.2"/>
    <n v="7.6047999999999991"/>
  </r>
  <r>
    <n v="7526"/>
    <s v="CA-2011-125731"/>
    <x v="2"/>
    <x v="1076"/>
    <d v="2011-09-16T00:00:00"/>
    <s v="Standard Class"/>
    <x v="52"/>
    <s v="Clay Ludtke"/>
    <x v="0"/>
    <s v="United States"/>
    <s v="Gresham"/>
    <x v="21"/>
    <n v="97030"/>
    <x v="1"/>
    <s v="FUR-CH-10003973"/>
    <x v="0"/>
    <x v="1"/>
    <s v="GuestStacker Chair with Chrome Finish Legs"/>
    <n v="1487.04"/>
    <n v="5"/>
    <n v="0.2"/>
    <n v="148.70400000000006"/>
  </r>
  <r>
    <n v="7527"/>
    <s v="US-2014-106145"/>
    <x v="3"/>
    <x v="986"/>
    <d v="2014-09-27T00:00:00"/>
    <s v="Same Day"/>
    <x v="19"/>
    <s v="Ruben Ausman"/>
    <x v="1"/>
    <s v="United States"/>
    <s v="San Francisco"/>
    <x v="1"/>
    <n v="94109"/>
    <x v="1"/>
    <s v="OFF-EN-10001028"/>
    <x v="1"/>
    <x v="12"/>
    <s v="Staples"/>
    <n v="71.88"/>
    <n v="6"/>
    <n v="0"/>
    <n v="33.064799999999998"/>
  </r>
  <r>
    <n v="7528"/>
    <s v="US-2014-106145"/>
    <x v="3"/>
    <x v="986"/>
    <d v="2014-09-27T00:00:00"/>
    <s v="Same Day"/>
    <x v="19"/>
    <s v="Ruben Ausman"/>
    <x v="1"/>
    <s v="United States"/>
    <s v="San Francisco"/>
    <x v="1"/>
    <n v="94109"/>
    <x v="1"/>
    <s v="FUR-FU-10003829"/>
    <x v="0"/>
    <x v="5"/>
    <s v="Stackable Trays"/>
    <n v="9.24"/>
    <n v="3"/>
    <n v="0"/>
    <n v="2.9567999999999994"/>
  </r>
  <r>
    <n v="7529"/>
    <s v="US-2014-106145"/>
    <x v="3"/>
    <x v="986"/>
    <d v="2014-09-27T00:00:00"/>
    <s v="Same Day"/>
    <x v="19"/>
    <s v="Ruben Ausman"/>
    <x v="1"/>
    <s v="United States"/>
    <s v="San Francisco"/>
    <x v="1"/>
    <n v="94109"/>
    <x v="1"/>
    <s v="OFF-PA-10002245"/>
    <x v="1"/>
    <x v="10"/>
    <s v="Xerox 1895"/>
    <n v="35.880000000000003"/>
    <n v="6"/>
    <n v="0"/>
    <n v="16.146000000000001"/>
  </r>
  <r>
    <n v="7530"/>
    <s v="US-2014-106145"/>
    <x v="3"/>
    <x v="986"/>
    <d v="2014-09-27T00:00:00"/>
    <s v="Same Day"/>
    <x v="19"/>
    <s v="Ruben Ausman"/>
    <x v="1"/>
    <s v="United States"/>
    <s v="San Francisco"/>
    <x v="1"/>
    <n v="94109"/>
    <x v="1"/>
    <s v="OFF-BI-10002215"/>
    <x v="1"/>
    <x v="8"/>
    <s v="Wilson Jones Hanging View Binder, White, 1&quot;"/>
    <n v="17.04"/>
    <n v="3"/>
    <n v="0.2"/>
    <n v="5.5379999999999985"/>
  </r>
  <r>
    <n v="7531"/>
    <s v="US-2014-106145"/>
    <x v="3"/>
    <x v="986"/>
    <d v="2014-09-27T00:00:00"/>
    <s v="Same Day"/>
    <x v="19"/>
    <s v="Ruben Ausman"/>
    <x v="1"/>
    <s v="United States"/>
    <s v="San Francisco"/>
    <x v="1"/>
    <n v="94109"/>
    <x v="1"/>
    <s v="OFF-BI-10003925"/>
    <x v="1"/>
    <x v="8"/>
    <s v="Fellowes PB300 Plastic Comb Binding Machine"/>
    <n v="931.17600000000016"/>
    <n v="3"/>
    <n v="0.2"/>
    <n v="314.27190000000002"/>
  </r>
  <r>
    <n v="7532"/>
    <s v="CA-2013-107146"/>
    <x v="0"/>
    <x v="26"/>
    <d v="2013-06-20T00:00:00"/>
    <s v="First Class"/>
    <x v="62"/>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x v="62"/>
    <s v="Lena Creighton"/>
    <x v="0"/>
    <s v="United States"/>
    <s v="Longmont"/>
    <x v="22"/>
    <n v="80501"/>
    <x v="1"/>
    <s v="FUR-CH-10004853"/>
    <x v="0"/>
    <x v="1"/>
    <s v="Global Manager's Adjustable Task Chair, Storm"/>
    <n v="483.13599999999997"/>
    <n v="4"/>
    <n v="0.2"/>
    <n v="54.352799999999945"/>
  </r>
  <r>
    <n v="7534"/>
    <s v="US-2014-134642"/>
    <x v="3"/>
    <x v="906"/>
    <d v="2014-03-02T00:00:00"/>
    <s v="Standard Class"/>
    <x v="573"/>
    <s v="Scot Wooten"/>
    <x v="0"/>
    <s v="United States"/>
    <s v="Greenville"/>
    <x v="3"/>
    <n v="27834"/>
    <x v="0"/>
    <s v="FUR-CH-10002880"/>
    <x v="0"/>
    <x v="1"/>
    <s v="Global High-Back Leather Tilter, Burgundy"/>
    <n v="196.78399999999999"/>
    <n v="2"/>
    <n v="0.2"/>
    <n v="-22.138200000000012"/>
  </r>
  <r>
    <n v="7535"/>
    <s v="US-2014-134642"/>
    <x v="3"/>
    <x v="906"/>
    <d v="2014-03-02T00:00:00"/>
    <s v="Standard Class"/>
    <x v="573"/>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x v="428"/>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x v="597"/>
    <s v="Mark Van Huff"/>
    <x v="0"/>
    <s v="United States"/>
    <s v="Houston"/>
    <x v="5"/>
    <n v="77041"/>
    <x v="2"/>
    <s v="FUR-FU-10000820"/>
    <x v="0"/>
    <x v="5"/>
    <s v="Tensor Brushed Steel Torchiere Floor Lamp"/>
    <n v="13.591999999999999"/>
    <n v="2"/>
    <n v="0.6"/>
    <n v="-14.271599999999999"/>
  </r>
  <r>
    <n v="7538"/>
    <s v="CA-2013-106460"/>
    <x v="0"/>
    <x v="317"/>
    <d v="2013-02-22T00:00:00"/>
    <s v="Second Class"/>
    <x v="218"/>
    <s v="Greg Tran"/>
    <x v="0"/>
    <s v="United States"/>
    <s v="San Francisco"/>
    <x v="1"/>
    <n v="94109"/>
    <x v="1"/>
    <s v="OFF-PA-10001736"/>
    <x v="1"/>
    <x v="10"/>
    <s v="Xerox 1880"/>
    <n v="70.88"/>
    <n v="2"/>
    <n v="0"/>
    <n v="33.313599999999994"/>
  </r>
  <r>
    <n v="7539"/>
    <s v="US-2014-112347"/>
    <x v="3"/>
    <x v="574"/>
    <d v="2014-12-07T00:00:00"/>
    <s v="Standard Class"/>
    <x v="510"/>
    <s v="Bill Stewart"/>
    <x v="1"/>
    <s v="United States"/>
    <s v="Denver"/>
    <x v="22"/>
    <n v="80219"/>
    <x v="1"/>
    <s v="OFF-ST-10003306"/>
    <x v="1"/>
    <x v="4"/>
    <s v="Letter Size Cart"/>
    <n v="114.28800000000001"/>
    <n v="1"/>
    <n v="0.2"/>
    <n v="12.857399999999984"/>
  </r>
  <r>
    <n v="7540"/>
    <s v="US-2014-112347"/>
    <x v="3"/>
    <x v="574"/>
    <d v="2014-12-07T00:00:00"/>
    <s v="Standard Class"/>
    <x v="510"/>
    <s v="Bill Stewart"/>
    <x v="1"/>
    <s v="United States"/>
    <s v="Denver"/>
    <x v="22"/>
    <n v="80219"/>
    <x v="1"/>
    <s v="OFF-BI-10003707"/>
    <x v="1"/>
    <x v="8"/>
    <s v="Aluminum Screw Posts"/>
    <n v="36.624000000000002"/>
    <n v="8"/>
    <n v="0.7"/>
    <n v="-24.41599999999999"/>
  </r>
  <r>
    <n v="7541"/>
    <s v="US-2014-112347"/>
    <x v="3"/>
    <x v="574"/>
    <d v="2014-12-07T00:00:00"/>
    <s v="Standard Class"/>
    <x v="510"/>
    <s v="Bill Stewart"/>
    <x v="1"/>
    <s v="United States"/>
    <s v="Denver"/>
    <x v="22"/>
    <n v="80219"/>
    <x v="1"/>
    <s v="FUR-BO-10003546"/>
    <x v="0"/>
    <x v="0"/>
    <s v="Hon 4-Shelf Metal Bookcases"/>
    <n v="242.35200000000003"/>
    <n v="8"/>
    <n v="0.7"/>
    <n v="-363.52799999999991"/>
  </r>
  <r>
    <n v="7542"/>
    <s v="US-2014-112347"/>
    <x v="3"/>
    <x v="574"/>
    <d v="2014-12-07T00:00:00"/>
    <s v="Standard Class"/>
    <x v="51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x v="51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x v="510"/>
    <s v="Bill Stewart"/>
    <x v="1"/>
    <s v="United States"/>
    <s v="Denver"/>
    <x v="22"/>
    <n v="80219"/>
    <x v="1"/>
    <s v="TEC-PH-10004833"/>
    <x v="2"/>
    <x v="7"/>
    <s v="Macally Suction Cup Mount"/>
    <n v="57.36"/>
    <n v="6"/>
    <n v="0.2"/>
    <n v="-14.34"/>
  </r>
  <r>
    <n v="7545"/>
    <s v="US-2014-112347"/>
    <x v="3"/>
    <x v="574"/>
    <d v="2014-12-07T00:00:00"/>
    <s v="Standard Class"/>
    <x v="510"/>
    <s v="Bill Stewart"/>
    <x v="1"/>
    <s v="United States"/>
    <s v="Denver"/>
    <x v="22"/>
    <n v="80219"/>
    <x v="1"/>
    <s v="FUR-CH-10002335"/>
    <x v="0"/>
    <x v="1"/>
    <s v="Hon GuestStacker Chair"/>
    <n v="906.68000000000006"/>
    <n v="5"/>
    <n v="0.2"/>
    <n v="68.001000000000033"/>
  </r>
  <r>
    <n v="7546"/>
    <s v="CA-2011-103492"/>
    <x v="2"/>
    <x v="982"/>
    <d v="2011-10-15T00:00:00"/>
    <s v="Standard Class"/>
    <x v="782"/>
    <s v="Craig Molinari"/>
    <x v="1"/>
    <s v="United States"/>
    <s v="Huntsville"/>
    <x v="5"/>
    <n v="77340"/>
    <x v="2"/>
    <s v="TEC-PH-10001128"/>
    <x v="2"/>
    <x v="7"/>
    <s v="Motorola Droid Maxx"/>
    <n v="719.95200000000011"/>
    <n v="6"/>
    <n v="0.2"/>
    <n v="71.995200000000011"/>
  </r>
  <r>
    <n v="7547"/>
    <s v="CA-2011-103492"/>
    <x v="2"/>
    <x v="982"/>
    <d v="2011-10-15T00:00:00"/>
    <s v="Standard Class"/>
    <x v="782"/>
    <s v="Craig Molinari"/>
    <x v="1"/>
    <s v="United States"/>
    <s v="Huntsville"/>
    <x v="5"/>
    <n v="77340"/>
    <x v="2"/>
    <s v="TEC-PH-10004667"/>
    <x v="2"/>
    <x v="7"/>
    <s v="Cisco 8x8 Inc. 6753i IP Business Phone System"/>
    <n v="755.94400000000019"/>
    <n v="7"/>
    <n v="0.2"/>
    <n v="66.145099999999957"/>
  </r>
  <r>
    <n v="7548"/>
    <s v="CA-2011-103492"/>
    <x v="2"/>
    <x v="982"/>
    <d v="2011-10-15T00:00:00"/>
    <s v="Standard Class"/>
    <x v="782"/>
    <s v="Craig Molinari"/>
    <x v="1"/>
    <s v="United States"/>
    <s v="Huntsville"/>
    <x v="5"/>
    <n v="77340"/>
    <x v="2"/>
    <s v="OFF-BI-10004817"/>
    <x v="1"/>
    <x v="8"/>
    <s v="GBC Personal VeloBind Strips"/>
    <n v="11.979999999999997"/>
    <n v="5"/>
    <n v="0.8"/>
    <n v="-19.16800000000001"/>
  </r>
  <r>
    <n v="7549"/>
    <s v="CA-2011-103492"/>
    <x v="2"/>
    <x v="982"/>
    <d v="2011-10-15T00:00:00"/>
    <s v="Standard Class"/>
    <x v="782"/>
    <s v="Craig Molinari"/>
    <x v="1"/>
    <s v="United States"/>
    <s v="Huntsville"/>
    <x v="5"/>
    <n v="77340"/>
    <x v="2"/>
    <s v="OFF-BI-10004140"/>
    <x v="1"/>
    <x v="8"/>
    <s v="Avery Non-Stick Binders"/>
    <n v="0.8979999999999998"/>
    <n v="1"/>
    <n v="0.8"/>
    <n v="-1.5715000000000008"/>
  </r>
  <r>
    <n v="7550"/>
    <s v="CA-2013-136595"/>
    <x v="0"/>
    <x v="64"/>
    <d v="2013-09-08T00:00:00"/>
    <s v="First Class"/>
    <x v="605"/>
    <s v="Elizabeth Moffitt"/>
    <x v="1"/>
    <s v="United States"/>
    <s v="Houston"/>
    <x v="5"/>
    <n v="77036"/>
    <x v="2"/>
    <s v="FUR-FU-10004671"/>
    <x v="0"/>
    <x v="5"/>
    <s v="Executive Impressions 12&quot; Wall Clock"/>
    <n v="21.204000000000004"/>
    <n v="3"/>
    <n v="0.6"/>
    <n v="-11.662199999999999"/>
  </r>
  <r>
    <n v="7551"/>
    <s v="CA-2011-140396"/>
    <x v="2"/>
    <x v="1164"/>
    <d v="2011-11-25T00:00:00"/>
    <s v="Standard Class"/>
    <x v="542"/>
    <s v="Katharine Harms"/>
    <x v="1"/>
    <s v="United States"/>
    <s v="New York City"/>
    <x v="15"/>
    <n v="10024"/>
    <x v="3"/>
    <s v="OFF-EN-10002592"/>
    <x v="1"/>
    <x v="12"/>
    <s v="Peel &amp; Seel Recycled Catalog Envelopes, Brown"/>
    <n v="34.74"/>
    <n v="3"/>
    <n v="0"/>
    <n v="17.37"/>
  </r>
  <r>
    <n v="7552"/>
    <s v="CA-2011-140396"/>
    <x v="2"/>
    <x v="1164"/>
    <d v="2011-11-25T00:00:00"/>
    <s v="Standard Class"/>
    <x v="542"/>
    <s v="Katharine Harms"/>
    <x v="1"/>
    <s v="United States"/>
    <s v="New York City"/>
    <x v="15"/>
    <n v="10024"/>
    <x v="3"/>
    <s v="TEC-PH-10004447"/>
    <x v="2"/>
    <x v="7"/>
    <s v="Toshiba IPT2010-SD IP Telephone"/>
    <n v="833.94"/>
    <n v="6"/>
    <n v="0"/>
    <n v="216.8244"/>
  </r>
  <r>
    <n v="7553"/>
    <s v="CA-2011-140396"/>
    <x v="2"/>
    <x v="1164"/>
    <d v="2011-11-25T00:00:00"/>
    <s v="Standard Class"/>
    <x v="542"/>
    <s v="Katharine Harms"/>
    <x v="1"/>
    <s v="United States"/>
    <s v="New York City"/>
    <x v="15"/>
    <n v="10024"/>
    <x v="3"/>
    <s v="OFF-BI-10003669"/>
    <x v="1"/>
    <x v="8"/>
    <s v="3M Organizer Strips"/>
    <n v="12.96"/>
    <n v="3"/>
    <n v="0.2"/>
    <n v="4.5359999999999996"/>
  </r>
  <r>
    <n v="7554"/>
    <s v="CA-2011-140396"/>
    <x v="2"/>
    <x v="1164"/>
    <d v="2011-11-25T00:00:00"/>
    <s v="Standard Class"/>
    <x v="542"/>
    <s v="Katharine Harms"/>
    <x v="1"/>
    <s v="United States"/>
    <s v="New York City"/>
    <x v="15"/>
    <n v="10024"/>
    <x v="3"/>
    <s v="OFF-PA-10000223"/>
    <x v="1"/>
    <x v="10"/>
    <s v="Xerox 2000"/>
    <n v="25.92"/>
    <n v="4"/>
    <n v="0"/>
    <n v="12.441600000000001"/>
  </r>
  <r>
    <n v="7555"/>
    <s v="CA-2011-114181"/>
    <x v="2"/>
    <x v="1025"/>
    <d v="2011-05-14T00:00:00"/>
    <s v="Second Class"/>
    <x v="314"/>
    <s v="Art Foster"/>
    <x v="0"/>
    <s v="United States"/>
    <s v="Philadelphia"/>
    <x v="9"/>
    <n v="19134"/>
    <x v="3"/>
    <s v="FUR-BO-10004467"/>
    <x v="0"/>
    <x v="0"/>
    <s v="Bestar Classic Bookcase"/>
    <n v="349.96499999999997"/>
    <n v="7"/>
    <n v="0.5"/>
    <n v="-216.97830000000002"/>
  </r>
  <r>
    <n v="7556"/>
    <s v="CA-2011-114181"/>
    <x v="2"/>
    <x v="1025"/>
    <d v="2011-05-14T00:00:00"/>
    <s v="Second Class"/>
    <x v="314"/>
    <s v="Art Foster"/>
    <x v="0"/>
    <s v="United States"/>
    <s v="Philadelphia"/>
    <x v="9"/>
    <n v="19134"/>
    <x v="3"/>
    <s v="OFF-AR-10000716"/>
    <x v="1"/>
    <x v="6"/>
    <s v="DIXON Ticonderoga Erasable Checking Pencils"/>
    <n v="22.32"/>
    <n v="5"/>
    <n v="0.2"/>
    <n v="5.3010000000000002"/>
  </r>
  <r>
    <n v="7557"/>
    <s v="CA-2014-159506"/>
    <x v="3"/>
    <x v="344"/>
    <d v="2014-12-03T00:00:00"/>
    <s v="Standard Class"/>
    <x v="335"/>
    <s v="Justin Ritter"/>
    <x v="1"/>
    <s v="United States"/>
    <s v="Columbus"/>
    <x v="14"/>
    <n v="47201"/>
    <x v="2"/>
    <s v="OFF-PA-10003641"/>
    <x v="1"/>
    <x v="10"/>
    <s v="Xerox 1909"/>
    <n v="158.28"/>
    <n v="6"/>
    <n v="0"/>
    <n v="72.808799999999991"/>
  </r>
  <r>
    <n v="7558"/>
    <s v="CA-2014-159506"/>
    <x v="3"/>
    <x v="344"/>
    <d v="2014-12-03T00:00:00"/>
    <s v="Standard Class"/>
    <x v="335"/>
    <s v="Justin Ritter"/>
    <x v="1"/>
    <s v="United States"/>
    <s v="Columbus"/>
    <x v="14"/>
    <n v="47201"/>
    <x v="2"/>
    <s v="OFF-BI-10004519"/>
    <x v="1"/>
    <x v="8"/>
    <s v="GBC DocuBind P100 Manual Binding Machine"/>
    <n v="497.93999999999994"/>
    <n v="3"/>
    <n v="0"/>
    <n v="224.07299999999998"/>
  </r>
  <r>
    <n v="7559"/>
    <s v="US-2011-137155"/>
    <x v="2"/>
    <x v="301"/>
    <d v="2011-11-05T00:00:00"/>
    <s v="Standard Class"/>
    <x v="351"/>
    <s v="Daniel Lacy"/>
    <x v="0"/>
    <s v="United States"/>
    <s v="Long Beach"/>
    <x v="15"/>
    <n v="11561"/>
    <x v="3"/>
    <s v="OFF-AP-10002518"/>
    <x v="1"/>
    <x v="9"/>
    <s v="Kensington 7 Outlet MasterPiece Power Center"/>
    <n v="533.93999999999994"/>
    <n v="3"/>
    <n v="0"/>
    <n v="154.84259999999995"/>
  </r>
  <r>
    <n v="7560"/>
    <s v="US-2011-137155"/>
    <x v="2"/>
    <x v="301"/>
    <d v="2011-11-05T00:00:00"/>
    <s v="Standard Class"/>
    <x v="351"/>
    <s v="Daniel Lacy"/>
    <x v="0"/>
    <s v="United States"/>
    <s v="Long Beach"/>
    <x v="15"/>
    <n v="11561"/>
    <x v="3"/>
    <s v="OFF-PA-10000806"/>
    <x v="1"/>
    <x v="10"/>
    <s v="Xerox 1934"/>
    <n v="167.94"/>
    <n v="3"/>
    <n v="0"/>
    <n v="82.290599999999998"/>
  </r>
  <r>
    <n v="7561"/>
    <s v="US-2011-137155"/>
    <x v="2"/>
    <x v="301"/>
    <d v="2011-11-05T00:00:00"/>
    <s v="Standard Class"/>
    <x v="351"/>
    <s v="Daniel Lacy"/>
    <x v="0"/>
    <s v="United States"/>
    <s v="Long Beach"/>
    <x v="15"/>
    <n v="11561"/>
    <x v="3"/>
    <s v="FUR-FU-10003142"/>
    <x v="0"/>
    <x v="5"/>
    <s v="Master Big Foot Doorstop, Beige"/>
    <n v="31.68"/>
    <n v="6"/>
    <n v="0"/>
    <n v="9.8207999999999984"/>
  </r>
  <r>
    <n v="7562"/>
    <s v="CA-2013-105746"/>
    <x v="0"/>
    <x v="945"/>
    <d v="2014-01-02T00:00:00"/>
    <s v="First Class"/>
    <x v="205"/>
    <s v="Brian Dahlen"/>
    <x v="0"/>
    <s v="United States"/>
    <s v="Lancaster"/>
    <x v="9"/>
    <n v="17602"/>
    <x v="3"/>
    <s v="FUR-CH-10000454"/>
    <x v="0"/>
    <x v="1"/>
    <s v="Hon Deluxe Fabric Upholstered Stacking Chairs, Rounded Back"/>
    <n v="170.78599999999997"/>
    <n v="1"/>
    <n v="0.3"/>
    <n v="0"/>
  </r>
  <r>
    <n v="7563"/>
    <s v="US-2013-104815"/>
    <x v="0"/>
    <x v="323"/>
    <d v="2013-09-08T00:00:00"/>
    <s v="Standard Class"/>
    <x v="262"/>
    <s v="Rob Beeghly"/>
    <x v="0"/>
    <s v="United States"/>
    <s v="Chicago"/>
    <x v="10"/>
    <n v="60610"/>
    <x v="2"/>
    <s v="FUR-BO-10003894"/>
    <x v="0"/>
    <x v="0"/>
    <s v="Safco Value Mate Steel Bookcase, Baked Enamel Finish on Steel, Black"/>
    <n v="198.744"/>
    <n v="4"/>
    <n v="0.3"/>
    <n v="0"/>
  </r>
  <r>
    <n v="7564"/>
    <s v="CA-2014-157672"/>
    <x v="3"/>
    <x v="361"/>
    <d v="2014-10-08T00:00:00"/>
    <s v="First Class"/>
    <x v="176"/>
    <s v="Ross Baird"/>
    <x v="2"/>
    <s v="United States"/>
    <s v="Denver"/>
    <x v="22"/>
    <n v="80219"/>
    <x v="1"/>
    <s v="TEC-AC-10001714"/>
    <x v="2"/>
    <x v="11"/>
    <s v="Logitech MX Performance Wireless Mouse"/>
    <n v="63.824000000000005"/>
    <n v="2"/>
    <n v="0.2"/>
    <n v="13.562599999999998"/>
  </r>
  <r>
    <n v="7565"/>
    <s v="US-2013-166660"/>
    <x v="0"/>
    <x v="806"/>
    <d v="2013-02-01T00:00:00"/>
    <s v="Second Class"/>
    <x v="621"/>
    <s v="Tim Brockman"/>
    <x v="0"/>
    <s v="United States"/>
    <s v="Seattle"/>
    <x v="4"/>
    <n v="98103"/>
    <x v="1"/>
    <s v="FUR-CH-10001190"/>
    <x v="0"/>
    <x v="1"/>
    <s v="Global Deluxe High-Back Office Chair in Storm"/>
    <n v="435.16800000000006"/>
    <n v="4"/>
    <n v="0.2"/>
    <n v="-59.835600000000042"/>
  </r>
  <r>
    <n v="7566"/>
    <s v="US-2013-166660"/>
    <x v="0"/>
    <x v="806"/>
    <d v="2013-02-01T00:00:00"/>
    <s v="Second Class"/>
    <x v="621"/>
    <s v="Tim Brockman"/>
    <x v="0"/>
    <s v="United States"/>
    <s v="Seattle"/>
    <x v="4"/>
    <n v="98103"/>
    <x v="1"/>
    <s v="FUR-BO-10000468"/>
    <x v="0"/>
    <x v="0"/>
    <s v="O'Sullivan 2-Shelf Heavy-Duty Bookcases"/>
    <n v="48.58"/>
    <n v="1"/>
    <n v="0"/>
    <n v="7.7728000000000037"/>
  </r>
  <r>
    <n v="7567"/>
    <s v="CA-2014-140802"/>
    <x v="3"/>
    <x v="81"/>
    <d v="2014-04-24T00:00:00"/>
    <s v="First Class"/>
    <x v="471"/>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x v="471"/>
    <s v="Katherine Nockton"/>
    <x v="1"/>
    <s v="United States"/>
    <s v="Houston"/>
    <x v="5"/>
    <n v="77070"/>
    <x v="2"/>
    <s v="OFF-PA-10001534"/>
    <x v="1"/>
    <x v="10"/>
    <s v="Xerox 230"/>
    <n v="20.736000000000004"/>
    <n v="4"/>
    <n v="0.2"/>
    <n v="7.2576000000000001"/>
  </r>
  <r>
    <n v="7569"/>
    <s v="CA-2011-133830"/>
    <x v="2"/>
    <x v="29"/>
    <d v="2011-12-10T00:00:00"/>
    <s v="Standard Class"/>
    <x v="210"/>
    <s v="Rob Lucas"/>
    <x v="0"/>
    <s v="United States"/>
    <s v="Los Angeles"/>
    <x v="1"/>
    <n v="90045"/>
    <x v="1"/>
    <s v="OFF-AR-10003045"/>
    <x v="1"/>
    <x v="6"/>
    <s v="Prang Colored Pencils"/>
    <n v="26.46"/>
    <n v="9"/>
    <n v="0"/>
    <n v="11.907"/>
  </r>
  <r>
    <n v="7570"/>
    <s v="CA-2011-133830"/>
    <x v="2"/>
    <x v="29"/>
    <d v="2011-12-10T00:00:00"/>
    <s v="Standard Class"/>
    <x v="210"/>
    <s v="Rob Lucas"/>
    <x v="0"/>
    <s v="United States"/>
    <s v="Los Angeles"/>
    <x v="1"/>
    <n v="90045"/>
    <x v="1"/>
    <s v="OFF-PA-10001363"/>
    <x v="1"/>
    <x v="10"/>
    <s v="Xerox 1933"/>
    <n v="49.12"/>
    <n v="4"/>
    <n v="0"/>
    <n v="23.086399999999998"/>
  </r>
  <r>
    <n v="7571"/>
    <s v="CA-2011-133830"/>
    <x v="2"/>
    <x v="29"/>
    <d v="2011-12-10T00:00:00"/>
    <s v="Standard Class"/>
    <x v="210"/>
    <s v="Rob Lucas"/>
    <x v="0"/>
    <s v="United States"/>
    <s v="Los Angeles"/>
    <x v="1"/>
    <n v="90045"/>
    <x v="1"/>
    <s v="OFF-FA-10002280"/>
    <x v="1"/>
    <x v="13"/>
    <s v="Advantus Plastic Paper Clips"/>
    <n v="15"/>
    <n v="3"/>
    <n v="0"/>
    <n v="7.1999999999999993"/>
  </r>
  <r>
    <n v="7572"/>
    <s v="CA-2011-100916"/>
    <x v="2"/>
    <x v="618"/>
    <d v="2011-10-26T00:00:00"/>
    <s v="Standard Class"/>
    <x v="395"/>
    <s v="Frank Hawley"/>
    <x v="1"/>
    <s v="United States"/>
    <s v="Newport News"/>
    <x v="17"/>
    <n v="23602"/>
    <x v="0"/>
    <s v="OFF-ST-10003479"/>
    <x v="1"/>
    <x v="4"/>
    <s v="Eldon Base for stackable storage shelf, platinum"/>
    <n v="194.7"/>
    <n v="5"/>
    <n v="0"/>
    <n v="9.7349999999999781"/>
  </r>
  <r>
    <n v="7573"/>
    <s v="CA-2011-100916"/>
    <x v="2"/>
    <x v="618"/>
    <d v="2011-10-26T00:00:00"/>
    <s v="Standard Class"/>
    <x v="395"/>
    <s v="Frank Hawley"/>
    <x v="1"/>
    <s v="United States"/>
    <s v="Newport News"/>
    <x v="17"/>
    <n v="23602"/>
    <x v="0"/>
    <s v="FUR-TA-10004607"/>
    <x v="0"/>
    <x v="3"/>
    <s v="Hon 2111 Invitation Series Straight Table"/>
    <n v="591.32000000000005"/>
    <n v="4"/>
    <n v="0"/>
    <n v="112.35079999999999"/>
  </r>
  <r>
    <n v="7574"/>
    <s v="CA-2011-100916"/>
    <x v="2"/>
    <x v="618"/>
    <d v="2011-10-26T00:00:00"/>
    <s v="Standard Class"/>
    <x v="395"/>
    <s v="Frank Hawley"/>
    <x v="1"/>
    <s v="United States"/>
    <s v="Newport News"/>
    <x v="17"/>
    <n v="23602"/>
    <x v="0"/>
    <s v="OFF-AR-10001022"/>
    <x v="1"/>
    <x v="6"/>
    <s v="SANFORD Liquid Accent Tank-Style Highlighters"/>
    <n v="2.84"/>
    <n v="1"/>
    <n v="0"/>
    <n v="0.88039999999999985"/>
  </r>
  <r>
    <n v="7575"/>
    <s v="CA-2012-129532"/>
    <x v="1"/>
    <x v="575"/>
    <d v="2012-12-12T00:00:00"/>
    <s v="Standard Class"/>
    <x v="453"/>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x v="453"/>
    <s v="Yana Sorensen"/>
    <x v="1"/>
    <s v="United States"/>
    <s v="Los Angeles"/>
    <x v="1"/>
    <n v="90036"/>
    <x v="1"/>
    <s v="TEC-AC-10000865"/>
    <x v="2"/>
    <x v="11"/>
    <s v="WD My Passport Ultra 500GB Portable External Hard Drive"/>
    <n v="236"/>
    <n v="4"/>
    <n v="0"/>
    <n v="40.119999999999976"/>
  </r>
  <r>
    <n v="7577"/>
    <s v="CA-2011-134726"/>
    <x v="2"/>
    <x v="981"/>
    <d v="2011-11-07T00:00:00"/>
    <s v="Second Class"/>
    <x v="406"/>
    <s v="Steven Ward"/>
    <x v="1"/>
    <s v="United States"/>
    <s v="Seattle"/>
    <x v="4"/>
    <n v="98115"/>
    <x v="1"/>
    <s v="TEC-AC-10000023"/>
    <x v="2"/>
    <x v="11"/>
    <s v="Maxell 74 Minute CD-R Spindle, 50/Pack"/>
    <n v="41.94"/>
    <n v="2"/>
    <n v="0"/>
    <n v="15.098399999999998"/>
  </r>
  <r>
    <n v="7578"/>
    <s v="CA-2011-134726"/>
    <x v="2"/>
    <x v="981"/>
    <d v="2011-11-07T00:00:00"/>
    <s v="Second Class"/>
    <x v="406"/>
    <s v="Steven Ward"/>
    <x v="1"/>
    <s v="United States"/>
    <s v="Seattle"/>
    <x v="4"/>
    <n v="98115"/>
    <x v="1"/>
    <s v="TEC-PH-10001750"/>
    <x v="2"/>
    <x v="7"/>
    <s v="Samsung Rugby III"/>
    <n v="52.792000000000002"/>
    <n v="1"/>
    <n v="0.2"/>
    <n v="4.6193000000000026"/>
  </r>
  <r>
    <n v="7579"/>
    <s v="CA-2013-138597"/>
    <x v="0"/>
    <x v="122"/>
    <d v="2013-12-22T00:00:00"/>
    <s v="First Class"/>
    <x v="43"/>
    <s v="Parhena Norris"/>
    <x v="2"/>
    <s v="United States"/>
    <s v="Omaha"/>
    <x v="8"/>
    <n v="68104"/>
    <x v="2"/>
    <s v="FUR-CH-10004997"/>
    <x v="0"/>
    <x v="1"/>
    <s v="Hon Every-Day Series Multi-Task Chairs"/>
    <n v="563.93999999999994"/>
    <n v="3"/>
    <n v="0"/>
    <n v="112.78800000000001"/>
  </r>
  <r>
    <n v="7580"/>
    <s v="CA-2012-123113"/>
    <x v="1"/>
    <x v="521"/>
    <d v="2012-11-27T00:00:00"/>
    <s v="Second Class"/>
    <x v="247"/>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x v="247"/>
    <s v="Annie Thurman"/>
    <x v="0"/>
    <s v="United States"/>
    <s v="Morristown"/>
    <x v="30"/>
    <n v="7960"/>
    <x v="3"/>
    <s v="OFF-AR-10004999"/>
    <x v="1"/>
    <x v="6"/>
    <s v="Newell 315"/>
    <n v="17.940000000000001"/>
    <n v="3"/>
    <n v="0"/>
    <n v="4.4850000000000003"/>
  </r>
  <r>
    <n v="7582"/>
    <s v="CA-2012-169656"/>
    <x v="1"/>
    <x v="863"/>
    <d v="2012-08-16T00:00:00"/>
    <s v="First Class"/>
    <x v="719"/>
    <s v="Ed Jacobs"/>
    <x v="0"/>
    <s v="United States"/>
    <s v="Philadelphia"/>
    <x v="9"/>
    <n v="19143"/>
    <x v="3"/>
    <s v="OFF-ST-10003816"/>
    <x v="1"/>
    <x v="4"/>
    <s v="Fellowes High-Stak Drawer Files"/>
    <n v="422.85599999999999"/>
    <n v="3"/>
    <n v="0.2"/>
    <n v="15.857099999999974"/>
  </r>
  <r>
    <n v="7583"/>
    <s v="CA-2012-142734"/>
    <x v="1"/>
    <x v="392"/>
    <d v="2012-04-21T00:00:00"/>
    <s v="Standard Class"/>
    <x v="664"/>
    <s v="Denise Monton"/>
    <x v="1"/>
    <s v="United States"/>
    <s v="New York City"/>
    <x v="15"/>
    <n v="10024"/>
    <x v="3"/>
    <s v="FUR-CH-10003968"/>
    <x v="0"/>
    <x v="1"/>
    <s v="Novimex Turbo Task Chair"/>
    <n v="127.76400000000001"/>
    <n v="2"/>
    <n v="0.1"/>
    <n v="2.8392000000000017"/>
  </r>
  <r>
    <n v="7584"/>
    <s v="CA-2011-163223"/>
    <x v="2"/>
    <x v="90"/>
    <d v="2011-03-25T00:00:00"/>
    <s v="Standard Class"/>
    <x v="120"/>
    <s v="Kristen Hastings"/>
    <x v="1"/>
    <s v="United States"/>
    <s v="Springfield"/>
    <x v="17"/>
    <n v="22153"/>
    <x v="0"/>
    <s v="TEC-PH-10000730"/>
    <x v="2"/>
    <x v="7"/>
    <s v="Samsung Galaxy S4 Active"/>
    <n v="3499.9300000000003"/>
    <n v="7"/>
    <n v="0"/>
    <n v="909.98180000000025"/>
  </r>
  <r>
    <n v="7585"/>
    <s v="CA-2011-163223"/>
    <x v="2"/>
    <x v="90"/>
    <d v="2011-03-25T00:00:00"/>
    <s v="Standard Class"/>
    <x v="120"/>
    <s v="Kristen Hastings"/>
    <x v="1"/>
    <s v="United States"/>
    <s v="Springfield"/>
    <x v="17"/>
    <n v="22153"/>
    <x v="0"/>
    <s v="OFF-LA-10004409"/>
    <x v="1"/>
    <x v="2"/>
    <s v="Avery 492"/>
    <n v="14.399999999999999"/>
    <n v="5"/>
    <n v="0"/>
    <n v="6.6239999999999988"/>
  </r>
  <r>
    <n v="7586"/>
    <s v="CA-2011-163223"/>
    <x v="2"/>
    <x v="90"/>
    <d v="2011-03-25T00:00:00"/>
    <s v="Standard Class"/>
    <x v="120"/>
    <s v="Kristen Hastings"/>
    <x v="1"/>
    <s v="United States"/>
    <s v="Springfield"/>
    <x v="17"/>
    <n v="22153"/>
    <x v="0"/>
    <s v="OFF-PA-10000675"/>
    <x v="1"/>
    <x v="10"/>
    <s v="Xerox 1919"/>
    <n v="122.97"/>
    <n v="3"/>
    <n v="0"/>
    <n v="60.255300000000005"/>
  </r>
  <r>
    <n v="7587"/>
    <s v="CA-2011-163223"/>
    <x v="2"/>
    <x v="90"/>
    <d v="2011-03-25T00:00:00"/>
    <s v="Standard Class"/>
    <x v="120"/>
    <s v="Kristen Hastings"/>
    <x v="1"/>
    <s v="United States"/>
    <s v="Springfield"/>
    <x v="17"/>
    <n v="22153"/>
    <x v="0"/>
    <s v="OFF-AR-10001573"/>
    <x v="1"/>
    <x v="6"/>
    <s v="American Pencil"/>
    <n v="9.32"/>
    <n v="4"/>
    <n v="0"/>
    <n v="2.702799999999999"/>
  </r>
  <r>
    <n v="7588"/>
    <s v="CA-2011-163223"/>
    <x v="2"/>
    <x v="90"/>
    <d v="2011-03-25T00:00:00"/>
    <s v="Standard Class"/>
    <x v="120"/>
    <s v="Kristen Hastings"/>
    <x v="1"/>
    <s v="United States"/>
    <s v="Springfield"/>
    <x v="17"/>
    <n v="22153"/>
    <x v="0"/>
    <s v="OFF-BI-10001597"/>
    <x v="1"/>
    <x v="8"/>
    <s v="Wilson Jones Ledger-Size, Piano-Hinge Binder, 2&quot;, Blue"/>
    <n v="122.94"/>
    <n v="3"/>
    <n v="0"/>
    <n v="59.011199999999988"/>
  </r>
  <r>
    <n v="7589"/>
    <s v="CA-2014-122945"/>
    <x v="3"/>
    <x v="673"/>
    <d v="2014-11-23T00:00:00"/>
    <s v="Standard Class"/>
    <x v="469"/>
    <s v="Mick Brown"/>
    <x v="0"/>
    <s v="United States"/>
    <s v="Roseville"/>
    <x v="1"/>
    <n v="95661"/>
    <x v="1"/>
    <s v="FUR-FU-10001196"/>
    <x v="0"/>
    <x v="5"/>
    <s v="DAX Cubicle Frames - 8x10"/>
    <n v="17.309999999999999"/>
    <n v="3"/>
    <n v="0"/>
    <n v="5.1929999999999996"/>
  </r>
  <r>
    <n v="7590"/>
    <s v="CA-2012-139738"/>
    <x v="1"/>
    <x v="12"/>
    <d v="2012-09-29T00:00:00"/>
    <s v="Standard Class"/>
    <x v="729"/>
    <s v="Dana Kaydos"/>
    <x v="0"/>
    <s v="United States"/>
    <s v="Rockford"/>
    <x v="10"/>
    <n v="61107"/>
    <x v="2"/>
    <s v="OFF-AR-10004602"/>
    <x v="1"/>
    <x v="6"/>
    <s v="Boston KS Multi-Size Manual Pencil Sharpener"/>
    <n v="128.744"/>
    <n v="7"/>
    <n v="0.2"/>
    <n v="12.874400000000001"/>
  </r>
  <r>
    <n v="7591"/>
    <s v="CA-2013-158778"/>
    <x v="0"/>
    <x v="64"/>
    <d v="2013-09-10T00:00:00"/>
    <s v="Standard Class"/>
    <x v="203"/>
    <s v="Dean Braden"/>
    <x v="0"/>
    <s v="United States"/>
    <s v="Philadelphia"/>
    <x v="9"/>
    <n v="19134"/>
    <x v="3"/>
    <s v="FUR-FU-10000260"/>
    <x v="0"/>
    <x v="5"/>
    <s v="6&quot; Cubicle Wall Clock, Black"/>
    <n v="58.248000000000005"/>
    <n v="9"/>
    <n v="0.2"/>
    <n v="11.649599999999996"/>
  </r>
  <r>
    <n v="7592"/>
    <s v="CA-2013-158778"/>
    <x v="0"/>
    <x v="64"/>
    <d v="2013-09-10T00:00:00"/>
    <s v="Standard Class"/>
    <x v="203"/>
    <s v="Dean Braden"/>
    <x v="0"/>
    <s v="United States"/>
    <s v="Philadelphia"/>
    <x v="9"/>
    <n v="19134"/>
    <x v="3"/>
    <s v="FUR-CH-10001146"/>
    <x v="0"/>
    <x v="1"/>
    <s v="Global Task Chair, Black"/>
    <n v="71.245999999999995"/>
    <n v="2"/>
    <n v="0.3"/>
    <n v="-19.338199999999993"/>
  </r>
  <r>
    <n v="7593"/>
    <s v="CA-2013-158778"/>
    <x v="0"/>
    <x v="64"/>
    <d v="2013-09-10T00:00:00"/>
    <s v="Standard Class"/>
    <x v="203"/>
    <s v="Dean Braden"/>
    <x v="0"/>
    <s v="United States"/>
    <s v="Philadelphia"/>
    <x v="9"/>
    <n v="19134"/>
    <x v="3"/>
    <s v="OFF-AR-10000896"/>
    <x v="1"/>
    <x v="6"/>
    <s v="Newell 329"/>
    <n v="7.8719999999999999"/>
    <n v="3"/>
    <n v="0.2"/>
    <n v="0.59039999999999937"/>
  </r>
  <r>
    <n v="7594"/>
    <s v="CA-2013-158778"/>
    <x v="0"/>
    <x v="64"/>
    <d v="2013-09-10T00:00:00"/>
    <s v="Standard Class"/>
    <x v="203"/>
    <s v="Dean Braden"/>
    <x v="0"/>
    <s v="United States"/>
    <s v="Philadelphia"/>
    <x v="9"/>
    <n v="19134"/>
    <x v="3"/>
    <s v="FUR-CH-10000309"/>
    <x v="0"/>
    <x v="1"/>
    <s v="Global Comet Stacking Arm Chair"/>
    <n v="887.27099999999984"/>
    <n v="3"/>
    <n v="0.3"/>
    <n v="-63.376499999999965"/>
  </r>
  <r>
    <n v="7595"/>
    <s v="CA-2014-119655"/>
    <x v="3"/>
    <x v="693"/>
    <d v="2014-04-25T00:00:00"/>
    <s v="Standard Class"/>
    <x v="610"/>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x v="610"/>
    <s v="Christina VanderZanden"/>
    <x v="0"/>
    <s v="United States"/>
    <s v="Detroit"/>
    <x v="12"/>
    <n v="48234"/>
    <x v="2"/>
    <s v="OFF-BI-10001036"/>
    <x v="1"/>
    <x v="8"/>
    <s v="Cardinal EasyOpen D-Ring Binders"/>
    <n v="36.56"/>
    <n v="4"/>
    <n v="0"/>
    <n v="18.28"/>
  </r>
  <r>
    <n v="7597"/>
    <s v="CA-2012-164567"/>
    <x v="1"/>
    <x v="925"/>
    <d v="2012-06-19T00:00:00"/>
    <s v="Standard Class"/>
    <x v="136"/>
    <s v="Grace Kelly"/>
    <x v="1"/>
    <s v="United States"/>
    <s v="Los Angeles"/>
    <x v="1"/>
    <n v="90004"/>
    <x v="1"/>
    <s v="TEC-PH-10002103"/>
    <x v="2"/>
    <x v="7"/>
    <s v="Jabra SPEAK 410"/>
    <n v="225.57599999999996"/>
    <n v="3"/>
    <n v="0.2"/>
    <n v="22.557600000000008"/>
  </r>
  <r>
    <n v="7598"/>
    <s v="CA-2011-131947"/>
    <x v="2"/>
    <x v="328"/>
    <d v="2011-09-22T00:00:00"/>
    <s v="Standard Class"/>
    <x v="350"/>
    <s v="Joseph Airdo"/>
    <x v="0"/>
    <s v="United States"/>
    <s v="Springfield"/>
    <x v="21"/>
    <n v="97477"/>
    <x v="1"/>
    <s v="OFF-AR-10001473"/>
    <x v="1"/>
    <x v="6"/>
    <s v="Newell 313"/>
    <n v="5.2480000000000002"/>
    <n v="2"/>
    <n v="0.2"/>
    <n v="0.45920000000000027"/>
  </r>
  <r>
    <n v="7599"/>
    <s v="CA-2011-131947"/>
    <x v="2"/>
    <x v="328"/>
    <d v="2011-09-22T00:00:00"/>
    <s v="Standard Class"/>
    <x v="350"/>
    <s v="Joseph Airdo"/>
    <x v="0"/>
    <s v="United States"/>
    <s v="Springfield"/>
    <x v="21"/>
    <n v="97477"/>
    <x v="1"/>
    <s v="OFF-AR-10000411"/>
    <x v="1"/>
    <x v="6"/>
    <s v="Boston 16701 Slimline Battery Pencil Sharpener"/>
    <n v="38.256"/>
    <n v="3"/>
    <n v="0.2"/>
    <n v="4.7819999999999947"/>
  </r>
  <r>
    <n v="7600"/>
    <s v="CA-2011-131947"/>
    <x v="2"/>
    <x v="328"/>
    <d v="2011-09-22T00:00:00"/>
    <s v="Standard Class"/>
    <x v="350"/>
    <s v="Joseph Airdo"/>
    <x v="0"/>
    <s v="United States"/>
    <s v="Springfield"/>
    <x v="21"/>
    <n v="97477"/>
    <x v="1"/>
    <s v="OFF-PA-10000246"/>
    <x v="1"/>
    <x v="10"/>
    <s v="Riverleaf Stik-Withit Designer Note Cubes"/>
    <n v="40.24"/>
    <n v="5"/>
    <n v="0.2"/>
    <n v="13.078000000000001"/>
  </r>
  <r>
    <n v="7601"/>
    <s v="CA-2011-131947"/>
    <x v="2"/>
    <x v="328"/>
    <d v="2011-09-22T00:00:00"/>
    <s v="Standard Class"/>
    <x v="350"/>
    <s v="Joseph Airdo"/>
    <x v="0"/>
    <s v="United States"/>
    <s v="Springfield"/>
    <x v="21"/>
    <n v="97477"/>
    <x v="1"/>
    <s v="TEC-MA-10004086"/>
    <x v="2"/>
    <x v="15"/>
    <s v="Plantronics Single Ear Headset"/>
    <n v="29.925000000000001"/>
    <n v="5"/>
    <n v="0.7"/>
    <n v="-21.944999999999993"/>
  </r>
  <r>
    <n v="7602"/>
    <s v="CA-2011-131947"/>
    <x v="2"/>
    <x v="328"/>
    <d v="2011-09-22T00:00:00"/>
    <s v="Standard Class"/>
    <x v="350"/>
    <s v="Joseph Airdo"/>
    <x v="0"/>
    <s v="United States"/>
    <s v="Springfield"/>
    <x v="21"/>
    <n v="97477"/>
    <x v="1"/>
    <s v="OFF-PA-10003039"/>
    <x v="1"/>
    <x v="10"/>
    <s v="Xerox 1960"/>
    <n v="148.70400000000001"/>
    <n v="6"/>
    <n v="0.2"/>
    <n v="46.469999999999985"/>
  </r>
  <r>
    <n v="7603"/>
    <s v="CA-2011-131947"/>
    <x v="2"/>
    <x v="328"/>
    <d v="2011-09-22T00:00:00"/>
    <s v="Standard Class"/>
    <x v="35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x v="764"/>
    <s v="Thea Hudgings"/>
    <x v="1"/>
    <s v="United States"/>
    <s v="Providence"/>
    <x v="34"/>
    <n v="2908"/>
    <x v="3"/>
    <s v="OFF-PA-10000289"/>
    <x v="1"/>
    <x v="10"/>
    <s v="Xerox 213"/>
    <n v="12.96"/>
    <n v="2"/>
    <n v="0"/>
    <n v="6.2208000000000006"/>
  </r>
  <r>
    <n v="7605"/>
    <s v="CA-2013-101791"/>
    <x v="0"/>
    <x v="1022"/>
    <d v="2013-06-01T00:00:00"/>
    <s v="Standard Class"/>
    <x v="574"/>
    <s v="Brian Stugart"/>
    <x v="0"/>
    <s v="United States"/>
    <s v="Chicago"/>
    <x v="10"/>
    <n v="60623"/>
    <x v="2"/>
    <s v="FUR-FU-10003247"/>
    <x v="0"/>
    <x v="5"/>
    <s v="36X48 HARDFLOOR CHAIRMAT"/>
    <n v="25.176000000000002"/>
    <n v="3"/>
    <n v="0.6"/>
    <n v="-33.358199999999997"/>
  </r>
  <r>
    <n v="7606"/>
    <s v="CA-2013-101791"/>
    <x v="0"/>
    <x v="1022"/>
    <d v="2013-06-01T00:00:00"/>
    <s v="Standard Class"/>
    <x v="574"/>
    <s v="Brian Stugart"/>
    <x v="0"/>
    <s v="United States"/>
    <s v="Chicago"/>
    <x v="10"/>
    <n v="60623"/>
    <x v="2"/>
    <s v="FUR-FU-10002191"/>
    <x v="0"/>
    <x v="5"/>
    <s v="G.E. Halogen Desk Lamp Bulbs"/>
    <n v="5.5840000000000005"/>
    <n v="2"/>
    <n v="0.6"/>
    <n v="-1.6751999999999994"/>
  </r>
  <r>
    <n v="7607"/>
    <s v="CA-2013-101791"/>
    <x v="0"/>
    <x v="1022"/>
    <d v="2013-06-01T00:00:00"/>
    <s v="Standard Class"/>
    <x v="574"/>
    <s v="Brian Stugart"/>
    <x v="0"/>
    <s v="United States"/>
    <s v="Chicago"/>
    <x v="10"/>
    <n v="60623"/>
    <x v="2"/>
    <s v="OFF-ST-10001496"/>
    <x v="1"/>
    <x v="4"/>
    <s v="Standard Rollaway File with Lock"/>
    <n v="1297.3680000000002"/>
    <n v="9"/>
    <n v="0.2"/>
    <n v="97.302599999999984"/>
  </r>
  <r>
    <n v="7608"/>
    <s v="CA-2014-121195"/>
    <x v="3"/>
    <x v="165"/>
    <d v="2014-12-28T00:00:00"/>
    <s v="First Class"/>
    <x v="515"/>
    <s v="Neola Schneider"/>
    <x v="0"/>
    <s v="United States"/>
    <s v="Dallas"/>
    <x v="5"/>
    <n v="75220"/>
    <x v="2"/>
    <s v="OFF-ST-10000585"/>
    <x v="1"/>
    <x v="4"/>
    <s v="Economy Rollaway Files"/>
    <n v="264.32"/>
    <n v="2"/>
    <n v="0.2"/>
    <n v="19.823999999999998"/>
  </r>
  <r>
    <n v="7609"/>
    <s v="CA-2014-163209"/>
    <x v="3"/>
    <x v="898"/>
    <d v="2014-05-08T00:00:00"/>
    <s v="Standard Class"/>
    <x v="177"/>
    <s v="Mike Kennedy"/>
    <x v="0"/>
    <s v="United States"/>
    <s v="San Francisco"/>
    <x v="1"/>
    <n v="94122"/>
    <x v="1"/>
    <s v="OFF-PA-10001166"/>
    <x v="1"/>
    <x v="10"/>
    <s v="Xerox 2"/>
    <n v="25.92"/>
    <n v="4"/>
    <n v="0"/>
    <n v="12.441600000000001"/>
  </r>
  <r>
    <n v="7610"/>
    <s v="CA-2014-163209"/>
    <x v="3"/>
    <x v="898"/>
    <d v="2014-05-08T00:00:00"/>
    <s v="Standard Class"/>
    <x v="177"/>
    <s v="Mike Kennedy"/>
    <x v="0"/>
    <s v="United States"/>
    <s v="San Francisco"/>
    <x v="1"/>
    <n v="94122"/>
    <x v="1"/>
    <s v="OFF-AR-10003651"/>
    <x v="1"/>
    <x v="6"/>
    <s v="Newell 350"/>
    <n v="22.959999999999997"/>
    <n v="7"/>
    <n v="0"/>
    <n v="6.6583999999999968"/>
  </r>
  <r>
    <n v="7611"/>
    <s v="CA-2011-133354"/>
    <x v="2"/>
    <x v="1165"/>
    <d v="2011-02-25T00:00:00"/>
    <s v="First Class"/>
    <x v="193"/>
    <s v="Sue Ann Reed"/>
    <x v="0"/>
    <s v="United States"/>
    <s v="Moreno Valley"/>
    <x v="1"/>
    <n v="92553"/>
    <x v="1"/>
    <s v="OFF-PA-10001800"/>
    <x v="1"/>
    <x v="10"/>
    <s v="Xerox 220"/>
    <n v="19.440000000000001"/>
    <n v="3"/>
    <n v="0"/>
    <n v="9.3312000000000008"/>
  </r>
  <r>
    <n v="7612"/>
    <s v="US-2012-130491"/>
    <x v="1"/>
    <x v="285"/>
    <d v="2012-02-11T00:00:00"/>
    <s v="First Class"/>
    <x v="3"/>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x v="3"/>
    <s v="Brosina Hoffman"/>
    <x v="0"/>
    <s v="United States"/>
    <s v="Garden City"/>
    <x v="41"/>
    <n v="67846"/>
    <x v="2"/>
    <s v="OFF-FA-10000134"/>
    <x v="1"/>
    <x v="13"/>
    <s v="Advantus Push Pins, Aluminum Head"/>
    <n v="5.81"/>
    <n v="1"/>
    <n v="0"/>
    <n v="1.8010999999999999"/>
  </r>
  <r>
    <n v="7614"/>
    <s v="US-2012-130491"/>
    <x v="1"/>
    <x v="285"/>
    <d v="2012-02-11T00:00:00"/>
    <s v="First Class"/>
    <x v="3"/>
    <s v="Brosina Hoffman"/>
    <x v="0"/>
    <s v="United States"/>
    <s v="Garden City"/>
    <x v="41"/>
    <n v="67846"/>
    <x v="2"/>
    <s v="OFF-AR-10001149"/>
    <x v="1"/>
    <x v="6"/>
    <s v="Sanford Colorific Colored Pencils, 12/Box"/>
    <n v="5.76"/>
    <n v="2"/>
    <n v="0"/>
    <n v="1.7279999999999998"/>
  </r>
  <r>
    <n v="7615"/>
    <s v="CA-2012-113740"/>
    <x v="1"/>
    <x v="252"/>
    <d v="2012-08-28T00:00:00"/>
    <s v="Second Class"/>
    <x v="618"/>
    <s v="Shahid Collister"/>
    <x v="0"/>
    <s v="United States"/>
    <s v="New York City"/>
    <x v="15"/>
    <n v="10035"/>
    <x v="3"/>
    <s v="FUR-FU-10000010"/>
    <x v="0"/>
    <x v="5"/>
    <s v="DAX Value U-Channel Document Frames, Easel Back"/>
    <n v="14.91"/>
    <n v="3"/>
    <n v="0"/>
    <n v="4.6220999999999997"/>
  </r>
  <r>
    <n v="7616"/>
    <s v="CA-2011-148425"/>
    <x v="2"/>
    <x v="953"/>
    <d v="2011-12-04T00:00:00"/>
    <s v="Standard Class"/>
    <x v="575"/>
    <s v="Randy Ferguson"/>
    <x v="1"/>
    <s v="United States"/>
    <s v="Orlando"/>
    <x v="2"/>
    <n v="32839"/>
    <x v="0"/>
    <s v="OFF-BI-10000201"/>
    <x v="1"/>
    <x v="8"/>
    <s v="Avery Triangle Shaped Sheet Lifters, Black, 2/Pack"/>
    <n v="6.6420000000000012"/>
    <n v="9"/>
    <n v="0.7"/>
    <n v="-4.427999999999999"/>
  </r>
  <r>
    <n v="7617"/>
    <s v="CA-2013-144309"/>
    <x v="0"/>
    <x v="107"/>
    <d v="2013-12-17T00:00:00"/>
    <s v="Standard Class"/>
    <x v="632"/>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x v="632"/>
    <s v="Chris McAfee"/>
    <x v="0"/>
    <s v="United States"/>
    <s v="Watertown"/>
    <x v="15"/>
    <n v="13601"/>
    <x v="3"/>
    <s v="OFF-BI-10003656"/>
    <x v="1"/>
    <x v="8"/>
    <s v="Fellowes PB200 Plastic Comb Binding Machine"/>
    <n v="679.96"/>
    <n v="5"/>
    <n v="0.2"/>
    <n v="220.98699999999997"/>
  </r>
  <r>
    <n v="7619"/>
    <s v="CA-2014-151225"/>
    <x v="3"/>
    <x v="855"/>
    <d v="2014-10-30T00:00:00"/>
    <s v="First Class"/>
    <x v="487"/>
    <s v="Jim Mitchum"/>
    <x v="1"/>
    <s v="United States"/>
    <s v="Los Angeles"/>
    <x v="1"/>
    <n v="90032"/>
    <x v="1"/>
    <s v="FUR-TA-10001539"/>
    <x v="0"/>
    <x v="3"/>
    <s v="Chromcraft Rectangular Conference Tables"/>
    <n v="189.57600000000002"/>
    <n v="1"/>
    <n v="0.2"/>
    <n v="9.4787999999999784"/>
  </r>
  <r>
    <n v="7620"/>
    <s v="CA-2014-151225"/>
    <x v="3"/>
    <x v="855"/>
    <d v="2014-10-30T00:00:00"/>
    <s v="First Class"/>
    <x v="487"/>
    <s v="Jim Mitchum"/>
    <x v="1"/>
    <s v="United States"/>
    <s v="Los Angeles"/>
    <x v="1"/>
    <n v="90032"/>
    <x v="1"/>
    <s v="TEC-PH-10004100"/>
    <x v="2"/>
    <x v="7"/>
    <s v="Griffin GC17055 Auxiliary Audio Cable"/>
    <n v="71.959999999999994"/>
    <n v="5"/>
    <n v="0.2"/>
    <n v="7.1960000000000015"/>
  </r>
  <r>
    <n v="7621"/>
    <s v="US-2011-144078"/>
    <x v="2"/>
    <x v="641"/>
    <d v="2011-11-29T00:00:00"/>
    <s v="Standard Class"/>
    <x v="579"/>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x v="579"/>
    <s v="Richard Bierner"/>
    <x v="0"/>
    <s v="United States"/>
    <s v="Los Angeles"/>
    <x v="1"/>
    <n v="90004"/>
    <x v="1"/>
    <s v="FUR-CH-10002335"/>
    <x v="0"/>
    <x v="1"/>
    <s v="Hon GuestStacker Chair"/>
    <n v="725.34400000000005"/>
    <n v="4"/>
    <n v="0.2"/>
    <n v="54.400800000000004"/>
  </r>
  <r>
    <n v="7623"/>
    <s v="US-2011-144078"/>
    <x v="2"/>
    <x v="641"/>
    <d v="2011-11-29T00:00:00"/>
    <s v="Standard Class"/>
    <x v="579"/>
    <s v="Richard Bierner"/>
    <x v="0"/>
    <s v="United States"/>
    <s v="Los Angeles"/>
    <x v="1"/>
    <n v="90004"/>
    <x v="1"/>
    <s v="OFF-AR-10004707"/>
    <x v="1"/>
    <x v="6"/>
    <s v="Staples"/>
    <n v="7.4399999999999995"/>
    <n v="3"/>
    <n v="0"/>
    <n v="2.6039999999999996"/>
  </r>
  <r>
    <n v="7624"/>
    <s v="CA-2011-124464"/>
    <x v="2"/>
    <x v="686"/>
    <d v="2011-07-20T00:00:00"/>
    <s v="Standard Class"/>
    <x v="776"/>
    <s v="Shirley Schmidt"/>
    <x v="2"/>
    <s v="United States"/>
    <s v="Newark"/>
    <x v="13"/>
    <n v="19711"/>
    <x v="3"/>
    <s v="OFF-AP-10000576"/>
    <x v="1"/>
    <x v="9"/>
    <s v="Belkin 7 Outlet SurgeMaster II"/>
    <n v="39.479999999999997"/>
    <n v="1"/>
    <n v="0"/>
    <n v="11.054400000000001"/>
  </r>
  <r>
    <n v="7625"/>
    <s v="CA-2012-136805"/>
    <x v="1"/>
    <x v="293"/>
    <d v="2012-05-27T00:00:00"/>
    <s v="Second Class"/>
    <x v="134"/>
    <s v="Nathan Mautz"/>
    <x v="2"/>
    <s v="United States"/>
    <s v="Detroit"/>
    <x v="12"/>
    <n v="48234"/>
    <x v="2"/>
    <s v="OFF-AP-10001394"/>
    <x v="1"/>
    <x v="9"/>
    <s v="Harmony Air Purifier"/>
    <n v="850.5"/>
    <n v="5"/>
    <n v="0.1"/>
    <n v="245.69999999999993"/>
  </r>
  <r>
    <n v="7626"/>
    <s v="CA-2012-136805"/>
    <x v="1"/>
    <x v="293"/>
    <d v="2012-05-27T00:00:00"/>
    <s v="Second Class"/>
    <x v="134"/>
    <s v="Nathan Mautz"/>
    <x v="2"/>
    <s v="United States"/>
    <s v="Detroit"/>
    <x v="12"/>
    <n v="48234"/>
    <x v="2"/>
    <s v="FUR-FU-10003724"/>
    <x v="0"/>
    <x v="5"/>
    <s v="Westinghouse Clip-On Gooseneck Lamps"/>
    <n v="75.33"/>
    <n v="9"/>
    <n v="0"/>
    <n v="19.585799999999999"/>
  </r>
  <r>
    <n v="7627"/>
    <s v="US-2012-159499"/>
    <x v="1"/>
    <x v="82"/>
    <d v="2012-11-23T00:00:00"/>
    <s v="Second Class"/>
    <x v="313"/>
    <s v="Eudokia Martin"/>
    <x v="1"/>
    <s v="United States"/>
    <s v="Phoenix"/>
    <x v="16"/>
    <n v="85023"/>
    <x v="1"/>
    <s v="OFF-AP-10002867"/>
    <x v="1"/>
    <x v="9"/>
    <s v="Fellowes Command Center 5-outlet power strip"/>
    <n v="325.63200000000006"/>
    <n v="6"/>
    <n v="0.2"/>
    <n v="28.492799999999988"/>
  </r>
  <r>
    <n v="7628"/>
    <s v="US-2012-159499"/>
    <x v="1"/>
    <x v="82"/>
    <d v="2012-11-23T00:00:00"/>
    <s v="Second Class"/>
    <x v="313"/>
    <s v="Eudokia Martin"/>
    <x v="1"/>
    <s v="United States"/>
    <s v="Phoenix"/>
    <x v="16"/>
    <n v="85023"/>
    <x v="1"/>
    <s v="TEC-AC-10002718"/>
    <x v="2"/>
    <x v="11"/>
    <s v="Belkin Standard 104 key USB Keyboard"/>
    <n v="23.344000000000001"/>
    <n v="2"/>
    <n v="0.2"/>
    <n v="-1.4590000000000014"/>
  </r>
  <r>
    <n v="7629"/>
    <s v="US-2012-159499"/>
    <x v="1"/>
    <x v="82"/>
    <d v="2012-11-23T00:00:00"/>
    <s v="Second Class"/>
    <x v="313"/>
    <s v="Eudokia Martin"/>
    <x v="1"/>
    <s v="United States"/>
    <s v="Phoenix"/>
    <x v="16"/>
    <n v="85023"/>
    <x v="1"/>
    <s v="OFF-LA-10003121"/>
    <x v="1"/>
    <x v="2"/>
    <s v="Avery 506"/>
    <n v="16.520000000000003"/>
    <n v="5"/>
    <n v="0.2"/>
    <n v="5.368999999999998"/>
  </r>
  <r>
    <n v="7630"/>
    <s v="CA-2011-162089"/>
    <x v="2"/>
    <x v="809"/>
    <d v="2011-04-01T00:00:00"/>
    <s v="First Class"/>
    <x v="88"/>
    <s v="Mark Packer"/>
    <x v="2"/>
    <s v="United States"/>
    <s v="Brownsville"/>
    <x v="5"/>
    <n v="78521"/>
    <x v="2"/>
    <s v="OFF-EN-10002230"/>
    <x v="1"/>
    <x v="12"/>
    <s v="Airmail Envelopes"/>
    <n v="335.72"/>
    <n v="5"/>
    <n v="0.2"/>
    <n v="113.30549999999999"/>
  </r>
  <r>
    <n v="7631"/>
    <s v="CA-2011-162089"/>
    <x v="2"/>
    <x v="809"/>
    <d v="2011-04-01T00:00:00"/>
    <s v="First Class"/>
    <x v="88"/>
    <s v="Mark Packer"/>
    <x v="2"/>
    <s v="United States"/>
    <s v="Brownsville"/>
    <x v="5"/>
    <n v="78521"/>
    <x v="2"/>
    <s v="TEC-PH-10001819"/>
    <x v="2"/>
    <x v="7"/>
    <s v="Innergie mMini Combo Duo USB Travel Charging Kit"/>
    <n v="251.94400000000002"/>
    <n v="7"/>
    <n v="0.2"/>
    <n v="88.180399999999977"/>
  </r>
  <r>
    <n v="7632"/>
    <s v="CA-2011-162089"/>
    <x v="2"/>
    <x v="809"/>
    <d v="2011-04-01T00:00:00"/>
    <s v="First Class"/>
    <x v="88"/>
    <s v="Mark Packer"/>
    <x v="2"/>
    <s v="United States"/>
    <s v="Brownsville"/>
    <x v="5"/>
    <n v="78521"/>
    <x v="2"/>
    <s v="FUR-CH-10002304"/>
    <x v="0"/>
    <x v="1"/>
    <s v="Global Stack Chair without Arms, Black"/>
    <n v="127.30199999999999"/>
    <n v="7"/>
    <n v="0.3"/>
    <n v="-9.0929999999999964"/>
  </r>
  <r>
    <n v="7633"/>
    <s v="US-2014-158526"/>
    <x v="3"/>
    <x v="614"/>
    <d v="2015-01-02T00:00:00"/>
    <s v="Second Class"/>
    <x v="347"/>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x v="347"/>
    <s v="Katherine Hughes"/>
    <x v="0"/>
    <s v="United States"/>
    <s v="Louisville"/>
    <x v="0"/>
    <n v="40214"/>
    <x v="0"/>
    <s v="OFF-BI-10002414"/>
    <x v="1"/>
    <x v="8"/>
    <s v="GBC ProClick Spines for 32-Hole Punch"/>
    <n v="12.53"/>
    <n v="1"/>
    <n v="0"/>
    <n v="5.8890999999999991"/>
  </r>
  <r>
    <n v="7635"/>
    <s v="US-2014-158526"/>
    <x v="3"/>
    <x v="614"/>
    <d v="2015-01-02T00:00:00"/>
    <s v="Second Class"/>
    <x v="347"/>
    <s v="Katherine Hughes"/>
    <x v="0"/>
    <s v="United States"/>
    <s v="Louisville"/>
    <x v="0"/>
    <n v="40214"/>
    <x v="0"/>
    <s v="OFF-AR-10003696"/>
    <x v="1"/>
    <x v="6"/>
    <s v="Panasonic KP-350BK Electric Pencil Sharpener with Auto Stop"/>
    <n v="34.58"/>
    <n v="1"/>
    <n v="0"/>
    <n v="10.028199999999998"/>
  </r>
  <r>
    <n v="7636"/>
    <s v="US-2014-158526"/>
    <x v="3"/>
    <x v="614"/>
    <d v="2015-01-02T00:00:00"/>
    <s v="Second Class"/>
    <x v="347"/>
    <s v="Katherine Hughes"/>
    <x v="0"/>
    <s v="United States"/>
    <s v="Louisville"/>
    <x v="0"/>
    <n v="40214"/>
    <x v="0"/>
    <s v="FUR-CH-10004495"/>
    <x v="0"/>
    <x v="1"/>
    <s v="Global Leather and Oak Executive Chair, Black"/>
    <n v="300.98"/>
    <n v="1"/>
    <n v="0"/>
    <n v="87.28419999999997"/>
  </r>
  <r>
    <n v="7637"/>
    <s v="US-2014-158526"/>
    <x v="3"/>
    <x v="614"/>
    <d v="2015-01-02T00:00:00"/>
    <s v="Second Class"/>
    <x v="347"/>
    <s v="Katherine Hughes"/>
    <x v="0"/>
    <s v="United States"/>
    <s v="Louisville"/>
    <x v="0"/>
    <n v="40214"/>
    <x v="0"/>
    <s v="FUR-CH-10001270"/>
    <x v="0"/>
    <x v="1"/>
    <s v="Harbour Creations Steel Folding Chair"/>
    <n v="258.75"/>
    <n v="3"/>
    <n v="0"/>
    <n v="77.624999999999972"/>
  </r>
  <r>
    <n v="7638"/>
    <s v="CA-2014-104885"/>
    <x v="3"/>
    <x v="580"/>
    <d v="2014-03-09T00:00:00"/>
    <s v="Standard Class"/>
    <x v="587"/>
    <s v="Dorothy Badders"/>
    <x v="1"/>
    <s v="United States"/>
    <s v="Newark"/>
    <x v="13"/>
    <n v="19711"/>
    <x v="3"/>
    <s v="OFF-AR-10001615"/>
    <x v="1"/>
    <x v="6"/>
    <s v="Newell 34"/>
    <n v="59.519999999999996"/>
    <n v="3"/>
    <n v="0"/>
    <n v="15.475200000000001"/>
  </r>
  <r>
    <n v="7639"/>
    <s v="CA-2014-104885"/>
    <x v="3"/>
    <x v="580"/>
    <d v="2014-03-09T00:00:00"/>
    <s v="Standard Class"/>
    <x v="587"/>
    <s v="Dorothy Badders"/>
    <x v="1"/>
    <s v="United States"/>
    <s v="Newark"/>
    <x v="13"/>
    <n v="19711"/>
    <x v="3"/>
    <s v="OFF-EN-10003286"/>
    <x v="1"/>
    <x v="12"/>
    <s v="Staples"/>
    <n v="57.959999999999994"/>
    <n v="7"/>
    <n v="0"/>
    <n v="27.241199999999996"/>
  </r>
  <r>
    <n v="7640"/>
    <s v="CA-2014-104885"/>
    <x v="3"/>
    <x v="580"/>
    <d v="2014-03-09T00:00:00"/>
    <s v="Standard Class"/>
    <x v="587"/>
    <s v="Dorothy Badders"/>
    <x v="1"/>
    <s v="United States"/>
    <s v="Newark"/>
    <x v="13"/>
    <n v="19711"/>
    <x v="3"/>
    <s v="FUR-BO-10003660"/>
    <x v="0"/>
    <x v="0"/>
    <s v="Bush Cubix Collection Bookcases, Fully Assembled"/>
    <n v="441.96"/>
    <n v="2"/>
    <n v="0"/>
    <n v="101.6508"/>
  </r>
  <r>
    <n v="7641"/>
    <s v="CA-2014-104885"/>
    <x v="3"/>
    <x v="580"/>
    <d v="2014-03-09T00:00:00"/>
    <s v="Standard Class"/>
    <x v="587"/>
    <s v="Dorothy Badders"/>
    <x v="1"/>
    <s v="United States"/>
    <s v="Newark"/>
    <x v="13"/>
    <n v="19711"/>
    <x v="3"/>
    <s v="OFF-PA-10002764"/>
    <x v="1"/>
    <x v="10"/>
    <s v="Staples"/>
    <n v="68.039999999999992"/>
    <n v="6"/>
    <n v="0"/>
    <n v="33.339599999999997"/>
  </r>
  <r>
    <n v="7642"/>
    <s v="US-2013-157490"/>
    <x v="0"/>
    <x v="1099"/>
    <d v="2013-10-08T00:00:00"/>
    <s v="First Class"/>
    <x v="697"/>
    <s v="Laurel Beltran"/>
    <x v="2"/>
    <s v="United States"/>
    <s v="Pueblo"/>
    <x v="22"/>
    <n v="81001"/>
    <x v="1"/>
    <s v="TEC-MA-10001695"/>
    <x v="2"/>
    <x v="15"/>
    <s v="Zebra GK420t Direct Thermal/Thermal Transfer Printer"/>
    <n v="703.71"/>
    <n v="6"/>
    <n v="0.7"/>
    <n v="-938.28"/>
  </r>
  <r>
    <n v="7643"/>
    <s v="US-2013-157490"/>
    <x v="0"/>
    <x v="1099"/>
    <d v="2013-10-08T00:00:00"/>
    <s v="First Class"/>
    <x v="697"/>
    <s v="Laurel Beltran"/>
    <x v="2"/>
    <s v="United States"/>
    <s v="Pueblo"/>
    <x v="22"/>
    <n v="81001"/>
    <x v="1"/>
    <s v="OFF-BI-10002824"/>
    <x v="1"/>
    <x v="8"/>
    <s v="Recycled Easel Ring Binders"/>
    <n v="17.904000000000003"/>
    <n v="4"/>
    <n v="0.7"/>
    <n v="-14.920000000000002"/>
  </r>
  <r>
    <n v="7644"/>
    <s v="US-2013-157490"/>
    <x v="0"/>
    <x v="1099"/>
    <d v="2013-10-08T00:00:00"/>
    <s v="First Class"/>
    <x v="697"/>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x v="697"/>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x v="662"/>
    <s v="Carol Adams"/>
    <x v="1"/>
    <s v="United States"/>
    <s v="Los Angeles"/>
    <x v="1"/>
    <n v="90036"/>
    <x v="1"/>
    <s v="FUR-CH-10003973"/>
    <x v="0"/>
    <x v="1"/>
    <s v="GuestStacker Chair with Chrome Finish Legs"/>
    <n v="892.22400000000005"/>
    <n v="3"/>
    <n v="0.2"/>
    <n v="89.222400000000022"/>
  </r>
  <r>
    <n v="7647"/>
    <s v="US-2011-115196"/>
    <x v="2"/>
    <x v="340"/>
    <d v="2011-09-13T00:00:00"/>
    <s v="Standard Class"/>
    <x v="351"/>
    <s v="Daniel Lacy"/>
    <x v="0"/>
    <s v="United States"/>
    <s v="Greenville"/>
    <x v="3"/>
    <n v="27834"/>
    <x v="0"/>
    <s v="TEC-MA-10002073"/>
    <x v="2"/>
    <x v="15"/>
    <s v="3D Systems Cube Printer, 2nd Generation, White"/>
    <n v="1299.99"/>
    <n v="2"/>
    <n v="0.5"/>
    <n v="-571.99559999999997"/>
  </r>
  <r>
    <n v="7648"/>
    <s v="CA-2013-138968"/>
    <x v="0"/>
    <x v="543"/>
    <d v="2013-03-17T00:00:00"/>
    <s v="First Class"/>
    <x v="712"/>
    <s v="Fred Chung"/>
    <x v="1"/>
    <s v="United States"/>
    <s v="San Francisco"/>
    <x v="1"/>
    <n v="94110"/>
    <x v="1"/>
    <s v="OFF-BI-10003529"/>
    <x v="1"/>
    <x v="8"/>
    <s v="Avery Round Ring Poly Binders"/>
    <n v="4.5439999999999996"/>
    <n v="2"/>
    <n v="0.2"/>
    <n v="1.6472"/>
  </r>
  <r>
    <n v="7649"/>
    <s v="CA-2013-138968"/>
    <x v="0"/>
    <x v="543"/>
    <d v="2013-03-17T00:00:00"/>
    <s v="First Class"/>
    <x v="712"/>
    <s v="Fred Chung"/>
    <x v="1"/>
    <s v="United States"/>
    <s v="San Francisco"/>
    <x v="1"/>
    <n v="94110"/>
    <x v="1"/>
    <s v="FUR-CH-10000309"/>
    <x v="0"/>
    <x v="1"/>
    <s v="Global Comet Stacking Arm Chair"/>
    <n v="1352.0320000000002"/>
    <n v="4"/>
    <n v="0.2"/>
    <n v="84.501999999999953"/>
  </r>
  <r>
    <n v="7650"/>
    <s v="CA-2012-101889"/>
    <x v="1"/>
    <x v="17"/>
    <d v="2012-12-31T00:00:00"/>
    <s v="Standard Class"/>
    <x v="106"/>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x v="106"/>
    <s v="David Bremer"/>
    <x v="1"/>
    <s v="United States"/>
    <s v="Marion"/>
    <x v="24"/>
    <n v="43302"/>
    <x v="3"/>
    <s v="OFF-EN-10003286"/>
    <x v="1"/>
    <x v="12"/>
    <s v="Staples"/>
    <n v="19.872"/>
    <n v="3"/>
    <n v="0.2"/>
    <n v="6.7067999999999977"/>
  </r>
  <r>
    <n v="7652"/>
    <s v="CA-2014-110821"/>
    <x v="3"/>
    <x v="783"/>
    <d v="2014-08-09T00:00:00"/>
    <s v="First Class"/>
    <x v="237"/>
    <s v="Chloris Kastensmidt"/>
    <x v="0"/>
    <s v="United States"/>
    <s v="Dallas"/>
    <x v="5"/>
    <n v="75081"/>
    <x v="2"/>
    <s v="TEC-AC-10001552"/>
    <x v="2"/>
    <x v="11"/>
    <s v="Logitech K350 2.4Ghz Wireless Keyboard"/>
    <n v="119.44800000000001"/>
    <n v="3"/>
    <n v="0.2"/>
    <n v="-13.437900000000006"/>
  </r>
  <r>
    <n v="7653"/>
    <s v="CA-2014-110821"/>
    <x v="3"/>
    <x v="783"/>
    <d v="2014-08-09T00:00:00"/>
    <s v="First Class"/>
    <x v="237"/>
    <s v="Chloris Kastensmidt"/>
    <x v="0"/>
    <s v="United States"/>
    <s v="Dallas"/>
    <x v="5"/>
    <n v="75081"/>
    <x v="2"/>
    <s v="OFF-ST-10002790"/>
    <x v="1"/>
    <x v="4"/>
    <s v="Safco Industrial Shelving"/>
    <n v="118.16"/>
    <n v="2"/>
    <n v="0.2"/>
    <n v="-25.108999999999988"/>
  </r>
  <r>
    <n v="7654"/>
    <s v="CA-2012-121552"/>
    <x v="1"/>
    <x v="204"/>
    <d v="2012-03-27T00:00:00"/>
    <s v="Standard Class"/>
    <x v="783"/>
    <s v="Fred Wasserman"/>
    <x v="1"/>
    <s v="United States"/>
    <s v="Huntsville"/>
    <x v="19"/>
    <n v="35810"/>
    <x v="0"/>
    <s v="OFF-AR-10003217"/>
    <x v="1"/>
    <x v="6"/>
    <s v="Newell 316"/>
    <n v="19.559999999999999"/>
    <n v="4"/>
    <n v="0"/>
    <n v="5.4768000000000008"/>
  </r>
  <r>
    <n v="7655"/>
    <s v="CA-2012-107685"/>
    <x v="1"/>
    <x v="672"/>
    <d v="2012-12-02T00:00:00"/>
    <s v="Second Class"/>
    <x v="622"/>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x v="622"/>
    <s v="John Murray"/>
    <x v="0"/>
    <s v="United States"/>
    <s v="Las Vegas"/>
    <x v="33"/>
    <n v="89115"/>
    <x v="1"/>
    <s v="OFF-PA-10003848"/>
    <x v="1"/>
    <x v="10"/>
    <s v="Xerox 1997"/>
    <n v="25.92"/>
    <n v="4"/>
    <n v="0"/>
    <n v="12.441600000000001"/>
  </r>
  <r>
    <n v="7657"/>
    <s v="US-2011-120740"/>
    <x v="2"/>
    <x v="1166"/>
    <d v="2011-04-15T00:00:00"/>
    <s v="Same Day"/>
    <x v="28"/>
    <s v="Paul Stevenson"/>
    <x v="2"/>
    <s v="United States"/>
    <s v="Los Angeles"/>
    <x v="1"/>
    <n v="90049"/>
    <x v="1"/>
    <s v="OFF-AP-10000240"/>
    <x v="1"/>
    <x v="9"/>
    <s v="Belkin F9G930V10-GRY 9 Outlet Surge"/>
    <n v="106.96"/>
    <n v="2"/>
    <n v="0"/>
    <n v="31.018399999999986"/>
  </r>
  <r>
    <n v="7658"/>
    <s v="US-2011-120740"/>
    <x v="2"/>
    <x v="1166"/>
    <d v="2011-04-15T00:00:00"/>
    <s v="Same Day"/>
    <x v="28"/>
    <s v="Paul Stevenson"/>
    <x v="2"/>
    <s v="United States"/>
    <s v="Los Angeles"/>
    <x v="1"/>
    <n v="90049"/>
    <x v="1"/>
    <s v="FUR-FU-10004091"/>
    <x v="0"/>
    <x v="5"/>
    <s v="Howard Miller 13&quot; Diameter Goldtone Round Wall Clock"/>
    <n v="187.76"/>
    <n v="4"/>
    <n v="0"/>
    <n v="76.9816"/>
  </r>
  <r>
    <n v="7659"/>
    <s v="CA-2014-155740"/>
    <x v="3"/>
    <x v="245"/>
    <d v="2014-08-03T00:00:00"/>
    <s v="First Class"/>
    <x v="679"/>
    <s v="Tony Chapman"/>
    <x v="2"/>
    <s v="United States"/>
    <s v="Lakewood"/>
    <x v="24"/>
    <n v="44107"/>
    <x v="3"/>
    <s v="OFF-BI-10001071"/>
    <x v="1"/>
    <x v="8"/>
    <s v="GBC ProClick Punch Binding System"/>
    <n v="76.77600000000001"/>
    <n v="4"/>
    <n v="0.7"/>
    <n v="-53.743199999999973"/>
  </r>
  <r>
    <n v="7660"/>
    <s v="CA-2014-146493"/>
    <x v="3"/>
    <x v="702"/>
    <d v="2014-06-06T00:00:00"/>
    <s v="Standard Class"/>
    <x v="51"/>
    <s v="Cynthia Voltz"/>
    <x v="1"/>
    <s v="United States"/>
    <s v="Fremont"/>
    <x v="8"/>
    <n v="68025"/>
    <x v="2"/>
    <s v="OFF-BI-10003676"/>
    <x v="1"/>
    <x v="8"/>
    <s v="GBC Standard Recycled Report Covers, Clear Plastic Sheets"/>
    <n v="53.9"/>
    <n v="5"/>
    <n v="0"/>
    <n v="25.871999999999996"/>
  </r>
  <r>
    <n v="7661"/>
    <s v="CA-2011-105417"/>
    <x v="2"/>
    <x v="1167"/>
    <d v="2011-01-13T00:00:00"/>
    <s v="Standard Class"/>
    <x v="745"/>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x v="745"/>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x v="623"/>
    <s v="Sonia Cooley"/>
    <x v="0"/>
    <s v="United States"/>
    <s v="Los Angeles"/>
    <x v="1"/>
    <n v="90036"/>
    <x v="1"/>
    <s v="OFF-AR-10002067"/>
    <x v="1"/>
    <x v="6"/>
    <s v="Newell 334"/>
    <n v="99.2"/>
    <n v="5"/>
    <n v="0"/>
    <n v="25.792000000000002"/>
  </r>
  <r>
    <n v="7664"/>
    <s v="CA-2014-139493"/>
    <x v="3"/>
    <x v="1168"/>
    <d v="2014-09-20T00:00:00"/>
    <s v="Standard Class"/>
    <x v="611"/>
    <s v="Speros Goranitis"/>
    <x v="0"/>
    <s v="United States"/>
    <s v="Asheville"/>
    <x v="3"/>
    <n v="28806"/>
    <x v="0"/>
    <s v="OFF-AR-10003158"/>
    <x v="1"/>
    <x v="6"/>
    <s v="Fluorescent Highlighters by Dixon"/>
    <n v="15.920000000000002"/>
    <n v="5"/>
    <n v="0.2"/>
    <n v="2.7859999999999978"/>
  </r>
  <r>
    <n v="7665"/>
    <s v="CA-2011-151967"/>
    <x v="2"/>
    <x v="68"/>
    <d v="2011-10-26T00:00:00"/>
    <s v="Standard Class"/>
    <x v="630"/>
    <s v="Nicole Brennan"/>
    <x v="1"/>
    <s v="United States"/>
    <s v="Bossier City"/>
    <x v="28"/>
    <n v="71111"/>
    <x v="0"/>
    <s v="FUR-FU-10000193"/>
    <x v="0"/>
    <x v="5"/>
    <s v="Tenex Chairmats For Use with Hard Floors"/>
    <n v="129.91999999999999"/>
    <n v="4"/>
    <n v="0"/>
    <n v="10.393599999999992"/>
  </r>
  <r>
    <n v="7666"/>
    <s v="US-2013-140158"/>
    <x v="0"/>
    <x v="964"/>
    <d v="2013-10-09T00:00:00"/>
    <s v="Standard Class"/>
    <x v="660"/>
    <s v="Daniel Raglin"/>
    <x v="2"/>
    <s v="United States"/>
    <s v="Providence"/>
    <x v="34"/>
    <n v="2908"/>
    <x v="3"/>
    <s v="OFF-BI-10000977"/>
    <x v="1"/>
    <x v="8"/>
    <s v="Ibico Plastic Spiral Binding Combs"/>
    <n v="30.4"/>
    <n v="1"/>
    <n v="0"/>
    <n v="13.983999999999998"/>
  </r>
  <r>
    <n v="7667"/>
    <s v="US-2013-140158"/>
    <x v="0"/>
    <x v="964"/>
    <d v="2013-10-09T00:00:00"/>
    <s v="Standard Class"/>
    <x v="660"/>
    <s v="Daniel Raglin"/>
    <x v="2"/>
    <s v="United States"/>
    <s v="Providence"/>
    <x v="34"/>
    <n v="2908"/>
    <x v="3"/>
    <s v="TEC-CO-10001449"/>
    <x v="2"/>
    <x v="16"/>
    <s v="Hewlett Packard LaserJet 3310 Copier"/>
    <n v="5399.91"/>
    <n v="9"/>
    <n v="0"/>
    <n v="2591.9567999999999"/>
  </r>
  <r>
    <n v="7668"/>
    <s v="US-2013-140158"/>
    <x v="0"/>
    <x v="964"/>
    <d v="2013-10-09T00:00:00"/>
    <s v="Standard Class"/>
    <x v="660"/>
    <s v="Daniel Raglin"/>
    <x v="2"/>
    <s v="United States"/>
    <s v="Providence"/>
    <x v="34"/>
    <n v="2908"/>
    <x v="3"/>
    <s v="OFF-ST-10000136"/>
    <x v="1"/>
    <x v="4"/>
    <s v="Letter Size File"/>
    <n v="119.10000000000001"/>
    <n v="3"/>
    <n v="0"/>
    <n v="34.538999999999994"/>
  </r>
  <r>
    <n v="7669"/>
    <s v="CA-2012-130974"/>
    <x v="1"/>
    <x v="154"/>
    <d v="2012-11-29T00:00:00"/>
    <s v="Second Class"/>
    <x v="15"/>
    <s v="Matt Abelman"/>
    <x v="2"/>
    <s v="United States"/>
    <s v="Everett"/>
    <x v="31"/>
    <n v="2149"/>
    <x v="3"/>
    <s v="OFF-PA-10000743"/>
    <x v="1"/>
    <x v="10"/>
    <s v="Xerox 1977"/>
    <n v="40.08"/>
    <n v="6"/>
    <n v="0"/>
    <n v="19.238399999999999"/>
  </r>
  <r>
    <n v="7670"/>
    <s v="CA-2012-130974"/>
    <x v="1"/>
    <x v="154"/>
    <d v="2012-11-29T00:00:00"/>
    <s v="Second Class"/>
    <x v="15"/>
    <s v="Matt Abelman"/>
    <x v="2"/>
    <s v="United States"/>
    <s v="Everett"/>
    <x v="31"/>
    <n v="2149"/>
    <x v="3"/>
    <s v="OFF-PA-10001019"/>
    <x v="1"/>
    <x v="10"/>
    <s v="Xerox 1884"/>
    <n v="59.94"/>
    <n v="3"/>
    <n v="0"/>
    <n v="28.171799999999998"/>
  </r>
  <r>
    <n v="7671"/>
    <s v="CA-2012-130974"/>
    <x v="1"/>
    <x v="154"/>
    <d v="2012-11-29T00:00:00"/>
    <s v="Second Class"/>
    <x v="15"/>
    <s v="Matt Abelman"/>
    <x v="2"/>
    <s v="United States"/>
    <s v="Everett"/>
    <x v="31"/>
    <n v="2149"/>
    <x v="3"/>
    <s v="TEC-AC-10003095"/>
    <x v="2"/>
    <x v="11"/>
    <s v="Logitech G35 7.1-Channel Surround Sound Headset"/>
    <n v="259.98"/>
    <n v="2"/>
    <n v="0"/>
    <n v="88.393200000000007"/>
  </r>
  <r>
    <n v="7672"/>
    <s v="CA-2012-130974"/>
    <x v="1"/>
    <x v="154"/>
    <d v="2012-11-29T00:00:00"/>
    <s v="Second Class"/>
    <x v="15"/>
    <s v="Matt Abelman"/>
    <x v="2"/>
    <s v="United States"/>
    <s v="Everett"/>
    <x v="31"/>
    <n v="2149"/>
    <x v="3"/>
    <s v="FUR-BO-10002916"/>
    <x v="0"/>
    <x v="0"/>
    <s v="Rush Hierlooms Collection 1&quot; Thick Stackable Bookcases"/>
    <n v="170.98"/>
    <n v="1"/>
    <n v="0"/>
    <n v="32.486199999999997"/>
  </r>
  <r>
    <n v="7673"/>
    <s v="CA-2012-130974"/>
    <x v="1"/>
    <x v="154"/>
    <d v="2012-11-29T00:00:00"/>
    <s v="Second Class"/>
    <x v="15"/>
    <s v="Matt Abelman"/>
    <x v="2"/>
    <s v="United States"/>
    <s v="Everett"/>
    <x v="31"/>
    <n v="2149"/>
    <x v="3"/>
    <s v="FUR-FU-10002506"/>
    <x v="0"/>
    <x v="5"/>
    <s v="Tensor &quot;Hersey Kiss&quot; Styled Floor Lamp"/>
    <n v="38.97"/>
    <n v="3"/>
    <n v="0"/>
    <n v="4.6763999999999992"/>
  </r>
  <r>
    <n v="7674"/>
    <s v="CA-2012-130974"/>
    <x v="1"/>
    <x v="154"/>
    <d v="2012-11-29T00:00:00"/>
    <s v="Second Class"/>
    <x v="15"/>
    <s v="Matt Abelman"/>
    <x v="2"/>
    <s v="United States"/>
    <s v="Everett"/>
    <x v="31"/>
    <n v="2149"/>
    <x v="3"/>
    <s v="OFF-PA-10003823"/>
    <x v="1"/>
    <x v="10"/>
    <s v="Xerox 197"/>
    <n v="154.9"/>
    <n v="5"/>
    <n v="0"/>
    <n v="69.704999999999998"/>
  </r>
  <r>
    <n v="7675"/>
    <s v="CA-2012-130974"/>
    <x v="1"/>
    <x v="154"/>
    <d v="2012-11-29T00:00:00"/>
    <s v="Second Class"/>
    <x v="15"/>
    <s v="Matt Abelman"/>
    <x v="2"/>
    <s v="United States"/>
    <s v="Everett"/>
    <x v="31"/>
    <n v="2149"/>
    <x v="3"/>
    <s v="FUR-TA-10004619"/>
    <x v="0"/>
    <x v="3"/>
    <s v="Hon Non-Folding Utility Tables"/>
    <n v="446.06799999999998"/>
    <n v="4"/>
    <n v="0.3"/>
    <n v="0"/>
  </r>
  <r>
    <n v="7676"/>
    <s v="CA-2014-133487"/>
    <x v="3"/>
    <x v="636"/>
    <d v="2014-05-10T00:00:00"/>
    <s v="Second Class"/>
    <x v="772"/>
    <s v="Trudy Schmidt"/>
    <x v="0"/>
    <s v="United States"/>
    <s v="Rancho Cucamonga"/>
    <x v="1"/>
    <n v="91730"/>
    <x v="1"/>
    <s v="OFF-AP-10001271"/>
    <x v="1"/>
    <x v="9"/>
    <s v="Eureka The Boss Cordless Rechargeable Stick Vac"/>
    <n v="152.94"/>
    <n v="3"/>
    <n v="0"/>
    <n v="41.293800000000005"/>
  </r>
  <r>
    <n v="7677"/>
    <s v="CA-2011-142951"/>
    <x v="2"/>
    <x v="1169"/>
    <d v="2011-10-08T00:00:00"/>
    <s v="Same Day"/>
    <x v="161"/>
    <s v="Jack Garza"/>
    <x v="0"/>
    <s v="United States"/>
    <s v="Charlotte"/>
    <x v="3"/>
    <n v="28205"/>
    <x v="0"/>
    <s v="TEC-AC-10002331"/>
    <x v="2"/>
    <x v="11"/>
    <s v="Maxell 74 Minute CDR, 10/Pack"/>
    <n v="23.472000000000001"/>
    <n v="3"/>
    <n v="0.2"/>
    <n v="4.9877999999999982"/>
  </r>
  <r>
    <n v="7678"/>
    <s v="CA-2011-133592"/>
    <x v="2"/>
    <x v="520"/>
    <d v="2012-01-07T00:00:00"/>
    <s v="Standard Class"/>
    <x v="454"/>
    <s v="Katherine Murray"/>
    <x v="2"/>
    <s v="United States"/>
    <s v="Providence"/>
    <x v="34"/>
    <n v="2908"/>
    <x v="3"/>
    <s v="OFF-PA-10003228"/>
    <x v="1"/>
    <x v="10"/>
    <s v="Xerox 1917"/>
    <n v="195.64"/>
    <n v="4"/>
    <n v="0"/>
    <n v="91.950799999999987"/>
  </r>
  <r>
    <n v="7679"/>
    <s v="CA-2011-133592"/>
    <x v="2"/>
    <x v="520"/>
    <d v="2012-01-07T00:00:00"/>
    <s v="Standard Class"/>
    <x v="454"/>
    <s v="Katherine Murray"/>
    <x v="2"/>
    <s v="United States"/>
    <s v="Providence"/>
    <x v="34"/>
    <n v="2908"/>
    <x v="3"/>
    <s v="OFF-PA-10002586"/>
    <x v="1"/>
    <x v="10"/>
    <s v="Xerox 1970"/>
    <n v="14.940000000000001"/>
    <n v="3"/>
    <n v="0"/>
    <n v="7.0218000000000007"/>
  </r>
  <r>
    <n v="7680"/>
    <s v="CA-2011-133592"/>
    <x v="2"/>
    <x v="520"/>
    <d v="2012-01-07T00:00:00"/>
    <s v="Standard Class"/>
    <x v="454"/>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x v="454"/>
    <s v="Katherine Murray"/>
    <x v="2"/>
    <s v="United States"/>
    <s v="Providence"/>
    <x v="34"/>
    <n v="2908"/>
    <x v="3"/>
    <s v="FUR-BO-10000362"/>
    <x v="0"/>
    <x v="0"/>
    <s v="Sauder Inglewood Library Bookcases"/>
    <n v="341.96"/>
    <n v="2"/>
    <n v="0"/>
    <n v="78.650800000000004"/>
  </r>
  <r>
    <n v="7682"/>
    <s v="CA-2011-133592"/>
    <x v="2"/>
    <x v="520"/>
    <d v="2012-01-07T00:00:00"/>
    <s v="Standard Class"/>
    <x v="454"/>
    <s v="Katherine Murray"/>
    <x v="2"/>
    <s v="United States"/>
    <s v="Providence"/>
    <x v="34"/>
    <n v="2908"/>
    <x v="3"/>
    <s v="FUR-CH-10004218"/>
    <x v="0"/>
    <x v="1"/>
    <s v="Global Fabric Manager's Chair, Dark Gray"/>
    <n v="605.88"/>
    <n v="6"/>
    <n v="0"/>
    <n v="151.47000000000003"/>
  </r>
  <r>
    <n v="7683"/>
    <s v="CA-2012-120782"/>
    <x v="1"/>
    <x v="152"/>
    <d v="2012-05-01T00:00:00"/>
    <s v="First Class"/>
    <x v="174"/>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x v="174"/>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x v="74"/>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x v="74"/>
    <s v="Ted Trevino"/>
    <x v="0"/>
    <s v="United States"/>
    <s v="Rochester"/>
    <x v="15"/>
    <n v="14609"/>
    <x v="3"/>
    <s v="TEC-PH-10002584"/>
    <x v="2"/>
    <x v="7"/>
    <s v="Samsung Galaxy S4"/>
    <n v="625.99"/>
    <n v="1"/>
    <n v="0"/>
    <n v="187.79699999999997"/>
  </r>
  <r>
    <n v="7687"/>
    <s v="CA-2013-169838"/>
    <x v="0"/>
    <x v="881"/>
    <d v="2013-11-30T00:00:00"/>
    <s v="Standard Class"/>
    <x v="179"/>
    <s v="Brenda Bowman"/>
    <x v="1"/>
    <s v="United States"/>
    <s v="Jackson"/>
    <x v="12"/>
    <n v="49201"/>
    <x v="2"/>
    <s v="FUR-TA-10001095"/>
    <x v="0"/>
    <x v="3"/>
    <s v="Chromcraft Round Conference Tables"/>
    <n v="1568.61"/>
    <n v="9"/>
    <n v="0"/>
    <n v="329.40809999999999"/>
  </r>
  <r>
    <n v="7688"/>
    <s v="CA-2013-169838"/>
    <x v="0"/>
    <x v="881"/>
    <d v="2013-11-30T00:00:00"/>
    <s v="Standard Class"/>
    <x v="179"/>
    <s v="Brenda Bowman"/>
    <x v="1"/>
    <s v="United States"/>
    <s v="Jackson"/>
    <x v="12"/>
    <n v="49201"/>
    <x v="2"/>
    <s v="OFF-BI-10004002"/>
    <x v="1"/>
    <x v="8"/>
    <s v="Wilson Jones International Size A4 Ring Binders"/>
    <n v="17.3"/>
    <n v="1"/>
    <n v="0"/>
    <n v="8.3040000000000003"/>
  </r>
  <r>
    <n v="7689"/>
    <s v="CA-2013-169838"/>
    <x v="0"/>
    <x v="881"/>
    <d v="2013-11-30T00:00:00"/>
    <s v="Standard Class"/>
    <x v="179"/>
    <s v="Brenda Bowman"/>
    <x v="1"/>
    <s v="United States"/>
    <s v="Jackson"/>
    <x v="12"/>
    <n v="49201"/>
    <x v="2"/>
    <s v="TEC-AC-10004518"/>
    <x v="2"/>
    <x v="11"/>
    <s v="Memorex Mini Travel Drive 32 GB USB 2.0 Flash Drive"/>
    <n v="160"/>
    <n v="8"/>
    <n v="0"/>
    <n v="62.400000000000006"/>
  </r>
  <r>
    <n v="7690"/>
    <s v="US-2014-128951"/>
    <x v="3"/>
    <x v="663"/>
    <d v="2014-07-18T00:00:00"/>
    <s v="First Class"/>
    <x v="602"/>
    <s v="Ricardo Sperren"/>
    <x v="1"/>
    <s v="United States"/>
    <s v="Suffolk"/>
    <x v="17"/>
    <n v="23434"/>
    <x v="0"/>
    <s v="OFF-AP-10002191"/>
    <x v="1"/>
    <x v="9"/>
    <s v="Belkin 8 Outlet SurgeMaster II Gold Surge Protector"/>
    <n v="179.94"/>
    <n v="3"/>
    <n v="0"/>
    <n v="50.383200000000009"/>
  </r>
  <r>
    <n v="7691"/>
    <s v="US-2014-128951"/>
    <x v="3"/>
    <x v="663"/>
    <d v="2014-07-18T00:00:00"/>
    <s v="First Class"/>
    <x v="602"/>
    <s v="Ricardo Sperren"/>
    <x v="1"/>
    <s v="United States"/>
    <s v="Suffolk"/>
    <x v="17"/>
    <n v="23434"/>
    <x v="0"/>
    <s v="FUR-TA-10004575"/>
    <x v="0"/>
    <x v="3"/>
    <s v="Hon 5100 Series Wood Tables"/>
    <n v="872.94"/>
    <n v="3"/>
    <n v="0"/>
    <n v="157.12919999999997"/>
  </r>
  <r>
    <n v="7692"/>
    <s v="US-2014-128951"/>
    <x v="3"/>
    <x v="663"/>
    <d v="2014-07-18T00:00:00"/>
    <s v="First Class"/>
    <x v="602"/>
    <s v="Ricardo Sperren"/>
    <x v="1"/>
    <s v="United States"/>
    <s v="Suffolk"/>
    <x v="17"/>
    <n v="23434"/>
    <x v="0"/>
    <s v="OFF-PA-10003177"/>
    <x v="1"/>
    <x v="10"/>
    <s v="Xerox 1999"/>
    <n v="12.96"/>
    <n v="2"/>
    <n v="0"/>
    <n v="6.2208000000000006"/>
  </r>
  <r>
    <n v="7693"/>
    <s v="CA-2011-102330"/>
    <x v="2"/>
    <x v="282"/>
    <d v="2012-01-03T00:00:00"/>
    <s v="Standard Class"/>
    <x v="482"/>
    <s v="Arianne Irving"/>
    <x v="0"/>
    <s v="United States"/>
    <s v="Brentwood"/>
    <x v="1"/>
    <n v="94513"/>
    <x v="1"/>
    <s v="OFF-LA-10003923"/>
    <x v="1"/>
    <x v="2"/>
    <s v="Alphabetical Labels for Top Tab Filing"/>
    <n v="88.800000000000011"/>
    <n v="6"/>
    <n v="0"/>
    <n v="44.400000000000006"/>
  </r>
  <r>
    <n v="7694"/>
    <s v="CA-2011-102330"/>
    <x v="2"/>
    <x v="282"/>
    <d v="2012-01-03T00:00:00"/>
    <s v="Standard Class"/>
    <x v="482"/>
    <s v="Arianne Irving"/>
    <x v="0"/>
    <s v="United States"/>
    <s v="Brentwood"/>
    <x v="1"/>
    <n v="94513"/>
    <x v="1"/>
    <s v="TEC-PH-10001051"/>
    <x v="2"/>
    <x v="7"/>
    <s v="HTC One"/>
    <n v="319.96800000000002"/>
    <n v="4"/>
    <n v="0.2"/>
    <n v="35.996399999999952"/>
  </r>
  <r>
    <n v="7695"/>
    <s v="CA-2013-118899"/>
    <x v="0"/>
    <x v="554"/>
    <d v="2013-03-23T00:00:00"/>
    <s v="Same Day"/>
    <x v="507"/>
    <s v="Marc Crier"/>
    <x v="0"/>
    <s v="United States"/>
    <s v="Seattle"/>
    <x v="4"/>
    <n v="98103"/>
    <x v="1"/>
    <s v="FUR-CH-10004754"/>
    <x v="0"/>
    <x v="1"/>
    <s v="Global Stack Chair with Arms, Black"/>
    <n v="167.88800000000001"/>
    <n v="7"/>
    <n v="0.2"/>
    <n v="14.690199999999997"/>
  </r>
  <r>
    <n v="7696"/>
    <s v="CA-2014-107958"/>
    <x v="3"/>
    <x v="1170"/>
    <d v="2014-07-06T00:00:00"/>
    <s v="First Class"/>
    <x v="571"/>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x v="571"/>
    <s v="Adrian Hane"/>
    <x v="2"/>
    <s v="United States"/>
    <s v="Houston"/>
    <x v="5"/>
    <n v="77036"/>
    <x v="2"/>
    <s v="OFF-BI-10001787"/>
    <x v="1"/>
    <x v="8"/>
    <s v="Wilson Jones Four-Pocket Poly Binders"/>
    <n v="5.2319999999999984"/>
    <n v="4"/>
    <n v="0.8"/>
    <n v="-8.1096000000000004"/>
  </r>
  <r>
    <n v="7698"/>
    <s v="CA-2014-151799"/>
    <x v="3"/>
    <x v="817"/>
    <d v="2014-12-19T00:00:00"/>
    <s v="Standard Class"/>
    <x v="408"/>
    <s v="Ben Ferrer"/>
    <x v="2"/>
    <s v="United States"/>
    <s v="Lawrence"/>
    <x v="31"/>
    <n v="1841"/>
    <x v="3"/>
    <s v="TEC-CO-10002313"/>
    <x v="2"/>
    <x v="16"/>
    <s v="Canon PC1080F Personal Copier"/>
    <n v="1199.98"/>
    <n v="2"/>
    <n v="0"/>
    <n v="467.99220000000003"/>
  </r>
  <r>
    <n v="7699"/>
    <s v="CA-2014-151799"/>
    <x v="3"/>
    <x v="817"/>
    <d v="2014-12-19T00:00:00"/>
    <s v="Standard Class"/>
    <x v="408"/>
    <s v="Ben Ferrer"/>
    <x v="2"/>
    <s v="United States"/>
    <s v="Lawrence"/>
    <x v="31"/>
    <n v="1841"/>
    <x v="3"/>
    <s v="OFF-ST-10002790"/>
    <x v="1"/>
    <x v="4"/>
    <s v="Safco Industrial Shelving"/>
    <n v="73.849999999999994"/>
    <n v="1"/>
    <n v="0"/>
    <n v="2.2155000000000058"/>
  </r>
  <r>
    <n v="7700"/>
    <s v="CA-2014-151799"/>
    <x v="3"/>
    <x v="817"/>
    <d v="2014-12-19T00:00:00"/>
    <s v="Standard Class"/>
    <x v="408"/>
    <s v="Ben Ferrer"/>
    <x v="2"/>
    <s v="United States"/>
    <s v="Lawrence"/>
    <x v="31"/>
    <n v="1841"/>
    <x v="3"/>
    <s v="OFF-SU-10001664"/>
    <x v="1"/>
    <x v="14"/>
    <s v="Acme Office Executive Series Stainless Steel Trimmers"/>
    <n v="25.71"/>
    <n v="3"/>
    <n v="0"/>
    <n v="6.6846000000000005"/>
  </r>
  <r>
    <n v="7701"/>
    <s v="CA-2014-151799"/>
    <x v="3"/>
    <x v="817"/>
    <d v="2014-12-19T00:00:00"/>
    <s v="Standard Class"/>
    <x v="408"/>
    <s v="Ben Ferrer"/>
    <x v="2"/>
    <s v="United States"/>
    <s v="Lawrence"/>
    <x v="31"/>
    <n v="1841"/>
    <x v="3"/>
    <s v="OFF-FA-10001332"/>
    <x v="1"/>
    <x v="13"/>
    <s v="Acco Banker's Clasps, 5 3/4&quot;-Long"/>
    <n v="17.28"/>
    <n v="6"/>
    <n v="0"/>
    <n v="8.121599999999999"/>
  </r>
  <r>
    <n v="7702"/>
    <s v="CA-2014-151799"/>
    <x v="3"/>
    <x v="817"/>
    <d v="2014-12-19T00:00:00"/>
    <s v="Standard Class"/>
    <x v="408"/>
    <s v="Ben Ferrer"/>
    <x v="2"/>
    <s v="United States"/>
    <s v="Lawrence"/>
    <x v="31"/>
    <n v="1841"/>
    <x v="3"/>
    <s v="FUR-TA-10003473"/>
    <x v="0"/>
    <x v="3"/>
    <s v="Bretford Rectangular Conference Table Tops"/>
    <n v="526.58199999999999"/>
    <n v="2"/>
    <n v="0.3"/>
    <n v="-52.658199999999965"/>
  </r>
  <r>
    <n v="7703"/>
    <s v="CA-2013-114601"/>
    <x v="0"/>
    <x v="370"/>
    <d v="2013-09-03T00:00:00"/>
    <s v="Standard Class"/>
    <x v="4"/>
    <s v="Andrew Allen"/>
    <x v="0"/>
    <s v="United States"/>
    <s v="Detroit"/>
    <x v="12"/>
    <n v="48234"/>
    <x v="2"/>
    <s v="OFF-PA-10000605"/>
    <x v="1"/>
    <x v="10"/>
    <s v="Xerox 1950"/>
    <n v="11.56"/>
    <n v="2"/>
    <n v="0"/>
    <n v="5.6644000000000005"/>
  </r>
  <r>
    <n v="7704"/>
    <s v="CA-2013-114601"/>
    <x v="0"/>
    <x v="370"/>
    <d v="2013-09-03T00:00:00"/>
    <s v="Standard Class"/>
    <x v="4"/>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x v="4"/>
    <s v="Andrew Allen"/>
    <x v="0"/>
    <s v="United States"/>
    <s v="Detroit"/>
    <x v="12"/>
    <n v="48234"/>
    <x v="2"/>
    <s v="FUR-TA-10004147"/>
    <x v="0"/>
    <x v="3"/>
    <s v="Hon 4060 Series Tables"/>
    <n v="447.84"/>
    <n v="4"/>
    <n v="0"/>
    <n v="98.524799999999971"/>
  </r>
  <r>
    <n v="7706"/>
    <s v="CA-2013-114601"/>
    <x v="0"/>
    <x v="370"/>
    <d v="2013-09-03T00:00:00"/>
    <s v="Standard Class"/>
    <x v="4"/>
    <s v="Andrew Allen"/>
    <x v="0"/>
    <s v="United States"/>
    <s v="Detroit"/>
    <x v="12"/>
    <n v="48234"/>
    <x v="2"/>
    <s v="TEC-AC-10003911"/>
    <x v="2"/>
    <x v="11"/>
    <s v="NETGEAR AC1750 Dual Band Gigabit Smart WiFi Router"/>
    <n v="479.97"/>
    <n v="3"/>
    <n v="0"/>
    <n v="163.18979999999999"/>
  </r>
  <r>
    <n v="7707"/>
    <s v="CA-2013-114601"/>
    <x v="0"/>
    <x v="370"/>
    <d v="2013-09-03T00:00:00"/>
    <s v="Standard Class"/>
    <x v="4"/>
    <s v="Andrew Allen"/>
    <x v="0"/>
    <s v="United States"/>
    <s v="Detroit"/>
    <x v="12"/>
    <n v="48234"/>
    <x v="2"/>
    <s v="OFF-AR-10002578"/>
    <x v="1"/>
    <x v="6"/>
    <s v="Newell 335"/>
    <n v="8.64"/>
    <n v="3"/>
    <n v="0"/>
    <n v="2.5055999999999998"/>
  </r>
  <r>
    <n v="7708"/>
    <s v="CA-2014-100237"/>
    <x v="3"/>
    <x v="453"/>
    <d v="2014-10-20T00:00:00"/>
    <s v="Standard Class"/>
    <x v="458"/>
    <s v="Stuart Van"/>
    <x v="1"/>
    <s v="United States"/>
    <s v="Orem"/>
    <x v="7"/>
    <n v="84057"/>
    <x v="1"/>
    <s v="OFF-AR-10001761"/>
    <x v="1"/>
    <x v="6"/>
    <s v="Avery Hi-Liter Smear-Safe Highlighters"/>
    <n v="11.68"/>
    <n v="2"/>
    <n v="0"/>
    <n v="4.2047999999999996"/>
  </r>
  <r>
    <n v="7709"/>
    <s v="CA-2011-139542"/>
    <x v="2"/>
    <x v="1089"/>
    <d v="2011-10-29T00:00:00"/>
    <s v="Standard Class"/>
    <x v="699"/>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x v="699"/>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x v="139"/>
    <s v="John Lucas"/>
    <x v="0"/>
    <s v="United States"/>
    <s v="Mesa"/>
    <x v="16"/>
    <n v="85204"/>
    <x v="1"/>
    <s v="TEC-PH-10003095"/>
    <x v="2"/>
    <x v="7"/>
    <s v="Samsung HM1900 Bluetooth Headset"/>
    <n v="87.8"/>
    <n v="5"/>
    <n v="0.2"/>
    <n v="32.924999999999997"/>
  </r>
  <r>
    <n v="7712"/>
    <s v="CA-2014-139353"/>
    <x v="3"/>
    <x v="960"/>
    <d v="2014-10-31T00:00:00"/>
    <s v="Second Class"/>
    <x v="49"/>
    <s v="Janet Martin"/>
    <x v="0"/>
    <s v="United States"/>
    <s v="Fayetteville"/>
    <x v="3"/>
    <n v="28314"/>
    <x v="0"/>
    <s v="FUR-FU-10001876"/>
    <x v="0"/>
    <x v="5"/>
    <s v="Computer Room Manger, 14&quot;"/>
    <n v="77.951999999999998"/>
    <n v="3"/>
    <n v="0.2"/>
    <n v="15.590399999999995"/>
  </r>
  <r>
    <n v="7713"/>
    <s v="CA-2014-139353"/>
    <x v="3"/>
    <x v="960"/>
    <d v="2014-10-31T00:00:00"/>
    <s v="Second Class"/>
    <x v="49"/>
    <s v="Janet Martin"/>
    <x v="0"/>
    <s v="United States"/>
    <s v="Fayetteville"/>
    <x v="3"/>
    <n v="28314"/>
    <x v="0"/>
    <s v="OFF-ST-10001522"/>
    <x v="1"/>
    <x v="4"/>
    <s v="Gould Plastics 18-Pocket Panel Bin, 34w x 5-1/4d x 20-1/2h"/>
    <n v="147.184"/>
    <n v="2"/>
    <n v="0.2"/>
    <n v="-29.436800000000012"/>
  </r>
  <r>
    <n v="7714"/>
    <s v="CA-2014-139353"/>
    <x v="3"/>
    <x v="960"/>
    <d v="2014-10-31T00:00:00"/>
    <s v="Second Class"/>
    <x v="49"/>
    <s v="Janet Martin"/>
    <x v="0"/>
    <s v="United States"/>
    <s v="Fayetteville"/>
    <x v="3"/>
    <n v="28314"/>
    <x v="0"/>
    <s v="OFF-PA-10000300"/>
    <x v="1"/>
    <x v="10"/>
    <s v="Xerox 1936"/>
    <n v="47.952000000000005"/>
    <n v="3"/>
    <n v="0.2"/>
    <n v="16.183799999999998"/>
  </r>
  <r>
    <n v="7715"/>
    <s v="CA-2011-150203"/>
    <x v="2"/>
    <x v="29"/>
    <d v="2011-12-07T00:00:00"/>
    <s v="First Class"/>
    <x v="102"/>
    <s v="Joni Blumstein"/>
    <x v="0"/>
    <s v="United States"/>
    <s v="Los Angeles"/>
    <x v="1"/>
    <n v="90032"/>
    <x v="1"/>
    <s v="OFF-AP-10001469"/>
    <x v="1"/>
    <x v="9"/>
    <s v="Fellowes 8 Outlet Superior Workstation Surge Protector"/>
    <n v="250.26"/>
    <n v="6"/>
    <n v="0"/>
    <n v="72.575399999999973"/>
  </r>
  <r>
    <n v="7716"/>
    <s v="US-2014-101518"/>
    <x v="3"/>
    <x v="132"/>
    <d v="2014-11-09T00:00:00"/>
    <s v="Standard Class"/>
    <x v="287"/>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x v="407"/>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x v="407"/>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x v="204"/>
    <s v="Matt Connell"/>
    <x v="1"/>
    <s v="United States"/>
    <s v="Los Angeles"/>
    <x v="1"/>
    <n v="90032"/>
    <x v="1"/>
    <s v="TEC-AC-10001114"/>
    <x v="2"/>
    <x v="11"/>
    <s v="Microsoft Wireless Mobile Mouse 4000"/>
    <n v="159.96"/>
    <n v="4"/>
    <n v="0"/>
    <n v="51.18719999999999"/>
  </r>
  <r>
    <n v="7720"/>
    <s v="CA-2012-108588"/>
    <x v="1"/>
    <x v="956"/>
    <d v="2012-01-10T00:00:00"/>
    <s v="Standard Class"/>
    <x v="410"/>
    <s v="Brooke Gillingham"/>
    <x v="1"/>
    <s v="United States"/>
    <s v="New York City"/>
    <x v="15"/>
    <n v="10009"/>
    <x v="3"/>
    <s v="OFF-AR-10001615"/>
    <x v="1"/>
    <x v="6"/>
    <s v="Newell 34"/>
    <n v="59.519999999999996"/>
    <n v="3"/>
    <n v="0"/>
    <n v="15.475200000000001"/>
  </r>
  <r>
    <n v="7721"/>
    <s v="CA-2012-108588"/>
    <x v="1"/>
    <x v="956"/>
    <d v="2012-01-10T00:00:00"/>
    <s v="Standard Class"/>
    <x v="410"/>
    <s v="Brooke Gillingham"/>
    <x v="1"/>
    <s v="United States"/>
    <s v="New York City"/>
    <x v="15"/>
    <n v="10009"/>
    <x v="3"/>
    <s v="OFF-EN-10000461"/>
    <x v="1"/>
    <x v="12"/>
    <s v="#10- 4 1/8&quot; x 9 1/2&quot; Recycled Envelopes"/>
    <n v="17.48"/>
    <n v="2"/>
    <n v="0"/>
    <n v="8.2156000000000002"/>
  </r>
  <r>
    <n v="7722"/>
    <s v="CA-2012-108588"/>
    <x v="1"/>
    <x v="956"/>
    <d v="2012-01-10T00:00:00"/>
    <s v="Standard Class"/>
    <x v="410"/>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x v="270"/>
    <s v="Jesus Ocampo"/>
    <x v="2"/>
    <s v="United States"/>
    <s v="San Francisco"/>
    <x v="1"/>
    <n v="94109"/>
    <x v="1"/>
    <s v="OFF-AP-10000027"/>
    <x v="1"/>
    <x v="9"/>
    <s v="Hoover Commercial SteamVac"/>
    <n v="40.74"/>
    <n v="3"/>
    <n v="0"/>
    <n v="12.222"/>
  </r>
  <r>
    <n v="7724"/>
    <s v="CA-2012-139374"/>
    <x v="1"/>
    <x v="229"/>
    <d v="2012-09-14T00:00:00"/>
    <s v="Standard Class"/>
    <x v="753"/>
    <s v="Alex Russell"/>
    <x v="1"/>
    <s v="United States"/>
    <s v="Austin"/>
    <x v="5"/>
    <n v="78745"/>
    <x v="2"/>
    <s v="FUR-CH-10003981"/>
    <x v="0"/>
    <x v="1"/>
    <s v="Global Commerce Series Low-Back Swivel/Tilt Chairs"/>
    <n v="179.886"/>
    <n v="1"/>
    <n v="0.3"/>
    <n v="-2.5698000000000292"/>
  </r>
  <r>
    <n v="7725"/>
    <s v="CA-2013-113978"/>
    <x v="0"/>
    <x v="477"/>
    <d v="2013-09-30T00:00:00"/>
    <s v="Standard Class"/>
    <x v="700"/>
    <s v="Tony Sayre"/>
    <x v="0"/>
    <s v="United States"/>
    <s v="Cleveland"/>
    <x v="24"/>
    <n v="44105"/>
    <x v="3"/>
    <s v="OFF-AP-10003849"/>
    <x v="1"/>
    <x v="9"/>
    <s v="Hoover Shoulder Vac Commercial Portable Vacuum"/>
    <n v="286.25600000000003"/>
    <n v="1"/>
    <n v="0.2"/>
    <n v="17.890999999999977"/>
  </r>
  <r>
    <n v="7726"/>
    <s v="CA-2013-113978"/>
    <x v="0"/>
    <x v="477"/>
    <d v="2013-09-30T00:00:00"/>
    <s v="Standard Class"/>
    <x v="700"/>
    <s v="Tony Sayre"/>
    <x v="0"/>
    <s v="United States"/>
    <s v="Cleveland"/>
    <x v="24"/>
    <n v="44105"/>
    <x v="3"/>
    <s v="OFF-ST-10004963"/>
    <x v="1"/>
    <x v="4"/>
    <s v="Eldon Gobal File Keepers"/>
    <n v="24.224000000000004"/>
    <n v="2"/>
    <n v="0.2"/>
    <n v="-4.8448000000000029"/>
  </r>
  <r>
    <n v="7727"/>
    <s v="CA-2013-113978"/>
    <x v="0"/>
    <x v="477"/>
    <d v="2013-09-30T00:00:00"/>
    <s v="Standard Class"/>
    <x v="700"/>
    <s v="Tony Sayre"/>
    <x v="0"/>
    <s v="United States"/>
    <s v="Cleveland"/>
    <x v="24"/>
    <n v="44105"/>
    <x v="3"/>
    <s v="OFF-ST-10002574"/>
    <x v="1"/>
    <x v="4"/>
    <s v="SAFCO Commercial Wire Shelving, Black"/>
    <n v="331.536"/>
    <n v="3"/>
    <n v="0.2"/>
    <n v="-82.884"/>
  </r>
  <r>
    <n v="7728"/>
    <s v="US-2012-150231"/>
    <x v="1"/>
    <x v="199"/>
    <d v="2012-03-20T00:00:00"/>
    <s v="Second Class"/>
    <x v="82"/>
    <s v="Jim Kriz"/>
    <x v="2"/>
    <s v="United States"/>
    <s v="New York City"/>
    <x v="15"/>
    <n v="10009"/>
    <x v="3"/>
    <s v="OFF-AR-10001761"/>
    <x v="1"/>
    <x v="6"/>
    <s v="Avery Hi-Liter Smear-Safe Highlighters"/>
    <n v="17.52"/>
    <n v="3"/>
    <n v="0"/>
    <n v="6.3071999999999999"/>
  </r>
  <r>
    <n v="7729"/>
    <s v="CA-2013-106915"/>
    <x v="0"/>
    <x v="491"/>
    <d v="2013-12-03T00:00:00"/>
    <s v="Standard Class"/>
    <x v="654"/>
    <s v="George Ashbrook"/>
    <x v="0"/>
    <s v="United States"/>
    <s v="El Paso"/>
    <x v="5"/>
    <n v="79907"/>
    <x v="2"/>
    <s v="OFF-AR-10000716"/>
    <x v="1"/>
    <x v="6"/>
    <s v="DIXON Ticonderoga Erasable Checking Pencils"/>
    <n v="17.856000000000002"/>
    <n v="4"/>
    <n v="0.2"/>
    <n v="4.2408000000000001"/>
  </r>
  <r>
    <n v="7730"/>
    <s v="US-2013-109260"/>
    <x v="0"/>
    <x v="182"/>
    <d v="2013-10-02T00:00:00"/>
    <s v="Standard Class"/>
    <x v="184"/>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x v="69"/>
    <s v="Tamara Willingham"/>
    <x v="2"/>
    <s v="United States"/>
    <s v="Seattle"/>
    <x v="4"/>
    <n v="98103"/>
    <x v="1"/>
    <s v="FUR-CH-10003774"/>
    <x v="0"/>
    <x v="1"/>
    <s v="Global Wood Trimmed Manager's Task Chair, Khaki"/>
    <n v="291.13600000000002"/>
    <n v="4"/>
    <n v="0.2"/>
    <n v="-25.474400000000017"/>
  </r>
  <r>
    <n v="7732"/>
    <s v="CA-2014-140508"/>
    <x v="3"/>
    <x v="65"/>
    <d v="2014-09-22T00:00:00"/>
    <s v="First Class"/>
    <x v="50"/>
    <s v="Pete Armstrong"/>
    <x v="2"/>
    <s v="United States"/>
    <s v="Dallas"/>
    <x v="5"/>
    <n v="75220"/>
    <x v="2"/>
    <s v="OFF-EN-10000927"/>
    <x v="1"/>
    <x v="12"/>
    <s v="Jet-Pak Recycled Peel 'N' Seal Padded Mailers"/>
    <n v="114.84800000000001"/>
    <n v="4"/>
    <n v="0.2"/>
    <n v="35.889999999999986"/>
  </r>
  <r>
    <n v="7733"/>
    <s v="CA-2014-143294"/>
    <x v="3"/>
    <x v="455"/>
    <d v="2014-06-09T00:00:00"/>
    <s v="Standard Class"/>
    <x v="479"/>
    <s v="John Dryer"/>
    <x v="0"/>
    <s v="United States"/>
    <s v="Houston"/>
    <x v="5"/>
    <n v="77070"/>
    <x v="2"/>
    <s v="OFF-PA-10000743"/>
    <x v="1"/>
    <x v="10"/>
    <s v="Xerox 1977"/>
    <n v="10.688000000000001"/>
    <n v="2"/>
    <n v="0.2"/>
    <n v="3.7407999999999997"/>
  </r>
  <r>
    <n v="7734"/>
    <s v="CA-2013-165673"/>
    <x v="0"/>
    <x v="666"/>
    <d v="2013-05-20T00:00:00"/>
    <s v="Second Class"/>
    <x v="438"/>
    <s v="Michael Nguyen"/>
    <x v="0"/>
    <s v="United States"/>
    <s v="Springfield"/>
    <x v="24"/>
    <n v="45503"/>
    <x v="3"/>
    <s v="OFF-PA-10000697"/>
    <x v="1"/>
    <x v="10"/>
    <s v="TOPS Voice Message Log Book, Flash Format"/>
    <n v="15.231999999999999"/>
    <n v="4"/>
    <n v="0.2"/>
    <n v="5.5215999999999994"/>
  </r>
  <r>
    <n v="7735"/>
    <s v="CA-2014-134418"/>
    <x v="3"/>
    <x v="175"/>
    <d v="2014-09-21T00:00:00"/>
    <s v="Standard Class"/>
    <x v="421"/>
    <s v="Gene McClure"/>
    <x v="0"/>
    <s v="United States"/>
    <s v="Seattle"/>
    <x v="4"/>
    <n v="98103"/>
    <x v="1"/>
    <s v="OFF-AR-10004441"/>
    <x v="1"/>
    <x v="6"/>
    <s v="BIC Brite Liner Highlighters"/>
    <n v="12.419999999999998"/>
    <n v="3"/>
    <n v="0"/>
    <n v="5.2164000000000001"/>
  </r>
  <r>
    <n v="7736"/>
    <s v="US-2013-106313"/>
    <x v="0"/>
    <x v="250"/>
    <d v="2013-08-27T00:00:00"/>
    <s v="Standard Class"/>
    <x v="375"/>
    <s v="Deirdre Greer"/>
    <x v="1"/>
    <s v="United States"/>
    <s v="Seattle"/>
    <x v="4"/>
    <n v="98105"/>
    <x v="1"/>
    <s v="OFF-PA-10001870"/>
    <x v="1"/>
    <x v="10"/>
    <s v="Xerox 202"/>
    <n v="19.440000000000001"/>
    <n v="3"/>
    <n v="0"/>
    <n v="9.3312000000000008"/>
  </r>
  <r>
    <n v="7737"/>
    <s v="CA-2011-105872"/>
    <x v="2"/>
    <x v="992"/>
    <d v="2011-06-06T00:00:00"/>
    <s v="Standard Class"/>
    <x v="506"/>
    <s v="James Galang"/>
    <x v="0"/>
    <s v="United States"/>
    <s v="New York City"/>
    <x v="15"/>
    <n v="10024"/>
    <x v="3"/>
    <s v="OFF-BI-10003684"/>
    <x v="1"/>
    <x v="8"/>
    <s v="Wilson Jones Legal Size Ring Binders"/>
    <n v="70.367999999999995"/>
    <n v="4"/>
    <n v="0.2"/>
    <n v="26.387999999999998"/>
  </r>
  <r>
    <n v="7738"/>
    <s v="CA-2014-108287"/>
    <x v="3"/>
    <x v="404"/>
    <d v="2014-12-21T00:00:00"/>
    <s v="First Class"/>
    <x v="743"/>
    <s v="Alex Grayson"/>
    <x v="0"/>
    <s v="United States"/>
    <s v="Charlotte"/>
    <x v="3"/>
    <n v="28205"/>
    <x v="0"/>
    <s v="OFF-AR-10001315"/>
    <x v="1"/>
    <x v="6"/>
    <s v="Newell 310"/>
    <n v="12.672000000000001"/>
    <n v="9"/>
    <n v="0.2"/>
    <n v="1.4255999999999993"/>
  </r>
  <r>
    <n v="7739"/>
    <s v="CA-2014-141103"/>
    <x v="3"/>
    <x v="245"/>
    <d v="2014-08-07T00:00:00"/>
    <s v="Standard Class"/>
    <x v="282"/>
    <s v="Jay Fein"/>
    <x v="0"/>
    <s v="United States"/>
    <s v="Baltimore"/>
    <x v="39"/>
    <n v="21215"/>
    <x v="3"/>
    <s v="TEC-PH-10003589"/>
    <x v="2"/>
    <x v="7"/>
    <s v="invisibleSHIELD by ZAGG Smudge-Free Screen Protector"/>
    <n v="89.949999999999989"/>
    <n v="5"/>
    <n v="0"/>
    <n v="43.175999999999995"/>
  </r>
  <r>
    <n v="7740"/>
    <s v="CA-2011-154781"/>
    <x v="2"/>
    <x v="871"/>
    <d v="2011-11-26T00:00:00"/>
    <s v="Standard Class"/>
    <x v="649"/>
    <s v="Steve Carroll"/>
    <x v="2"/>
    <s v="United States"/>
    <s v="San Francisco"/>
    <x v="1"/>
    <n v="94110"/>
    <x v="1"/>
    <s v="OFF-PA-10001609"/>
    <x v="1"/>
    <x v="10"/>
    <s v="Tops Wirebound Message Log Books"/>
    <n v="6.58"/>
    <n v="2"/>
    <n v="0"/>
    <n v="3.0267999999999997"/>
  </r>
  <r>
    <n v="7741"/>
    <s v="CA-2011-154781"/>
    <x v="2"/>
    <x v="871"/>
    <d v="2011-11-26T00:00:00"/>
    <s v="Standard Class"/>
    <x v="649"/>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x v="619"/>
    <s v="Carlos Meador"/>
    <x v="0"/>
    <s v="United States"/>
    <s v="Tucson"/>
    <x v="16"/>
    <n v="85705"/>
    <x v="1"/>
    <s v="TEC-PH-10003095"/>
    <x v="2"/>
    <x v="7"/>
    <s v="Samsung HM1900 Bluetooth Headset"/>
    <n v="35.119999999999997"/>
    <n v="2"/>
    <n v="0.2"/>
    <n v="13.17"/>
  </r>
  <r>
    <n v="7743"/>
    <s v="CA-2014-105326"/>
    <x v="3"/>
    <x v="648"/>
    <d v="2014-08-28T00:00:00"/>
    <s v="Standard Class"/>
    <x v="409"/>
    <s v="Kean Thornton"/>
    <x v="0"/>
    <s v="United States"/>
    <s v="Los Angeles"/>
    <x v="1"/>
    <n v="90036"/>
    <x v="1"/>
    <s v="OFF-PA-10001639"/>
    <x v="1"/>
    <x v="10"/>
    <s v="Xerox 203"/>
    <n v="25.92"/>
    <n v="4"/>
    <n v="0"/>
    <n v="12.441600000000001"/>
  </r>
  <r>
    <n v="7744"/>
    <s v="CA-2013-133613"/>
    <x v="0"/>
    <x v="26"/>
    <d v="2013-06-23T00:00:00"/>
    <s v="Standard Class"/>
    <x v="291"/>
    <s v="Christine Phan"/>
    <x v="1"/>
    <s v="United States"/>
    <s v="Waterbury"/>
    <x v="29"/>
    <n v="6708"/>
    <x v="3"/>
    <s v="OFF-BI-10002003"/>
    <x v="1"/>
    <x v="8"/>
    <s v="Ibico Presentation Index for Binding Systems"/>
    <n v="7.96"/>
    <n v="2"/>
    <n v="0"/>
    <n v="3.7412000000000001"/>
  </r>
  <r>
    <n v="7745"/>
    <s v="CA-2013-133613"/>
    <x v="0"/>
    <x v="26"/>
    <d v="2013-06-23T00:00:00"/>
    <s v="Standard Class"/>
    <x v="291"/>
    <s v="Christine Phan"/>
    <x v="1"/>
    <s v="United States"/>
    <s v="Waterbury"/>
    <x v="29"/>
    <n v="6708"/>
    <x v="3"/>
    <s v="TEC-PH-10004539"/>
    <x v="2"/>
    <x v="7"/>
    <s v="Wireless Extenders zBoost YX545 SOHO Signal Booster"/>
    <n v="566.97"/>
    <n v="3"/>
    <n v="0"/>
    <n v="153.08189999999999"/>
  </r>
  <r>
    <n v="7746"/>
    <s v="CA-2013-133613"/>
    <x v="0"/>
    <x v="26"/>
    <d v="2013-06-23T00:00:00"/>
    <s v="Standard Class"/>
    <x v="291"/>
    <s v="Christine Phan"/>
    <x v="1"/>
    <s v="United States"/>
    <s v="Waterbury"/>
    <x v="29"/>
    <n v="6708"/>
    <x v="3"/>
    <s v="OFF-AR-10003829"/>
    <x v="1"/>
    <x v="6"/>
    <s v="Newell 35"/>
    <n v="9.84"/>
    <n v="3"/>
    <n v="0"/>
    <n v="2.8535999999999988"/>
  </r>
  <r>
    <n v="7747"/>
    <s v="CA-2012-109113"/>
    <x v="1"/>
    <x v="546"/>
    <d v="2012-12-23T00:00:00"/>
    <s v="Standard Class"/>
    <x v="735"/>
    <s v="Eileen Kiefer"/>
    <x v="2"/>
    <s v="United States"/>
    <s v="Chicago"/>
    <x v="10"/>
    <n v="60610"/>
    <x v="2"/>
    <s v="TEC-AC-10004761"/>
    <x v="2"/>
    <x v="11"/>
    <s v="Maxell 4.7GB DVD+RW 3/Pack"/>
    <n v="25.488"/>
    <n v="2"/>
    <n v="0.2"/>
    <n v="4.7789999999999999"/>
  </r>
  <r>
    <n v="7748"/>
    <s v="CA-2012-156153"/>
    <x v="1"/>
    <x v="70"/>
    <d v="2012-06-02T00:00:00"/>
    <s v="Second Class"/>
    <x v="194"/>
    <s v="Carl Weiss"/>
    <x v="2"/>
    <s v="United States"/>
    <s v="Long Beach"/>
    <x v="15"/>
    <n v="11561"/>
    <x v="3"/>
    <s v="OFF-FA-10003472"/>
    <x v="1"/>
    <x v="13"/>
    <s v="Bagged Rubber Bands"/>
    <n v="7.5600000000000005"/>
    <n v="6"/>
    <n v="0"/>
    <n v="0.3024"/>
  </r>
  <r>
    <n v="7749"/>
    <s v="CA-2012-133242"/>
    <x v="1"/>
    <x v="652"/>
    <d v="2012-06-24T00:00:00"/>
    <s v="Standard Class"/>
    <x v="168"/>
    <s v="Keith Herrera"/>
    <x v="0"/>
    <s v="United States"/>
    <s v="Arlington"/>
    <x v="17"/>
    <n v="22204"/>
    <x v="0"/>
    <s v="FUR-FU-10003464"/>
    <x v="0"/>
    <x v="5"/>
    <s v="Seth Thomas 8 1/2&quot; Cubicle Clock"/>
    <n v="60.84"/>
    <n v="3"/>
    <n v="0"/>
    <n v="19.468799999999998"/>
  </r>
  <r>
    <n v="7750"/>
    <s v="CA-2012-133242"/>
    <x v="1"/>
    <x v="652"/>
    <d v="2012-06-24T00:00:00"/>
    <s v="Standard Class"/>
    <x v="168"/>
    <s v="Keith Herrera"/>
    <x v="0"/>
    <s v="United States"/>
    <s v="Arlington"/>
    <x v="17"/>
    <n v="22204"/>
    <x v="0"/>
    <s v="OFF-ST-10003716"/>
    <x v="1"/>
    <x v="4"/>
    <s v="Tennsco Double-Tier Lockers"/>
    <n v="450.04"/>
    <n v="2"/>
    <n v="0"/>
    <n v="58.505200000000002"/>
  </r>
  <r>
    <n v="7751"/>
    <s v="CA-2012-133242"/>
    <x v="1"/>
    <x v="652"/>
    <d v="2012-06-24T00:00:00"/>
    <s v="Standard Class"/>
    <x v="168"/>
    <s v="Keith Herrera"/>
    <x v="0"/>
    <s v="United States"/>
    <s v="Arlington"/>
    <x v="17"/>
    <n v="22204"/>
    <x v="0"/>
    <s v="OFF-BI-10004002"/>
    <x v="1"/>
    <x v="8"/>
    <s v="Wilson Jones International Size A4 Ring Binders"/>
    <n v="34.6"/>
    <n v="2"/>
    <n v="0"/>
    <n v="16.608000000000001"/>
  </r>
  <r>
    <n v="7752"/>
    <s v="CA-2012-133242"/>
    <x v="1"/>
    <x v="652"/>
    <d v="2012-06-24T00:00:00"/>
    <s v="Standard Class"/>
    <x v="168"/>
    <s v="Keith Herrera"/>
    <x v="0"/>
    <s v="United States"/>
    <s v="Arlington"/>
    <x v="17"/>
    <n v="22204"/>
    <x v="0"/>
    <s v="TEC-PH-10002496"/>
    <x v="2"/>
    <x v="7"/>
    <s v="Cisco SPA301"/>
    <n v="467.97"/>
    <n v="3"/>
    <n v="0"/>
    <n v="140.39099999999999"/>
  </r>
  <r>
    <n v="7753"/>
    <s v="CA-2012-133242"/>
    <x v="1"/>
    <x v="652"/>
    <d v="2012-06-24T00:00:00"/>
    <s v="Standard Class"/>
    <x v="168"/>
    <s v="Keith Herrera"/>
    <x v="0"/>
    <s v="United States"/>
    <s v="Arlington"/>
    <x v="17"/>
    <n v="22204"/>
    <x v="0"/>
    <s v="OFF-BI-10004826"/>
    <x v="1"/>
    <x v="8"/>
    <s v="JM Magazine Binder"/>
    <n v="33.020000000000003"/>
    <n v="2"/>
    <n v="0"/>
    <n v="15.849600000000002"/>
  </r>
  <r>
    <n v="7754"/>
    <s v="CA-2012-158323"/>
    <x v="1"/>
    <x v="672"/>
    <d v="2012-12-03T00:00:00"/>
    <s v="First Class"/>
    <x v="448"/>
    <s v="Ann Blume"/>
    <x v="1"/>
    <s v="United States"/>
    <s v="Jacksonville"/>
    <x v="3"/>
    <n v="28540"/>
    <x v="0"/>
    <s v="FUR-FU-10001546"/>
    <x v="0"/>
    <x v="5"/>
    <s v="Dana Swing-Arm Lamps"/>
    <n v="17.088000000000001"/>
    <n v="2"/>
    <n v="0.2"/>
    <n v="1.0679999999999996"/>
  </r>
  <r>
    <n v="7755"/>
    <s v="CA-2012-161795"/>
    <x v="1"/>
    <x v="379"/>
    <d v="2012-12-23T00:00:00"/>
    <s v="Second Class"/>
    <x v="340"/>
    <s v="Adam Hart"/>
    <x v="1"/>
    <s v="United States"/>
    <s v="Columbus"/>
    <x v="24"/>
    <n v="43229"/>
    <x v="3"/>
    <s v="OFF-AR-10001919"/>
    <x v="1"/>
    <x v="6"/>
    <s v="OIC #2 Pencils, Medium Soft"/>
    <n v="3.008"/>
    <n v="2"/>
    <n v="0.2"/>
    <n v="0.33839999999999981"/>
  </r>
  <r>
    <n v="7756"/>
    <s v="CA-2014-100902"/>
    <x v="3"/>
    <x v="701"/>
    <d v="2014-11-22T00:00:00"/>
    <s v="Standard Class"/>
    <x v="242"/>
    <s v="Clytie Kelty"/>
    <x v="0"/>
    <s v="United States"/>
    <s v="Charlotte"/>
    <x v="3"/>
    <n v="28205"/>
    <x v="0"/>
    <s v="OFF-PA-10002558"/>
    <x v="1"/>
    <x v="10"/>
    <s v="Xerox 1938"/>
    <n v="268.24"/>
    <n v="7"/>
    <n v="0.2"/>
    <n v="93.883999999999986"/>
  </r>
  <r>
    <n v="7757"/>
    <s v="CA-2014-100902"/>
    <x v="3"/>
    <x v="701"/>
    <d v="2014-11-22T00:00:00"/>
    <s v="Standard Class"/>
    <x v="242"/>
    <s v="Clytie Kelty"/>
    <x v="0"/>
    <s v="United States"/>
    <s v="Charlotte"/>
    <x v="3"/>
    <n v="28205"/>
    <x v="0"/>
    <s v="TEC-AC-10003174"/>
    <x v="2"/>
    <x v="11"/>
    <s v="Plantronics S12 Corded Telephone Headset System"/>
    <n v="431.16000000000008"/>
    <n v="5"/>
    <n v="0.2"/>
    <n v="107.78999999999996"/>
  </r>
  <r>
    <n v="7758"/>
    <s v="CA-2014-112844"/>
    <x v="3"/>
    <x v="38"/>
    <d v="2014-11-17T00:00:00"/>
    <s v="Second Class"/>
    <x v="407"/>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x v="407"/>
    <s v="Stefania Perrino"/>
    <x v="1"/>
    <s v="United States"/>
    <s v="Buffalo"/>
    <x v="15"/>
    <n v="14215"/>
    <x v="3"/>
    <s v="FUR-FU-10004845"/>
    <x v="0"/>
    <x v="5"/>
    <s v="Deflect-o EconoMat Nonstudded, No Bevel Mat"/>
    <n v="154.94999999999999"/>
    <n v="3"/>
    <n v="0"/>
    <n v="30.989999999999995"/>
  </r>
  <r>
    <n v="7760"/>
    <s v="CA-2013-158925"/>
    <x v="0"/>
    <x v="1057"/>
    <d v="2013-10-29T00:00:00"/>
    <s v="Standard Class"/>
    <x v="687"/>
    <s v="Jennifer Patt"/>
    <x v="1"/>
    <s v="United States"/>
    <s v="Houston"/>
    <x v="5"/>
    <n v="77041"/>
    <x v="2"/>
    <s v="OFF-PA-10003072"/>
    <x v="1"/>
    <x v="10"/>
    <s v="Eureka Recycled Copy Paper 8 1/2&quot; x 11&quot;, Ream"/>
    <n v="15.552000000000003"/>
    <n v="3"/>
    <n v="0.2"/>
    <n v="5.4432"/>
  </r>
  <r>
    <n v="7761"/>
    <s v="CA-2011-155390"/>
    <x v="2"/>
    <x v="776"/>
    <d v="2011-12-11T00:00:00"/>
    <s v="Standard Class"/>
    <x v="767"/>
    <s v="Barry Gonzalez"/>
    <x v="0"/>
    <s v="United States"/>
    <s v="Memphis"/>
    <x v="18"/>
    <n v="38109"/>
    <x v="0"/>
    <s v="OFF-PA-10003641"/>
    <x v="1"/>
    <x v="10"/>
    <s v="Xerox 1909"/>
    <n v="42.207999999999998"/>
    <n v="2"/>
    <n v="0.2"/>
    <n v="13.717599999999997"/>
  </r>
  <r>
    <n v="7762"/>
    <s v="CA-2014-123071"/>
    <x v="3"/>
    <x v="734"/>
    <d v="2014-12-07T00:00:00"/>
    <s v="First Class"/>
    <x v="142"/>
    <s v="Clay Cheatham"/>
    <x v="0"/>
    <s v="United States"/>
    <s v="Plano"/>
    <x v="5"/>
    <n v="75023"/>
    <x v="2"/>
    <s v="OFF-PA-10003729"/>
    <x v="1"/>
    <x v="10"/>
    <s v="Xerox 1998"/>
    <n v="10.368000000000002"/>
    <n v="2"/>
    <n v="0.2"/>
    <n v="3.6288"/>
  </r>
  <r>
    <n v="7763"/>
    <s v="CA-2014-156391"/>
    <x v="3"/>
    <x v="986"/>
    <d v="2014-09-29T00:00:00"/>
    <s v="First Class"/>
    <x v="359"/>
    <s v="Sara Luxemburg"/>
    <x v="2"/>
    <s v="United States"/>
    <s v="Salem"/>
    <x v="21"/>
    <n v="97301"/>
    <x v="1"/>
    <s v="OFF-AR-10003251"/>
    <x v="1"/>
    <x v="6"/>
    <s v="Prang Drawing Pencil Set"/>
    <n v="2.2239999999999998"/>
    <n v="1"/>
    <n v="0.2"/>
    <n v="0.55599999999999994"/>
  </r>
  <r>
    <n v="7764"/>
    <s v="CA-2012-103093"/>
    <x v="1"/>
    <x v="302"/>
    <d v="2012-02-07T00:00:00"/>
    <s v="Standard Class"/>
    <x v="383"/>
    <s v="Frank Olsen"/>
    <x v="0"/>
    <s v="United States"/>
    <s v="Columbus"/>
    <x v="32"/>
    <n v="31907"/>
    <x v="0"/>
    <s v="OFF-EN-10003286"/>
    <x v="1"/>
    <x v="12"/>
    <s v="Staples"/>
    <n v="74.52"/>
    <n v="9"/>
    <n v="0"/>
    <n v="35.024399999999993"/>
  </r>
  <r>
    <n v="7765"/>
    <s v="US-2014-118941"/>
    <x v="3"/>
    <x v="801"/>
    <d v="2014-08-13T00:00:00"/>
    <s v="Same Day"/>
    <x v="179"/>
    <s v="Brenda Bowman"/>
    <x v="1"/>
    <s v="United States"/>
    <s v="Columbia"/>
    <x v="39"/>
    <n v="21044"/>
    <x v="3"/>
    <s v="OFF-AR-10004078"/>
    <x v="1"/>
    <x v="6"/>
    <s v="Newell 312"/>
    <n v="17.52"/>
    <n v="3"/>
    <n v="0"/>
    <n v="5.2559999999999993"/>
  </r>
  <r>
    <n v="7766"/>
    <s v="US-2014-118941"/>
    <x v="3"/>
    <x v="801"/>
    <d v="2014-08-13T00:00:00"/>
    <s v="Same Day"/>
    <x v="179"/>
    <s v="Brenda Bowman"/>
    <x v="1"/>
    <s v="United States"/>
    <s v="Columbia"/>
    <x v="39"/>
    <n v="21044"/>
    <x v="3"/>
    <s v="FUR-CH-10002331"/>
    <x v="0"/>
    <x v="1"/>
    <s v="Hon 4700 Series Mobuis Mid-Back Task Chairs with Adjustable Arms"/>
    <n v="1779.9"/>
    <n v="5"/>
    <n v="0"/>
    <n v="373.77899999999983"/>
  </r>
  <r>
    <n v="7767"/>
    <s v="US-2014-118941"/>
    <x v="3"/>
    <x v="801"/>
    <d v="2014-08-13T00:00:00"/>
    <s v="Same Day"/>
    <x v="179"/>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x v="157"/>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x v="445"/>
    <s v="Larry Blacks"/>
    <x v="0"/>
    <s v="United States"/>
    <s v="Tallahassee"/>
    <x v="2"/>
    <n v="32303"/>
    <x v="0"/>
    <s v="OFF-PA-10003651"/>
    <x v="1"/>
    <x v="10"/>
    <s v="Xerox 1968"/>
    <n v="26.720000000000002"/>
    <n v="5"/>
    <n v="0.2"/>
    <n v="9.3520000000000003"/>
  </r>
  <r>
    <n v="7770"/>
    <s v="CA-2013-155978"/>
    <x v="0"/>
    <x v="1147"/>
    <d v="2013-08-02T00:00:00"/>
    <s v="Same Day"/>
    <x v="131"/>
    <s v="Thomas Seio"/>
    <x v="1"/>
    <s v="United States"/>
    <s v="Riverside"/>
    <x v="1"/>
    <n v="92503"/>
    <x v="1"/>
    <s v="TEC-PH-10002885"/>
    <x v="2"/>
    <x v="7"/>
    <s v="Apple iPhone 5"/>
    <n v="1039.7280000000001"/>
    <n v="2"/>
    <n v="0.2"/>
    <n v="90.976200000000063"/>
  </r>
  <r>
    <n v="7771"/>
    <s v="CA-2013-155978"/>
    <x v="0"/>
    <x v="1147"/>
    <d v="2013-08-02T00:00:00"/>
    <s v="Same Day"/>
    <x v="131"/>
    <s v="Thomas Seio"/>
    <x v="1"/>
    <s v="United States"/>
    <s v="Riverside"/>
    <x v="1"/>
    <n v="92503"/>
    <x v="1"/>
    <s v="OFF-AP-10002892"/>
    <x v="1"/>
    <x v="9"/>
    <s v="Belkin F5C206VTEL 6 Outlet Surge"/>
    <n v="45.96"/>
    <n v="2"/>
    <n v="0"/>
    <n v="13.787999999999997"/>
  </r>
  <r>
    <n v="7772"/>
    <s v="CA-2013-108196"/>
    <x v="0"/>
    <x v="881"/>
    <d v="2013-12-03T00:00:00"/>
    <s v="Standard Class"/>
    <x v="473"/>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x v="473"/>
    <s v="Cindy Stewart"/>
    <x v="0"/>
    <s v="United States"/>
    <s v="Lancaster"/>
    <x v="24"/>
    <n v="43130"/>
    <x v="3"/>
    <s v="TEC-MA-10000418"/>
    <x v="2"/>
    <x v="15"/>
    <s v="Cubify CubeX 3D Printer Double Head Print"/>
    <n v="4499.9850000000006"/>
    <n v="5"/>
    <n v="0.7"/>
    <n v="-6599.978000000001"/>
  </r>
  <r>
    <n v="7774"/>
    <s v="CA-2013-108196"/>
    <x v="0"/>
    <x v="881"/>
    <d v="2013-12-03T00:00:00"/>
    <s v="Standard Class"/>
    <x v="473"/>
    <s v="Cindy Stewart"/>
    <x v="0"/>
    <s v="United States"/>
    <s v="Lancaster"/>
    <x v="24"/>
    <n v="43130"/>
    <x v="3"/>
    <s v="TEC-AC-10000926"/>
    <x v="2"/>
    <x v="11"/>
    <s v="NETGEAR RangeMax WNR1000 Wireless Router"/>
    <n v="59.975999999999999"/>
    <n v="3"/>
    <n v="0.2"/>
    <n v="11.995199999999997"/>
  </r>
  <r>
    <n v="7775"/>
    <s v="CA-2013-152800"/>
    <x v="0"/>
    <x v="1172"/>
    <d v="2013-04-16T00:00:00"/>
    <s v="First Class"/>
    <x v="727"/>
    <s v="Susan Pistek"/>
    <x v="0"/>
    <s v="United States"/>
    <s v="San Francisco"/>
    <x v="1"/>
    <n v="94109"/>
    <x v="1"/>
    <s v="OFF-EN-10001509"/>
    <x v="1"/>
    <x v="12"/>
    <s v="Poly String Tie Envelopes"/>
    <n v="6.12"/>
    <n v="3"/>
    <n v="0"/>
    <n v="2.8763999999999994"/>
  </r>
  <r>
    <n v="7776"/>
    <s v="CA-2011-166961"/>
    <x v="2"/>
    <x v="422"/>
    <d v="2011-12-31T00:00:00"/>
    <s v="Standard Class"/>
    <x v="522"/>
    <s v="Cynthia Delaney"/>
    <x v="2"/>
    <s v="United States"/>
    <s v="Moreno Valley"/>
    <x v="1"/>
    <n v="92553"/>
    <x v="1"/>
    <s v="OFF-AP-10001366"/>
    <x v="1"/>
    <x v="9"/>
    <s v="Staples"/>
    <n v="10.98"/>
    <n v="1"/>
    <n v="0"/>
    <n v="2.9646000000000008"/>
  </r>
  <r>
    <n v="7777"/>
    <s v="CA-2011-166961"/>
    <x v="2"/>
    <x v="422"/>
    <d v="2011-12-31T00:00:00"/>
    <s v="Standard Class"/>
    <x v="522"/>
    <s v="Cynthia Delaney"/>
    <x v="2"/>
    <s v="United States"/>
    <s v="Moreno Valley"/>
    <x v="1"/>
    <n v="92553"/>
    <x v="1"/>
    <s v="OFF-FA-10003485"/>
    <x v="1"/>
    <x v="13"/>
    <s v="Staples"/>
    <n v="7.86"/>
    <n v="3"/>
    <n v="0"/>
    <n v="3.6156000000000001"/>
  </r>
  <r>
    <n v="7778"/>
    <s v="CA-2011-166961"/>
    <x v="2"/>
    <x v="422"/>
    <d v="2011-12-31T00:00:00"/>
    <s v="Standard Class"/>
    <x v="522"/>
    <s v="Cynthia Delaney"/>
    <x v="2"/>
    <s v="United States"/>
    <s v="Moreno Valley"/>
    <x v="1"/>
    <n v="92553"/>
    <x v="1"/>
    <s v="OFF-ST-10004507"/>
    <x v="1"/>
    <x v="4"/>
    <s v="Advantus Rolling Storage Box"/>
    <n v="51.449999999999996"/>
    <n v="3"/>
    <n v="0"/>
    <n v="13.891499999999999"/>
  </r>
  <r>
    <n v="7779"/>
    <s v="CA-2011-166961"/>
    <x v="2"/>
    <x v="422"/>
    <d v="2011-12-31T00:00:00"/>
    <s v="Standard Class"/>
    <x v="522"/>
    <s v="Cynthia Delaney"/>
    <x v="2"/>
    <s v="United States"/>
    <s v="Moreno Valley"/>
    <x v="1"/>
    <n v="92553"/>
    <x v="1"/>
    <s v="OFF-BI-10002353"/>
    <x v="1"/>
    <x v="8"/>
    <s v="GBC VeloBind Cover Sets"/>
    <n v="37.055999999999997"/>
    <n v="3"/>
    <n v="0.2"/>
    <n v="13.896000000000001"/>
  </r>
  <r>
    <n v="7780"/>
    <s v="CA-2013-139381"/>
    <x v="0"/>
    <x v="724"/>
    <d v="2013-04-23T00:00:00"/>
    <s v="Standard Class"/>
    <x v="167"/>
    <s v="Roy Französisch"/>
    <x v="0"/>
    <s v="United States"/>
    <s v="Chesapeake"/>
    <x v="17"/>
    <n v="23320"/>
    <x v="0"/>
    <s v="OFF-AP-10001271"/>
    <x v="1"/>
    <x v="9"/>
    <s v="Eureka The Boss Cordless Rechargeable Stick Vac"/>
    <n v="203.92"/>
    <n v="4"/>
    <n v="0"/>
    <n v="55.058400000000006"/>
  </r>
  <r>
    <n v="7781"/>
    <s v="CA-2013-139381"/>
    <x v="0"/>
    <x v="724"/>
    <d v="2013-04-23T00:00:00"/>
    <s v="Standard Class"/>
    <x v="167"/>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x v="383"/>
    <s v="Frank Olsen"/>
    <x v="0"/>
    <s v="United States"/>
    <s v="Chicago"/>
    <x v="10"/>
    <n v="60623"/>
    <x v="2"/>
    <s v="OFF-BI-10002706"/>
    <x v="1"/>
    <x v="8"/>
    <s v="Avery Premier Heavy-Duty Binder with Round Locking Rings"/>
    <n v="8.5679999999999978"/>
    <n v="3"/>
    <n v="0.8"/>
    <n v="-14.5656"/>
  </r>
  <r>
    <n v="7783"/>
    <s v="CA-2013-162236"/>
    <x v="0"/>
    <x v="254"/>
    <d v="2013-11-07T00:00:00"/>
    <s v="Second Class"/>
    <x v="45"/>
    <s v="Elpida Rittenbach"/>
    <x v="1"/>
    <s v="United States"/>
    <s v="Charlotte"/>
    <x v="3"/>
    <n v="28205"/>
    <x v="0"/>
    <s v="OFF-ST-10003442"/>
    <x v="1"/>
    <x v="4"/>
    <s v="Eldon Portable Mobile Manager"/>
    <n v="45.248000000000005"/>
    <n v="2"/>
    <n v="0.2"/>
    <n v="3.9591999999999992"/>
  </r>
  <r>
    <n v="7784"/>
    <s v="CA-2013-162236"/>
    <x v="0"/>
    <x v="254"/>
    <d v="2013-11-07T00:00:00"/>
    <s v="Second Class"/>
    <x v="45"/>
    <s v="Elpida Rittenbach"/>
    <x v="1"/>
    <s v="United States"/>
    <s v="Charlotte"/>
    <x v="3"/>
    <n v="28205"/>
    <x v="0"/>
    <s v="FUR-TA-10002533"/>
    <x v="0"/>
    <x v="3"/>
    <s v="BPI Conference Tables"/>
    <n v="876.30000000000007"/>
    <n v="10"/>
    <n v="0.4"/>
    <n v="-292.10000000000014"/>
  </r>
  <r>
    <n v="7785"/>
    <s v="CA-2013-162236"/>
    <x v="0"/>
    <x v="254"/>
    <d v="2013-11-07T00:00:00"/>
    <s v="Second Class"/>
    <x v="45"/>
    <s v="Elpida Rittenbach"/>
    <x v="1"/>
    <s v="United States"/>
    <s v="Charlotte"/>
    <x v="3"/>
    <n v="28205"/>
    <x v="0"/>
    <s v="OFF-SU-10003505"/>
    <x v="1"/>
    <x v="14"/>
    <s v="Premier Electric Letter Opener"/>
    <n v="185.376"/>
    <n v="2"/>
    <n v="0.2"/>
    <n v="-34.758000000000017"/>
  </r>
  <r>
    <n v="7786"/>
    <s v="US-2011-111353"/>
    <x v="2"/>
    <x v="503"/>
    <d v="2011-12-06T00:00:00"/>
    <s v="Standard Class"/>
    <x v="171"/>
    <s v="Philip Brown"/>
    <x v="0"/>
    <s v="United States"/>
    <s v="New York City"/>
    <x v="15"/>
    <n v="10009"/>
    <x v="3"/>
    <s v="OFF-LA-10002762"/>
    <x v="1"/>
    <x v="2"/>
    <s v="Avery 485"/>
    <n v="25.06"/>
    <n v="2"/>
    <n v="0"/>
    <n v="11.778199999999998"/>
  </r>
  <r>
    <n v="7787"/>
    <s v="US-2013-117037"/>
    <x v="0"/>
    <x v="624"/>
    <d v="2013-05-21T00:00:00"/>
    <s v="First Class"/>
    <x v="560"/>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x v="560"/>
    <s v="Luke Weiss"/>
    <x v="0"/>
    <s v="United States"/>
    <s v="Chicago"/>
    <x v="10"/>
    <n v="60653"/>
    <x v="2"/>
    <s v="OFF-FA-10000936"/>
    <x v="1"/>
    <x v="13"/>
    <s v="Acco Hot Clips Clips to Go"/>
    <n v="7.8960000000000008"/>
    <n v="3"/>
    <n v="0.2"/>
    <n v="2.4674999999999994"/>
  </r>
  <r>
    <n v="7789"/>
    <s v="US-2013-117037"/>
    <x v="0"/>
    <x v="624"/>
    <d v="2013-05-21T00:00:00"/>
    <s v="First Class"/>
    <x v="560"/>
    <s v="Luke Weiss"/>
    <x v="0"/>
    <s v="United States"/>
    <s v="Chicago"/>
    <x v="10"/>
    <n v="60653"/>
    <x v="2"/>
    <s v="FUR-FU-10004973"/>
    <x v="0"/>
    <x v="5"/>
    <s v="Flat Face Poster Frame"/>
    <n v="22.608000000000001"/>
    <n v="3"/>
    <n v="0.6"/>
    <n v="-10.173599999999997"/>
  </r>
  <r>
    <n v="7790"/>
    <s v="US-2013-117037"/>
    <x v="0"/>
    <x v="624"/>
    <d v="2013-05-21T00:00:00"/>
    <s v="First Class"/>
    <x v="560"/>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x v="435"/>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x v="771"/>
    <s v="Barry Pond"/>
    <x v="1"/>
    <s v="United States"/>
    <s v="Chicago"/>
    <x v="10"/>
    <n v="60623"/>
    <x v="2"/>
    <s v="OFF-BI-10002012"/>
    <x v="1"/>
    <x v="8"/>
    <s v="Wilson Jones Easy Flow II Sheet Lifters"/>
    <n v="1.7999999999999996"/>
    <n v="5"/>
    <n v="0.8"/>
    <n v="-2.8800000000000008"/>
  </r>
  <r>
    <n v="7793"/>
    <s v="CA-2014-169362"/>
    <x v="3"/>
    <x v="386"/>
    <d v="2014-10-16T00:00:00"/>
    <s v="First Class"/>
    <x v="133"/>
    <s v="Sung Pak"/>
    <x v="1"/>
    <s v="United States"/>
    <s v="Dallas"/>
    <x v="5"/>
    <n v="75217"/>
    <x v="2"/>
    <s v="TEC-AC-10001383"/>
    <x v="2"/>
    <x v="11"/>
    <s v="Logitech Wireless Touch Keyboard K400"/>
    <n v="39.984000000000002"/>
    <n v="2"/>
    <n v="0.2"/>
    <n v="-1.4994000000000067"/>
  </r>
  <r>
    <n v="7794"/>
    <s v="CA-2012-127481"/>
    <x v="1"/>
    <x v="295"/>
    <d v="2012-12-15T00:00:00"/>
    <s v="Second Class"/>
    <x v="63"/>
    <s v="Jonathan Doherty"/>
    <x v="1"/>
    <s v="United States"/>
    <s v="Las Vegas"/>
    <x v="33"/>
    <n v="89115"/>
    <x v="1"/>
    <s v="OFF-PA-10002036"/>
    <x v="1"/>
    <x v="10"/>
    <s v="Xerox 1930"/>
    <n v="32.400000000000006"/>
    <n v="5"/>
    <n v="0"/>
    <n v="15.876000000000001"/>
  </r>
  <r>
    <n v="7795"/>
    <s v="CA-2012-127481"/>
    <x v="1"/>
    <x v="295"/>
    <d v="2012-12-15T00:00:00"/>
    <s v="Second Class"/>
    <x v="63"/>
    <s v="Jonathan Doherty"/>
    <x v="1"/>
    <s v="United States"/>
    <s v="Las Vegas"/>
    <x v="33"/>
    <n v="89115"/>
    <x v="1"/>
    <s v="OFF-PA-10002377"/>
    <x v="1"/>
    <x v="10"/>
    <s v="Xerox 1916"/>
    <n v="97.88"/>
    <n v="2"/>
    <n v="0"/>
    <n v="48.94"/>
  </r>
  <r>
    <n v="7796"/>
    <s v="CA-2012-112711"/>
    <x v="1"/>
    <x v="984"/>
    <d v="2012-07-18T00:00:00"/>
    <s v="Standard Class"/>
    <x v="248"/>
    <s v="Fred McMath"/>
    <x v="0"/>
    <s v="United States"/>
    <s v="Amarillo"/>
    <x v="5"/>
    <n v="79109"/>
    <x v="2"/>
    <s v="TEC-PH-10000526"/>
    <x v="2"/>
    <x v="7"/>
    <s v="Vtech CS6719"/>
    <n v="307.16800000000001"/>
    <n v="4"/>
    <n v="0.2"/>
    <n v="30.716800000000006"/>
  </r>
  <r>
    <n v="7797"/>
    <s v="US-2012-145121"/>
    <x v="1"/>
    <x v="653"/>
    <d v="2012-10-06T00:00:00"/>
    <s v="Standard Class"/>
    <x v="172"/>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x v="403"/>
    <s v="Harold Ryan"/>
    <x v="1"/>
    <s v="United States"/>
    <s v="New York City"/>
    <x v="15"/>
    <n v="10035"/>
    <x v="3"/>
    <s v="OFF-EN-10004483"/>
    <x v="1"/>
    <x v="12"/>
    <s v="#10 White Business Envelopes,4 1/8 x 9 1/2"/>
    <n v="47.01"/>
    <n v="3"/>
    <n v="0"/>
    <n v="22.094699999999996"/>
  </r>
  <r>
    <n v="7799"/>
    <s v="CA-2014-166184"/>
    <x v="3"/>
    <x v="668"/>
    <d v="2014-03-28T00:00:00"/>
    <s v="First Class"/>
    <x v="403"/>
    <s v="Harold Ryan"/>
    <x v="1"/>
    <s v="United States"/>
    <s v="New York City"/>
    <x v="15"/>
    <n v="10035"/>
    <x v="3"/>
    <s v="TEC-PH-10002624"/>
    <x v="2"/>
    <x v="7"/>
    <s v="Samsung Galaxy S4 Mini"/>
    <n v="469.99"/>
    <n v="1"/>
    <n v="0"/>
    <n v="136.29709999999994"/>
  </r>
  <r>
    <n v="7800"/>
    <s v="CA-2014-166184"/>
    <x v="3"/>
    <x v="668"/>
    <d v="2014-03-28T00:00:00"/>
    <s v="First Class"/>
    <x v="403"/>
    <s v="Harold Ryan"/>
    <x v="1"/>
    <s v="United States"/>
    <s v="New York City"/>
    <x v="15"/>
    <n v="10035"/>
    <x v="3"/>
    <s v="FUR-CH-10003396"/>
    <x v="0"/>
    <x v="1"/>
    <s v="Global Deluxe Steno Chair"/>
    <n v="207.84600000000003"/>
    <n v="3"/>
    <n v="0.1"/>
    <n v="2.3093999999999895"/>
  </r>
  <r>
    <n v="7801"/>
    <s v="CA-2014-157413"/>
    <x v="3"/>
    <x v="702"/>
    <d v="2014-06-07T00:00:00"/>
    <s v="Standard Class"/>
    <x v="768"/>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x v="384"/>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x v="319"/>
    <s v="Sanjit Jacobs"/>
    <x v="2"/>
    <s v="United States"/>
    <s v="Franklin"/>
    <x v="18"/>
    <n v="37064"/>
    <x v="0"/>
    <s v="OFF-LA-10003714"/>
    <x v="1"/>
    <x v="2"/>
    <s v="Avery 510"/>
    <n v="12"/>
    <n v="4"/>
    <n v="0.2"/>
    <n v="4.1999999999999993"/>
  </r>
  <r>
    <n v="7804"/>
    <s v="CA-2012-102260"/>
    <x v="1"/>
    <x v="357"/>
    <d v="2012-09-26T00:00:00"/>
    <s v="Standard Class"/>
    <x v="319"/>
    <s v="Sanjit Jacobs"/>
    <x v="2"/>
    <s v="United States"/>
    <s v="Franklin"/>
    <x v="18"/>
    <n v="37064"/>
    <x v="0"/>
    <s v="OFF-ST-10003716"/>
    <x v="1"/>
    <x v="4"/>
    <s v="Tennsco Double-Tier Lockers"/>
    <n v="720.06400000000008"/>
    <n v="4"/>
    <n v="0.2"/>
    <n v="-63.005600000000015"/>
  </r>
  <r>
    <n v="7805"/>
    <s v="CA-2012-102260"/>
    <x v="1"/>
    <x v="357"/>
    <d v="2012-09-26T00:00:00"/>
    <s v="Standard Class"/>
    <x v="319"/>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x v="319"/>
    <s v="Sanjit Jacobs"/>
    <x v="2"/>
    <s v="United States"/>
    <s v="Franklin"/>
    <x v="18"/>
    <n v="37064"/>
    <x v="0"/>
    <s v="OFF-AR-10001315"/>
    <x v="1"/>
    <x v="6"/>
    <s v="Newell 310"/>
    <n v="2.8160000000000003"/>
    <n v="2"/>
    <n v="0.2"/>
    <n v="0.31679999999999986"/>
  </r>
  <r>
    <n v="7807"/>
    <s v="CA-2012-102260"/>
    <x v="1"/>
    <x v="357"/>
    <d v="2012-09-26T00:00:00"/>
    <s v="Standard Class"/>
    <x v="319"/>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x v="745"/>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x v="745"/>
    <s v="Vivek Sundaresam"/>
    <x v="0"/>
    <s v="United States"/>
    <s v="Raleigh"/>
    <x v="3"/>
    <n v="27604"/>
    <x v="0"/>
    <s v="OFF-AR-10001955"/>
    <x v="1"/>
    <x v="6"/>
    <s v="Newell 319"/>
    <n v="47.616"/>
    <n v="3"/>
    <n v="0.2"/>
    <n v="5.9519999999999946"/>
  </r>
  <r>
    <n v="7810"/>
    <s v="US-2013-137295"/>
    <x v="0"/>
    <x v="1134"/>
    <d v="2013-01-13T00:00:00"/>
    <s v="Standard Class"/>
    <x v="745"/>
    <s v="Vivek Sundaresam"/>
    <x v="0"/>
    <s v="United States"/>
    <s v="Raleigh"/>
    <x v="3"/>
    <n v="27604"/>
    <x v="0"/>
    <s v="TEC-PH-10004080"/>
    <x v="2"/>
    <x v="7"/>
    <s v="Avaya 5410 Digital phone"/>
    <n v="108.78399999999999"/>
    <n v="2"/>
    <n v="0.2"/>
    <n v="10.878399999999999"/>
  </r>
  <r>
    <n v="7811"/>
    <s v="CA-2013-134334"/>
    <x v="0"/>
    <x v="1173"/>
    <d v="2013-02-15T00:00:00"/>
    <s v="First Class"/>
    <x v="54"/>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x v="54"/>
    <s v="Dave Kipp"/>
    <x v="0"/>
    <s v="United States"/>
    <s v="Clinton"/>
    <x v="39"/>
    <n v="20735"/>
    <x v="3"/>
    <s v="OFF-AR-10001770"/>
    <x v="1"/>
    <x v="6"/>
    <s v="Economy #2 Pencils"/>
    <n v="7.98"/>
    <n v="3"/>
    <n v="0"/>
    <n v="2.0747999999999998"/>
  </r>
  <r>
    <n v="7813"/>
    <s v="CA-2013-134334"/>
    <x v="0"/>
    <x v="1173"/>
    <d v="2013-02-15T00:00:00"/>
    <s v="First Class"/>
    <x v="54"/>
    <s v="Dave Kipp"/>
    <x v="0"/>
    <s v="United States"/>
    <s v="Clinton"/>
    <x v="39"/>
    <n v="20735"/>
    <x v="3"/>
    <s v="FUR-TA-10002356"/>
    <x v="0"/>
    <x v="3"/>
    <s v="Bevis Boat-Shaped Conference Table"/>
    <n v="550.43100000000004"/>
    <n v="3"/>
    <n v="0.3"/>
    <n v="-47.179800000000029"/>
  </r>
  <r>
    <n v="7814"/>
    <s v="CA-2013-134334"/>
    <x v="0"/>
    <x v="1173"/>
    <d v="2013-02-15T00:00:00"/>
    <s v="First Class"/>
    <x v="54"/>
    <s v="Dave Kipp"/>
    <x v="0"/>
    <s v="United States"/>
    <s v="Clinton"/>
    <x v="39"/>
    <n v="20735"/>
    <x v="3"/>
    <s v="FUR-FU-10003274"/>
    <x v="0"/>
    <x v="5"/>
    <s v="Regeneration Desk Collection"/>
    <n v="10.56"/>
    <n v="6"/>
    <n v="0"/>
    <n v="4.6464000000000008"/>
  </r>
  <r>
    <n v="7815"/>
    <s v="US-2014-109316"/>
    <x v="3"/>
    <x v="110"/>
    <d v="2014-06-11T00:00:00"/>
    <s v="First Class"/>
    <x v="67"/>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x v="67"/>
    <s v="Maureen Gastineau"/>
    <x v="2"/>
    <s v="United States"/>
    <s v="Los Angeles"/>
    <x v="1"/>
    <n v="90049"/>
    <x v="1"/>
    <s v="TEC-PH-10000307"/>
    <x v="2"/>
    <x v="7"/>
    <s v="Shocksock Galaxy S4 Armband"/>
    <n v="17.52"/>
    <n v="2"/>
    <n v="0.2"/>
    <n v="-3.5040000000000022"/>
  </r>
  <r>
    <n v="7817"/>
    <s v="CA-2013-138478"/>
    <x v="0"/>
    <x v="147"/>
    <d v="2013-10-27T00:00:00"/>
    <s v="Second Class"/>
    <x v="503"/>
    <s v="Dennis Pardue"/>
    <x v="2"/>
    <s v="United States"/>
    <s v="North Las Vegas"/>
    <x v="33"/>
    <n v="89031"/>
    <x v="1"/>
    <s v="OFF-AR-10002240"/>
    <x v="1"/>
    <x v="6"/>
    <s v="Panasonic KP-150 Electric Pencil Sharpener"/>
    <n v="113.22"/>
    <n v="3"/>
    <n v="0"/>
    <n v="29.437200000000001"/>
  </r>
  <r>
    <n v="7818"/>
    <s v="CA-2013-138478"/>
    <x v="0"/>
    <x v="147"/>
    <d v="2013-10-27T00:00:00"/>
    <s v="Second Class"/>
    <x v="503"/>
    <s v="Dennis Pardue"/>
    <x v="2"/>
    <s v="United States"/>
    <s v="North Las Vegas"/>
    <x v="33"/>
    <n v="89031"/>
    <x v="1"/>
    <s v="OFF-PA-10001801"/>
    <x v="1"/>
    <x v="10"/>
    <s v="Xerox 193"/>
    <n v="35.880000000000003"/>
    <n v="6"/>
    <n v="0"/>
    <n v="17.581200000000003"/>
  </r>
  <r>
    <n v="7819"/>
    <s v="CA-2013-138478"/>
    <x v="0"/>
    <x v="147"/>
    <d v="2013-10-27T00:00:00"/>
    <s v="Second Class"/>
    <x v="503"/>
    <s v="Dennis Pardue"/>
    <x v="2"/>
    <s v="United States"/>
    <s v="North Las Vegas"/>
    <x v="33"/>
    <n v="89031"/>
    <x v="1"/>
    <s v="OFF-BI-10001120"/>
    <x v="1"/>
    <x v="8"/>
    <s v="Ibico EPK-21 Electric Binding System"/>
    <n v="4535.9760000000006"/>
    <n v="3"/>
    <n v="0.2"/>
    <n v="1644.2912999999999"/>
  </r>
  <r>
    <n v="7820"/>
    <s v="CA-2014-150469"/>
    <x v="3"/>
    <x v="795"/>
    <d v="2014-01-31T00:00:00"/>
    <s v="Standard Class"/>
    <x v="170"/>
    <s v="Caroline Jumper"/>
    <x v="0"/>
    <s v="United States"/>
    <s v="San Francisco"/>
    <x v="1"/>
    <n v="94109"/>
    <x v="1"/>
    <s v="OFF-FA-10000611"/>
    <x v="1"/>
    <x v="13"/>
    <s v="Binder Clips by OIC"/>
    <n v="11.84"/>
    <n v="8"/>
    <n v="0"/>
    <n v="5.6831999999999994"/>
  </r>
  <r>
    <n v="7821"/>
    <s v="CA-2014-152436"/>
    <x v="3"/>
    <x v="166"/>
    <d v="2014-12-11T00:00:00"/>
    <s v="Second Class"/>
    <x v="194"/>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x v="543"/>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x v="452"/>
    <s v="Paul Prost"/>
    <x v="2"/>
    <s v="United States"/>
    <s v="Newark"/>
    <x v="13"/>
    <n v="19711"/>
    <x v="3"/>
    <s v="OFF-AR-10003770"/>
    <x v="1"/>
    <x v="6"/>
    <s v="Newell 340"/>
    <n v="8.64"/>
    <n v="3"/>
    <n v="0"/>
    <n v="2.5055999999999998"/>
  </r>
  <r>
    <n v="7824"/>
    <s v="US-2011-115413"/>
    <x v="2"/>
    <x v="86"/>
    <d v="2011-09-01T00:00:00"/>
    <s v="Standard Class"/>
    <x v="452"/>
    <s v="Paul Prost"/>
    <x v="2"/>
    <s v="United States"/>
    <s v="Newark"/>
    <x v="13"/>
    <n v="19711"/>
    <x v="3"/>
    <s v="TEC-AC-10002800"/>
    <x v="2"/>
    <x v="11"/>
    <s v="Plantronics Audio 478 Stereo USB Headset"/>
    <n v="149.97"/>
    <n v="3"/>
    <n v="0"/>
    <n v="52.489499999999992"/>
  </r>
  <r>
    <n v="7825"/>
    <s v="CA-2011-125150"/>
    <x v="2"/>
    <x v="1174"/>
    <d v="2011-05-23T00:00:00"/>
    <s v="Standard Class"/>
    <x v="463"/>
    <s v="Pauline Webber"/>
    <x v="1"/>
    <s v="United States"/>
    <s v="Los Angeles"/>
    <x v="1"/>
    <n v="90036"/>
    <x v="1"/>
    <s v="FUR-CH-10002439"/>
    <x v="0"/>
    <x v="1"/>
    <s v="Iceberg Nesting Folding Chair, 19w x 6d x 43h"/>
    <n v="232.88"/>
    <n v="5"/>
    <n v="0.2"/>
    <n v="17.466000000000008"/>
  </r>
  <r>
    <n v="7826"/>
    <s v="CA-2012-127327"/>
    <x v="1"/>
    <x v="302"/>
    <d v="2012-02-07T00:00:00"/>
    <s v="Standard Class"/>
    <x v="463"/>
    <s v="Pauline Webber"/>
    <x v="1"/>
    <s v="United States"/>
    <s v="Rome"/>
    <x v="15"/>
    <n v="13440"/>
    <x v="3"/>
    <s v="FUR-CH-10004218"/>
    <x v="0"/>
    <x v="1"/>
    <s v="Global Fabric Manager's Chair, Dark Gray"/>
    <n v="90.882000000000005"/>
    <n v="1"/>
    <n v="0.1"/>
    <n v="15.147000000000004"/>
  </r>
  <r>
    <n v="7827"/>
    <s v="CA-2014-117114"/>
    <x v="3"/>
    <x v="1108"/>
    <d v="2014-11-06T00:00:00"/>
    <s v="Standard Class"/>
    <x v="388"/>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x v="388"/>
    <s v="Craig Yedwab"/>
    <x v="1"/>
    <s v="United States"/>
    <s v="Chicago"/>
    <x v="10"/>
    <n v="60610"/>
    <x v="2"/>
    <s v="OFF-EN-10001137"/>
    <x v="1"/>
    <x v="12"/>
    <s v="#10 Gummed Flap White Envelopes, 100/Box"/>
    <n v="9.9120000000000008"/>
    <n v="3"/>
    <n v="0.2"/>
    <n v="3.2213999999999996"/>
  </r>
  <r>
    <n v="7829"/>
    <s v="CA-2012-137302"/>
    <x v="1"/>
    <x v="33"/>
    <d v="2012-05-01T00:00:00"/>
    <s v="Standard Class"/>
    <x v="308"/>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x v="308"/>
    <s v="Bart Watters"/>
    <x v="1"/>
    <s v="United States"/>
    <s v="San Diego"/>
    <x v="1"/>
    <n v="92105"/>
    <x v="1"/>
    <s v="OFF-AR-10000588"/>
    <x v="1"/>
    <x v="6"/>
    <s v="Newell 345"/>
    <n v="59.519999999999996"/>
    <n v="3"/>
    <n v="0"/>
    <n v="15.475200000000001"/>
  </r>
  <r>
    <n v="7831"/>
    <s v="CA-2012-137302"/>
    <x v="1"/>
    <x v="33"/>
    <d v="2012-05-01T00:00:00"/>
    <s v="Standard Class"/>
    <x v="308"/>
    <s v="Bart Watters"/>
    <x v="1"/>
    <s v="United States"/>
    <s v="San Diego"/>
    <x v="1"/>
    <n v="92105"/>
    <x v="1"/>
    <s v="TEC-PH-10003174"/>
    <x v="2"/>
    <x v="7"/>
    <s v="RCA ViSYS 25825 Wireless digital phone"/>
    <n v="311.97600000000006"/>
    <n v="3"/>
    <n v="0.2"/>
    <n v="38.996999999999986"/>
  </r>
  <r>
    <n v="7832"/>
    <s v="CA-2012-137302"/>
    <x v="1"/>
    <x v="33"/>
    <d v="2012-05-01T00:00:00"/>
    <s v="Standard Class"/>
    <x v="308"/>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x v="469"/>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x v="736"/>
    <s v="Cyra Reiten"/>
    <x v="2"/>
    <s v="United States"/>
    <s v="West Palm Beach"/>
    <x v="2"/>
    <n v="33407"/>
    <x v="0"/>
    <s v="OFF-AR-10004757"/>
    <x v="1"/>
    <x v="6"/>
    <s v="Crayola Colored Pencils"/>
    <n v="13.120000000000001"/>
    <n v="5"/>
    <n v="0.2"/>
    <n v="2.1319999999999988"/>
  </r>
  <r>
    <n v="7835"/>
    <s v="CA-2012-106257"/>
    <x v="1"/>
    <x v="657"/>
    <d v="2012-04-17T00:00:00"/>
    <s v="Second Class"/>
    <x v="686"/>
    <s v="Eugene Barchas"/>
    <x v="0"/>
    <s v="United States"/>
    <s v="Los Angeles"/>
    <x v="1"/>
    <n v="90045"/>
    <x v="1"/>
    <s v="FUR-TA-10002530"/>
    <x v="0"/>
    <x v="3"/>
    <s v="Iceberg OfficeWorks 42&quot; Round Tables"/>
    <n v="241.56799999999998"/>
    <n v="2"/>
    <n v="0.2"/>
    <n v="-15.098000000000013"/>
  </r>
  <r>
    <n v="7836"/>
    <s v="CA-2012-106257"/>
    <x v="1"/>
    <x v="657"/>
    <d v="2012-04-17T00:00:00"/>
    <s v="Second Class"/>
    <x v="686"/>
    <s v="Eugene Barchas"/>
    <x v="0"/>
    <s v="United States"/>
    <s v="Los Angeles"/>
    <x v="1"/>
    <n v="90045"/>
    <x v="1"/>
    <s v="TEC-PH-10001494"/>
    <x v="2"/>
    <x v="7"/>
    <s v="Polycom CX600 IP Phone VoIP phone"/>
    <n v="479.92"/>
    <n v="2"/>
    <n v="0.2"/>
    <n v="41.993000000000009"/>
  </r>
  <r>
    <n v="7837"/>
    <s v="CA-2012-149083"/>
    <x v="1"/>
    <x v="12"/>
    <d v="2012-09-30T00:00:00"/>
    <s v="Standard Class"/>
    <x v="64"/>
    <s v="Sally Hughsby"/>
    <x v="1"/>
    <s v="United States"/>
    <s v="Seattle"/>
    <x v="4"/>
    <n v="98103"/>
    <x v="1"/>
    <s v="FUR-CH-10004289"/>
    <x v="0"/>
    <x v="1"/>
    <s v="Global Super Steno Chair"/>
    <n v="307.13600000000002"/>
    <n v="4"/>
    <n v="0.2"/>
    <n v="-11.51760000000003"/>
  </r>
  <r>
    <n v="7838"/>
    <s v="CA-2012-149083"/>
    <x v="1"/>
    <x v="12"/>
    <d v="2012-09-30T00:00:00"/>
    <s v="Standard Class"/>
    <x v="64"/>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x v="64"/>
    <s v="Sally Hughsby"/>
    <x v="1"/>
    <s v="United States"/>
    <s v="Seattle"/>
    <x v="4"/>
    <n v="98103"/>
    <x v="1"/>
    <s v="TEC-AC-10002567"/>
    <x v="2"/>
    <x v="11"/>
    <s v="Logitech G602 Wireless Gaming Mouse"/>
    <n v="159.97999999999999"/>
    <n v="2"/>
    <n v="0"/>
    <n v="57.592799999999997"/>
  </r>
  <r>
    <n v="7840"/>
    <s v="US-2011-137869"/>
    <x v="2"/>
    <x v="1176"/>
    <d v="2011-04-02T00:00:00"/>
    <s v="Standard Class"/>
    <x v="610"/>
    <s v="Christina VanderZanden"/>
    <x v="0"/>
    <s v="United States"/>
    <s v="Des Moines"/>
    <x v="23"/>
    <n v="50315"/>
    <x v="2"/>
    <s v="OFF-EN-10001509"/>
    <x v="1"/>
    <x v="12"/>
    <s v="Poly String Tie Envelopes"/>
    <n v="6.12"/>
    <n v="3"/>
    <n v="0"/>
    <n v="2.8763999999999994"/>
  </r>
  <r>
    <n v="7841"/>
    <s v="US-2011-137869"/>
    <x v="2"/>
    <x v="1176"/>
    <d v="2011-04-02T00:00:00"/>
    <s v="Standard Class"/>
    <x v="610"/>
    <s v="Christina VanderZanden"/>
    <x v="0"/>
    <s v="United States"/>
    <s v="Des Moines"/>
    <x v="23"/>
    <n v="50315"/>
    <x v="2"/>
    <s v="FUR-TA-10003954"/>
    <x v="0"/>
    <x v="3"/>
    <s v="Hon 94000 Series Round Tables"/>
    <n v="1184.72"/>
    <n v="4"/>
    <n v="0"/>
    <n v="106.62480000000005"/>
  </r>
  <r>
    <n v="7842"/>
    <s v="CA-2013-116603"/>
    <x v="0"/>
    <x v="19"/>
    <d v="2013-07-23T00:00:00"/>
    <s v="Standard Class"/>
    <x v="247"/>
    <s v="Annie Thurman"/>
    <x v="0"/>
    <s v="United States"/>
    <s v="New York City"/>
    <x v="15"/>
    <n v="10024"/>
    <x v="3"/>
    <s v="OFF-AP-10002892"/>
    <x v="1"/>
    <x v="9"/>
    <s v="Belkin F5C206VTEL 6 Outlet Surge"/>
    <n v="45.96"/>
    <n v="2"/>
    <n v="0"/>
    <n v="13.787999999999997"/>
  </r>
  <r>
    <n v="7843"/>
    <s v="CA-2011-158470"/>
    <x v="2"/>
    <x v="987"/>
    <d v="2011-04-23T00:00:00"/>
    <s v="Second Class"/>
    <x v="369"/>
    <s v="Allen Goldenen"/>
    <x v="0"/>
    <s v="United States"/>
    <s v="Arlington"/>
    <x v="17"/>
    <n v="22204"/>
    <x v="0"/>
    <s v="OFF-BI-10003638"/>
    <x v="1"/>
    <x v="8"/>
    <s v="GBC Durable Plastic Covers"/>
    <n v="58.050000000000004"/>
    <n v="3"/>
    <n v="0"/>
    <n v="26.702999999999999"/>
  </r>
  <r>
    <n v="7844"/>
    <s v="CA-2011-158470"/>
    <x v="2"/>
    <x v="987"/>
    <d v="2011-04-23T00:00:00"/>
    <s v="Second Class"/>
    <x v="369"/>
    <s v="Allen Goldenen"/>
    <x v="0"/>
    <s v="United States"/>
    <s v="Arlington"/>
    <x v="17"/>
    <n v="22204"/>
    <x v="0"/>
    <s v="OFF-PA-10001569"/>
    <x v="1"/>
    <x v="10"/>
    <s v="Xerox 232"/>
    <n v="71.28"/>
    <n v="11"/>
    <n v="0"/>
    <n v="34.214400000000005"/>
  </r>
  <r>
    <n v="7845"/>
    <s v="US-2014-123834"/>
    <x v="3"/>
    <x v="246"/>
    <d v="2014-07-26T00:00:00"/>
    <s v="Standard Class"/>
    <x v="421"/>
    <s v="Gene McClure"/>
    <x v="0"/>
    <s v="United States"/>
    <s v="Pharr"/>
    <x v="5"/>
    <n v="78577"/>
    <x v="2"/>
    <s v="FUR-TA-10001676"/>
    <x v="0"/>
    <x v="3"/>
    <s v="Hon 61000 Series Interactive Training Tables"/>
    <n v="124.404"/>
    <n v="4"/>
    <n v="0.3"/>
    <n v="-21.3264"/>
  </r>
  <r>
    <n v="7846"/>
    <s v="CA-2012-125976"/>
    <x v="1"/>
    <x v="874"/>
    <d v="2012-10-02T00:00:00"/>
    <s v="Standard Class"/>
    <x v="523"/>
    <s v="Jamie Kunitz"/>
    <x v="0"/>
    <s v="United States"/>
    <s v="Arlington"/>
    <x v="17"/>
    <n v="22204"/>
    <x v="0"/>
    <s v="OFF-PA-10001125"/>
    <x v="1"/>
    <x v="10"/>
    <s v="Xerox 1988"/>
    <n v="154.9"/>
    <n v="5"/>
    <n v="0"/>
    <n v="69.704999999999998"/>
  </r>
  <r>
    <n v="7847"/>
    <s v="CA-2012-125976"/>
    <x v="1"/>
    <x v="874"/>
    <d v="2012-10-02T00:00:00"/>
    <s v="Standard Class"/>
    <x v="523"/>
    <s v="Jamie Kunitz"/>
    <x v="0"/>
    <s v="United States"/>
    <s v="Arlington"/>
    <x v="17"/>
    <n v="22204"/>
    <x v="0"/>
    <s v="TEC-PH-10002496"/>
    <x v="2"/>
    <x v="7"/>
    <s v="Cisco SPA301"/>
    <n v="1871.88"/>
    <n v="12"/>
    <n v="0"/>
    <n v="561.56399999999996"/>
  </r>
  <r>
    <n v="7848"/>
    <s v="CA-2013-128706"/>
    <x v="0"/>
    <x v="535"/>
    <d v="2013-03-03T00:00:00"/>
    <s v="Standard Class"/>
    <x v="386"/>
    <s v="Don Weiss"/>
    <x v="0"/>
    <s v="United States"/>
    <s v="Houston"/>
    <x v="5"/>
    <n v="77070"/>
    <x v="2"/>
    <s v="FUR-FU-10004053"/>
    <x v="0"/>
    <x v="5"/>
    <s v="DAX Two-Tone Silver Metal Document Frame"/>
    <n v="16.192"/>
    <n v="2"/>
    <n v="0.6"/>
    <n v="-6.8815999999999953"/>
  </r>
  <r>
    <n v="7849"/>
    <s v="CA-2013-104311"/>
    <x v="0"/>
    <x v="440"/>
    <d v="2013-05-07T00:00:00"/>
    <s v="Standard Class"/>
    <x v="548"/>
    <s v="Adam Shillingsburg"/>
    <x v="0"/>
    <s v="United States"/>
    <s v="Irving"/>
    <x v="5"/>
    <n v="75061"/>
    <x v="2"/>
    <s v="OFF-ST-10000321"/>
    <x v="1"/>
    <x v="4"/>
    <s v="Akro Stacking Bins"/>
    <n v="18.936"/>
    <n v="3"/>
    <n v="0.2"/>
    <n v="-3.787200000000003"/>
  </r>
  <r>
    <n v="7850"/>
    <s v="CA-2013-104311"/>
    <x v="0"/>
    <x v="440"/>
    <d v="2013-05-07T00:00:00"/>
    <s v="Standard Class"/>
    <x v="548"/>
    <s v="Adam Shillingsburg"/>
    <x v="0"/>
    <s v="United States"/>
    <s v="Irving"/>
    <x v="5"/>
    <n v="75061"/>
    <x v="2"/>
    <s v="OFF-ST-10002957"/>
    <x v="1"/>
    <x v="4"/>
    <s v="Sterilite Show Offs Storage Containers"/>
    <n v="12.672000000000001"/>
    <n v="3"/>
    <n v="0.2"/>
    <n v="-3.1680000000000001"/>
  </r>
  <r>
    <n v="7851"/>
    <s v="CA-2013-104311"/>
    <x v="0"/>
    <x v="440"/>
    <d v="2013-05-07T00:00:00"/>
    <s v="Standard Class"/>
    <x v="548"/>
    <s v="Adam Shillingsburg"/>
    <x v="0"/>
    <s v="United States"/>
    <s v="Irving"/>
    <x v="5"/>
    <n v="75061"/>
    <x v="2"/>
    <s v="OFF-LA-10000973"/>
    <x v="1"/>
    <x v="2"/>
    <s v="Avery 502"/>
    <n v="5.04"/>
    <n v="2"/>
    <n v="0.2"/>
    <n v="1.764"/>
  </r>
  <r>
    <n v="7852"/>
    <s v="CA-2011-169649"/>
    <x v="2"/>
    <x v="337"/>
    <d v="2011-12-15T00:00:00"/>
    <s v="Standard Class"/>
    <x v="131"/>
    <s v="Thomas Seio"/>
    <x v="1"/>
    <s v="United States"/>
    <s v="Chicago"/>
    <x v="10"/>
    <n v="60653"/>
    <x v="2"/>
    <s v="OFF-PA-10000143"/>
    <x v="1"/>
    <x v="10"/>
    <s v="Astroparche Fine Business Paper"/>
    <n v="8.4480000000000004"/>
    <n v="2"/>
    <n v="0.2"/>
    <n v="2.9568000000000003"/>
  </r>
  <r>
    <n v="7853"/>
    <s v="CA-2011-169649"/>
    <x v="2"/>
    <x v="337"/>
    <d v="2011-12-15T00:00:00"/>
    <s v="Standard Class"/>
    <x v="131"/>
    <s v="Thomas Seio"/>
    <x v="1"/>
    <s v="United States"/>
    <s v="Chicago"/>
    <x v="10"/>
    <n v="60653"/>
    <x v="2"/>
    <s v="OFF-AP-10003287"/>
    <x v="1"/>
    <x v="9"/>
    <s v="Tripp Lite TLP810NET Broadband Surge for Modem/Fax"/>
    <n v="20.387999999999995"/>
    <n v="2"/>
    <n v="0.8"/>
    <n v="-53.008800000000008"/>
  </r>
  <r>
    <n v="7854"/>
    <s v="CA-2012-144890"/>
    <x v="1"/>
    <x v="707"/>
    <d v="2012-12-29T00:00:00"/>
    <s v="Standard Class"/>
    <x v="598"/>
    <s v="Sean Miller"/>
    <x v="2"/>
    <s v="United States"/>
    <s v="Los Angeles"/>
    <x v="1"/>
    <n v="90049"/>
    <x v="1"/>
    <s v="OFF-PA-10001526"/>
    <x v="1"/>
    <x v="10"/>
    <s v="Xerox 1949"/>
    <n v="9.9600000000000009"/>
    <n v="2"/>
    <n v="0"/>
    <n v="4.8804000000000007"/>
  </r>
  <r>
    <n v="7855"/>
    <s v="CA-2014-135587"/>
    <x v="3"/>
    <x v="226"/>
    <d v="2014-12-13T00:00:00"/>
    <s v="Standard Class"/>
    <x v="3"/>
    <s v="Brosina Hoffman"/>
    <x v="0"/>
    <s v="United States"/>
    <s v="Hattiesburg"/>
    <x v="35"/>
    <n v="39401"/>
    <x v="0"/>
    <s v="OFF-AP-10004540"/>
    <x v="1"/>
    <x v="9"/>
    <s v="Eureka The Boss Lite 10-Amp Upright Vacuum, Blue"/>
    <n v="320.64"/>
    <n v="4"/>
    <n v="0"/>
    <n v="89.779200000000003"/>
  </r>
  <r>
    <n v="7856"/>
    <s v="CA-2014-135587"/>
    <x v="3"/>
    <x v="226"/>
    <d v="2014-12-13T00:00:00"/>
    <s v="Standard Class"/>
    <x v="3"/>
    <s v="Brosina Hoffman"/>
    <x v="0"/>
    <s v="United States"/>
    <s v="Hattiesburg"/>
    <x v="35"/>
    <n v="39401"/>
    <x v="0"/>
    <s v="TEC-AC-10001266"/>
    <x v="2"/>
    <x v="11"/>
    <s v="Memorex Micro Travel Drive 8 GB"/>
    <n v="52"/>
    <n v="4"/>
    <n v="0"/>
    <n v="23.4"/>
  </r>
  <r>
    <n v="7857"/>
    <s v="CA-2011-103429"/>
    <x v="2"/>
    <x v="992"/>
    <d v="2011-06-01T00:00:00"/>
    <s v="First Class"/>
    <x v="429"/>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x v="429"/>
    <s v="Laurel Workman"/>
    <x v="1"/>
    <s v="United States"/>
    <s v="New York City"/>
    <x v="15"/>
    <n v="10024"/>
    <x v="3"/>
    <s v="TEC-PH-10003505"/>
    <x v="2"/>
    <x v="7"/>
    <s v="Geemarc AmpliPOWER60"/>
    <n v="464"/>
    <n v="5"/>
    <n v="0"/>
    <n v="134.55999999999995"/>
  </r>
  <r>
    <n v="7859"/>
    <s v="CA-2011-103429"/>
    <x v="2"/>
    <x v="992"/>
    <d v="2011-06-01T00:00:00"/>
    <s v="First Class"/>
    <x v="429"/>
    <s v="Laurel Workman"/>
    <x v="1"/>
    <s v="United States"/>
    <s v="New York City"/>
    <x v="15"/>
    <n v="10024"/>
    <x v="3"/>
    <s v="OFF-AP-10001005"/>
    <x v="1"/>
    <x v="9"/>
    <s v="Honeywell Quietcare HEPA Air Cleaner"/>
    <n v="235.95000000000002"/>
    <n v="3"/>
    <n v="0"/>
    <n v="77.863499999999988"/>
  </r>
  <r>
    <n v="7860"/>
    <s v="CA-2011-103429"/>
    <x v="2"/>
    <x v="992"/>
    <d v="2011-06-01T00:00:00"/>
    <s v="First Class"/>
    <x v="429"/>
    <s v="Laurel Workman"/>
    <x v="1"/>
    <s v="United States"/>
    <s v="New York City"/>
    <x v="15"/>
    <n v="10024"/>
    <x v="3"/>
    <s v="OFF-PA-10001712"/>
    <x v="1"/>
    <x v="10"/>
    <s v="Xerox 1948"/>
    <n v="39.96"/>
    <n v="4"/>
    <n v="0"/>
    <n v="17.981999999999999"/>
  </r>
  <r>
    <n v="7861"/>
    <s v="CA-2014-152261"/>
    <x v="3"/>
    <x v="580"/>
    <d v="2014-03-07T00:00:00"/>
    <s v="Standard Class"/>
    <x v="350"/>
    <s v="Joseph Airdo"/>
    <x v="0"/>
    <s v="United States"/>
    <s v="Cuyahoga Falls"/>
    <x v="24"/>
    <n v="44221"/>
    <x v="3"/>
    <s v="OFF-BI-10002353"/>
    <x v="1"/>
    <x v="8"/>
    <s v="GBC VeloBind Cover Sets"/>
    <n v="18.528000000000002"/>
    <n v="4"/>
    <n v="0.7"/>
    <n v="-12.352"/>
  </r>
  <r>
    <n v="7862"/>
    <s v="CA-2012-142993"/>
    <x v="1"/>
    <x v="88"/>
    <d v="2012-10-17T00:00:00"/>
    <s v="Standard Class"/>
    <x v="567"/>
    <s v="Kelly Andreada"/>
    <x v="0"/>
    <s v="United States"/>
    <s v="Seattle"/>
    <x v="4"/>
    <n v="98103"/>
    <x v="1"/>
    <s v="TEC-AC-10003038"/>
    <x v="2"/>
    <x v="11"/>
    <s v="Kingston Digital DataTraveler 16GB USB 2.0"/>
    <n v="17.899999999999999"/>
    <n v="2"/>
    <n v="0"/>
    <n v="3.400999999999998"/>
  </r>
  <r>
    <n v="7863"/>
    <s v="CA-2012-142993"/>
    <x v="1"/>
    <x v="88"/>
    <d v="2012-10-17T00:00:00"/>
    <s v="Standard Class"/>
    <x v="567"/>
    <s v="Kelly Andreada"/>
    <x v="0"/>
    <s v="United States"/>
    <s v="Seattle"/>
    <x v="4"/>
    <n v="98103"/>
    <x v="1"/>
    <s v="OFF-ST-10000934"/>
    <x v="1"/>
    <x v="4"/>
    <s v="Contico 72&quot;H Heavy-Duty Storage System"/>
    <n v="81.96"/>
    <n v="2"/>
    <n v="0"/>
    <n v="0"/>
  </r>
  <r>
    <n v="7864"/>
    <s v="CA-2012-143364"/>
    <x v="1"/>
    <x v="1177"/>
    <d v="2012-07-19T00:00:00"/>
    <s v="Second Class"/>
    <x v="592"/>
    <s v="Toby Gnade"/>
    <x v="0"/>
    <s v="United States"/>
    <s v="Mesa"/>
    <x v="16"/>
    <n v="85204"/>
    <x v="1"/>
    <s v="OFF-ST-10002743"/>
    <x v="1"/>
    <x v="4"/>
    <s v="SAFCO Boltless Steel Shelving"/>
    <n v="272.73599999999999"/>
    <n v="3"/>
    <n v="0.2"/>
    <n v="-64.774800000000013"/>
  </r>
  <r>
    <n v="7865"/>
    <s v="CA-2012-143364"/>
    <x v="1"/>
    <x v="1177"/>
    <d v="2012-07-19T00:00:00"/>
    <s v="Second Class"/>
    <x v="592"/>
    <s v="Toby Gnade"/>
    <x v="0"/>
    <s v="United States"/>
    <s v="Mesa"/>
    <x v="16"/>
    <n v="85204"/>
    <x v="1"/>
    <s v="OFF-PA-10001846"/>
    <x v="1"/>
    <x v="10"/>
    <s v="Xerox 1899"/>
    <n v="18.496000000000002"/>
    <n v="4"/>
    <n v="0.2"/>
    <n v="6.7048000000000005"/>
  </r>
  <r>
    <n v="7866"/>
    <s v="CA-2012-143364"/>
    <x v="1"/>
    <x v="1177"/>
    <d v="2012-07-19T00:00:00"/>
    <s v="Second Class"/>
    <x v="592"/>
    <s v="Toby Gnade"/>
    <x v="0"/>
    <s v="United States"/>
    <s v="Mesa"/>
    <x v="16"/>
    <n v="85204"/>
    <x v="1"/>
    <s v="FUR-CH-10004287"/>
    <x v="0"/>
    <x v="1"/>
    <s v="SAFCO Arco Folding Chair"/>
    <n v="441.92"/>
    <n v="2"/>
    <n v="0.2"/>
    <n v="49.715999999999966"/>
  </r>
  <r>
    <n v="7867"/>
    <s v="CA-2012-143364"/>
    <x v="1"/>
    <x v="1177"/>
    <d v="2012-07-19T00:00:00"/>
    <s v="Second Class"/>
    <x v="592"/>
    <s v="Toby Gnade"/>
    <x v="0"/>
    <s v="United States"/>
    <s v="Mesa"/>
    <x v="16"/>
    <n v="85204"/>
    <x v="1"/>
    <s v="FUR-BO-10001608"/>
    <x v="0"/>
    <x v="0"/>
    <s v="Hon Metal Bookcases, Black"/>
    <n v="127.76400000000002"/>
    <n v="6"/>
    <n v="0.7"/>
    <n v="-191.64599999999996"/>
  </r>
  <r>
    <n v="7868"/>
    <s v="CA-2011-100972"/>
    <x v="2"/>
    <x v="84"/>
    <d v="2011-11-24T00:00:00"/>
    <s v="Second Class"/>
    <x v="748"/>
    <s v="Dennis Bolton"/>
    <x v="2"/>
    <s v="United States"/>
    <s v="Salt Lake City"/>
    <x v="7"/>
    <n v="84106"/>
    <x v="1"/>
    <s v="OFF-PA-10000357"/>
    <x v="1"/>
    <x v="10"/>
    <s v="Xerox 1888"/>
    <n v="166.44"/>
    <n v="3"/>
    <n v="0"/>
    <n v="79.891199999999998"/>
  </r>
  <r>
    <n v="7869"/>
    <s v="CA-2013-136994"/>
    <x v="0"/>
    <x v="1022"/>
    <d v="2013-06-03T00:00:00"/>
    <s v="Standard Class"/>
    <x v="201"/>
    <s v="Lynn Smith"/>
    <x v="0"/>
    <s v="United States"/>
    <s v="Los Angeles"/>
    <x v="1"/>
    <n v="90045"/>
    <x v="1"/>
    <s v="OFF-PA-10000575"/>
    <x v="1"/>
    <x v="10"/>
    <s v="Wirebound Message Books, Four 2 3/4 x 5 White Forms per Page"/>
    <n v="13.38"/>
    <n v="2"/>
    <n v="0"/>
    <n v="6.1547999999999998"/>
  </r>
  <r>
    <n v="7870"/>
    <s v="US-2014-166233"/>
    <x v="3"/>
    <x v="445"/>
    <d v="2014-07-10T00:00:00"/>
    <s v="Standard Class"/>
    <x v="657"/>
    <s v="Michael Oakman"/>
    <x v="0"/>
    <s v="United States"/>
    <s v="Jacksonville"/>
    <x v="3"/>
    <n v="28540"/>
    <x v="0"/>
    <s v="TEC-AC-10002167"/>
    <x v="2"/>
    <x v="11"/>
    <s v="Imation 8gb Micro Traveldrive Usb 2.0 Flash Drive"/>
    <n v="24"/>
    <n v="2"/>
    <n v="0.2"/>
    <n v="-2.6999999999999993"/>
  </r>
  <r>
    <n v="7871"/>
    <s v="CA-2014-122112"/>
    <x v="3"/>
    <x v="145"/>
    <d v="2014-09-30T00:00:00"/>
    <s v="Standard Class"/>
    <x v="662"/>
    <s v="Carol Adams"/>
    <x v="1"/>
    <s v="United States"/>
    <s v="Lakewood"/>
    <x v="24"/>
    <n v="44107"/>
    <x v="3"/>
    <s v="OFF-EN-10004459"/>
    <x v="1"/>
    <x v="12"/>
    <s v="Security-Tint Envelopes"/>
    <n v="24.448"/>
    <n v="4"/>
    <n v="0.2"/>
    <n v="8.8623999999999992"/>
  </r>
  <r>
    <n v="7872"/>
    <s v="CA-2013-101672"/>
    <x v="0"/>
    <x v="339"/>
    <d v="2013-10-08T00:00:00"/>
    <s v="Standard Class"/>
    <x v="626"/>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x v="626"/>
    <s v="Daniel Byrd"/>
    <x v="2"/>
    <s v="United States"/>
    <s v="Lake Forest"/>
    <x v="1"/>
    <n v="92630"/>
    <x v="1"/>
    <s v="FUR-CH-10004063"/>
    <x v="0"/>
    <x v="1"/>
    <s v="Global Deluxe High-Back Manager's Chair"/>
    <n v="915.13600000000008"/>
    <n v="4"/>
    <n v="0.2"/>
    <n v="102.95279999999988"/>
  </r>
  <r>
    <n v="7874"/>
    <s v="CA-2013-101672"/>
    <x v="0"/>
    <x v="339"/>
    <d v="2013-10-08T00:00:00"/>
    <s v="Standard Class"/>
    <x v="626"/>
    <s v="Daniel Byrd"/>
    <x v="2"/>
    <s v="United States"/>
    <s v="Lake Forest"/>
    <x v="1"/>
    <n v="92630"/>
    <x v="1"/>
    <s v="OFF-PA-10004610"/>
    <x v="1"/>
    <x v="10"/>
    <s v="Xerox 1900"/>
    <n v="8.56"/>
    <n v="2"/>
    <n v="0"/>
    <n v="3.8519999999999994"/>
  </r>
  <r>
    <n v="7875"/>
    <s v="CA-2013-101672"/>
    <x v="0"/>
    <x v="339"/>
    <d v="2013-10-08T00:00:00"/>
    <s v="Standard Class"/>
    <x v="626"/>
    <s v="Daniel Byrd"/>
    <x v="2"/>
    <s v="United States"/>
    <s v="Lake Forest"/>
    <x v="1"/>
    <n v="92630"/>
    <x v="1"/>
    <s v="OFF-PA-10001878"/>
    <x v="1"/>
    <x v="10"/>
    <s v="Xerox 1891"/>
    <n v="97.82"/>
    <n v="2"/>
    <n v="0"/>
    <n v="45.975399999999993"/>
  </r>
  <r>
    <n v="7876"/>
    <s v="CA-2014-168403"/>
    <x v="3"/>
    <x v="428"/>
    <d v="2014-09-16T00:00:00"/>
    <s v="Standard Class"/>
    <x v="460"/>
    <s v="Damala Kotsonis"/>
    <x v="1"/>
    <s v="United States"/>
    <s v="Portland"/>
    <x v="21"/>
    <n v="97206"/>
    <x v="1"/>
    <s v="OFF-PA-10002036"/>
    <x v="1"/>
    <x v="10"/>
    <s v="Xerox 1930"/>
    <n v="31.104000000000006"/>
    <n v="6"/>
    <n v="0.2"/>
    <n v="11.2752"/>
  </r>
  <r>
    <n v="7877"/>
    <s v="CA-2014-168403"/>
    <x v="3"/>
    <x v="428"/>
    <d v="2014-09-16T00:00:00"/>
    <s v="Standard Class"/>
    <x v="460"/>
    <s v="Damala Kotsonis"/>
    <x v="1"/>
    <s v="United States"/>
    <s v="Portland"/>
    <x v="21"/>
    <n v="97206"/>
    <x v="1"/>
    <s v="OFF-AP-10003278"/>
    <x v="1"/>
    <x v="9"/>
    <s v="Belkin 7-Outlet SurgeMaster Home Series"/>
    <n v="11.176000000000002"/>
    <n v="1"/>
    <n v="0.2"/>
    <n v="0.8382000000000005"/>
  </r>
  <r>
    <n v="7878"/>
    <s v="CA-2012-148705"/>
    <x v="1"/>
    <x v="899"/>
    <d v="2012-03-18T00:00:00"/>
    <s v="Standard Class"/>
    <x v="432"/>
    <s v="Evan Bailliet"/>
    <x v="0"/>
    <s v="United States"/>
    <s v="Charlotte"/>
    <x v="3"/>
    <n v="28205"/>
    <x v="0"/>
    <s v="OFF-LA-10001641"/>
    <x v="1"/>
    <x v="2"/>
    <s v="Avery 518"/>
    <n v="5.04"/>
    <n v="2"/>
    <n v="0.2"/>
    <n v="1.764"/>
  </r>
  <r>
    <n v="7879"/>
    <s v="CA-2013-160241"/>
    <x v="0"/>
    <x v="896"/>
    <d v="2013-12-05T00:00:00"/>
    <s v="Second Class"/>
    <x v="660"/>
    <s v="Daniel Raglin"/>
    <x v="2"/>
    <s v="United States"/>
    <s v="Aurora"/>
    <x v="10"/>
    <n v="60505"/>
    <x v="2"/>
    <s v="FUR-FU-10003806"/>
    <x v="0"/>
    <x v="5"/>
    <s v="Tenex Chairmat w/ Average Lip, 45&quot; x 53&quot;"/>
    <n v="242.17600000000004"/>
    <n v="4"/>
    <n v="0.6"/>
    <n v="-302.72000000000003"/>
  </r>
  <r>
    <n v="7880"/>
    <s v="CA-2013-155747"/>
    <x v="0"/>
    <x v="403"/>
    <d v="2013-06-22T00:00:00"/>
    <s v="Standard Class"/>
    <x v="40"/>
    <s v="Jim Sink"/>
    <x v="1"/>
    <s v="United States"/>
    <s v="Philadelphia"/>
    <x v="9"/>
    <n v="19140"/>
    <x v="3"/>
    <s v="FUR-TA-10003392"/>
    <x v="0"/>
    <x v="3"/>
    <s v="Global Adaptabilities Conference Tables"/>
    <n v="337.17599999999999"/>
    <n v="2"/>
    <n v="0.4"/>
    <n v="-118.01160000000002"/>
  </r>
  <r>
    <n v="7881"/>
    <s v="CA-2014-118017"/>
    <x v="3"/>
    <x v="734"/>
    <d v="2014-12-07T00:00:00"/>
    <s v="Second Class"/>
    <x v="48"/>
    <s v="Lena Cacioppo"/>
    <x v="0"/>
    <s v="United States"/>
    <s v="Thornton"/>
    <x v="22"/>
    <n v="80229"/>
    <x v="1"/>
    <s v="OFF-AR-10003856"/>
    <x v="1"/>
    <x v="6"/>
    <s v="Newell 344"/>
    <n v="13.343999999999998"/>
    <n v="6"/>
    <n v="0.2"/>
    <n v="1.0007999999999999"/>
  </r>
  <r>
    <n v="7882"/>
    <s v="CA-2014-118017"/>
    <x v="3"/>
    <x v="734"/>
    <d v="2014-12-07T00:00:00"/>
    <s v="Second Class"/>
    <x v="48"/>
    <s v="Lena Cacioppo"/>
    <x v="0"/>
    <s v="United States"/>
    <s v="Thornton"/>
    <x v="22"/>
    <n v="80229"/>
    <x v="1"/>
    <s v="TEC-AC-10002006"/>
    <x v="2"/>
    <x v="11"/>
    <s v="Memorex Micro Travel Drive 16 GB"/>
    <n v="76.75200000000001"/>
    <n v="6"/>
    <n v="0.2"/>
    <n v="10.553399999999993"/>
  </r>
  <r>
    <n v="7883"/>
    <s v="CA-2014-118017"/>
    <x v="3"/>
    <x v="734"/>
    <d v="2014-12-07T00:00:00"/>
    <s v="Second Class"/>
    <x v="48"/>
    <s v="Lena Cacioppo"/>
    <x v="0"/>
    <s v="United States"/>
    <s v="Thornton"/>
    <x v="22"/>
    <n v="80229"/>
    <x v="1"/>
    <s v="TEC-AC-10002006"/>
    <x v="2"/>
    <x v="11"/>
    <s v="Memorex Micro Travel Drive 16 GB"/>
    <n v="102.33600000000001"/>
    <n v="8"/>
    <n v="0.2"/>
    <n v="14.07119999999999"/>
  </r>
  <r>
    <n v="7884"/>
    <s v="CA-2014-118017"/>
    <x v="3"/>
    <x v="734"/>
    <d v="2014-12-07T00:00:00"/>
    <s v="Second Class"/>
    <x v="48"/>
    <s v="Lena Cacioppo"/>
    <x v="0"/>
    <s v="United States"/>
    <s v="Thornton"/>
    <x v="22"/>
    <n v="80229"/>
    <x v="1"/>
    <s v="OFF-PA-10002246"/>
    <x v="1"/>
    <x v="10"/>
    <s v="Wirebound Four 2-3/4 x 5 Forms per Page, 400 Sets per Book"/>
    <n v="10.32"/>
    <n v="2"/>
    <n v="0.2"/>
    <n v="3.7409999999999997"/>
  </r>
  <r>
    <n v="7885"/>
    <s v="CA-2014-118017"/>
    <x v="3"/>
    <x v="734"/>
    <d v="2014-12-07T00:00:00"/>
    <s v="Second Class"/>
    <x v="48"/>
    <s v="Lena Cacioppo"/>
    <x v="0"/>
    <s v="United States"/>
    <s v="Thornton"/>
    <x v="22"/>
    <n v="80229"/>
    <x v="1"/>
    <s v="OFF-SU-10004782"/>
    <x v="1"/>
    <x v="14"/>
    <s v="Elite 5&quot; Scissors"/>
    <n v="47.32"/>
    <n v="7"/>
    <n v="0.2"/>
    <n v="5.9149999999999938"/>
  </r>
  <r>
    <n v="7886"/>
    <s v="CA-2014-118017"/>
    <x v="3"/>
    <x v="734"/>
    <d v="2014-12-07T00:00:00"/>
    <s v="Second Class"/>
    <x v="48"/>
    <s v="Lena Cacioppo"/>
    <x v="0"/>
    <s v="United States"/>
    <s v="Thornton"/>
    <x v="22"/>
    <n v="80229"/>
    <x v="1"/>
    <s v="FUR-FU-10004351"/>
    <x v="0"/>
    <x v="5"/>
    <s v="Staples"/>
    <n v="23.376000000000001"/>
    <n v="3"/>
    <n v="0.2"/>
    <n v="7.0128000000000013"/>
  </r>
  <r>
    <n v="7887"/>
    <s v="CA-2014-118017"/>
    <x v="3"/>
    <x v="734"/>
    <d v="2014-12-07T00:00:00"/>
    <s v="Second Class"/>
    <x v="48"/>
    <s v="Lena Cacioppo"/>
    <x v="0"/>
    <s v="United States"/>
    <s v="Thornton"/>
    <x v="22"/>
    <n v="80229"/>
    <x v="1"/>
    <s v="FUR-FU-10004270"/>
    <x v="0"/>
    <x v="5"/>
    <s v="Eldon Image Series Desk Accessories, Burgundy"/>
    <n v="16.72"/>
    <n v="5"/>
    <n v="0.2"/>
    <n v="3.3439999999999994"/>
  </r>
  <r>
    <n v="7888"/>
    <s v="CA-2014-118017"/>
    <x v="3"/>
    <x v="734"/>
    <d v="2014-12-07T00:00:00"/>
    <s v="Second Class"/>
    <x v="48"/>
    <s v="Lena Cacioppo"/>
    <x v="0"/>
    <s v="United States"/>
    <s v="Thornton"/>
    <x v="22"/>
    <n v="80229"/>
    <x v="1"/>
    <s v="FUR-FU-10004053"/>
    <x v="0"/>
    <x v="5"/>
    <s v="DAX Two-Tone Silver Metal Document Frame"/>
    <n v="16.192"/>
    <n v="1"/>
    <n v="0.2"/>
    <n v="4.6552000000000007"/>
  </r>
  <r>
    <n v="7889"/>
    <s v="CA-2013-113117"/>
    <x v="0"/>
    <x v="765"/>
    <d v="2013-08-23T00:00:00"/>
    <s v="Standard Class"/>
    <x v="187"/>
    <s v="Jeremy Pistek"/>
    <x v="0"/>
    <s v="United States"/>
    <s v="Davis"/>
    <x v="1"/>
    <n v="95616"/>
    <x v="1"/>
    <s v="OFF-PA-10000019"/>
    <x v="1"/>
    <x v="10"/>
    <s v="Xerox 1931"/>
    <n v="32.400000000000006"/>
    <n v="5"/>
    <n v="0"/>
    <n v="15.552000000000001"/>
  </r>
  <r>
    <n v="7890"/>
    <s v="CA-2013-148684"/>
    <x v="0"/>
    <x v="591"/>
    <d v="2013-12-30T00:00:00"/>
    <s v="Standard Class"/>
    <x v="772"/>
    <s v="Trudy Schmidt"/>
    <x v="0"/>
    <s v="United States"/>
    <s v="Fayetteville"/>
    <x v="36"/>
    <n v="72701"/>
    <x v="0"/>
    <s v="OFF-AR-10003811"/>
    <x v="1"/>
    <x v="6"/>
    <s v="Newell 327"/>
    <n v="19.89"/>
    <n v="9"/>
    <n v="0"/>
    <n v="5.3703000000000003"/>
  </r>
  <r>
    <n v="7891"/>
    <s v="CA-2013-148684"/>
    <x v="0"/>
    <x v="591"/>
    <d v="2013-12-30T00:00:00"/>
    <s v="Standard Class"/>
    <x v="772"/>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x v="772"/>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x v="772"/>
    <s v="Trudy Schmidt"/>
    <x v="0"/>
    <s v="United States"/>
    <s v="Fayetteville"/>
    <x v="36"/>
    <n v="72701"/>
    <x v="0"/>
    <s v="OFF-PA-10003302"/>
    <x v="1"/>
    <x v="10"/>
    <s v="Xerox 1906"/>
    <n v="106.32"/>
    <n v="3"/>
    <n v="0"/>
    <n v="49.970399999999991"/>
  </r>
  <r>
    <n v="7894"/>
    <s v="CA-2014-125367"/>
    <x v="3"/>
    <x v="283"/>
    <d v="2014-07-31T00:00:00"/>
    <s v="Standard Class"/>
    <x v="134"/>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x v="258"/>
    <s v="Eugene Hildebrand"/>
    <x v="2"/>
    <s v="United States"/>
    <s v="Wheeling"/>
    <x v="48"/>
    <n v="26003"/>
    <x v="3"/>
    <s v="OFF-BI-10002852"/>
    <x v="1"/>
    <x v="8"/>
    <s v="Ibico Standard Transparent Covers"/>
    <n v="82.4"/>
    <n v="5"/>
    <n v="0"/>
    <n v="40.376000000000005"/>
  </r>
  <r>
    <n v="7896"/>
    <s v="CA-2014-124744"/>
    <x v="3"/>
    <x v="548"/>
    <d v="2014-06-26T00:00:00"/>
    <s v="Standard Class"/>
    <x v="258"/>
    <s v="Eugene Hildebrand"/>
    <x v="2"/>
    <s v="United States"/>
    <s v="Wheeling"/>
    <x v="48"/>
    <n v="26003"/>
    <x v="3"/>
    <s v="OFF-BI-10000145"/>
    <x v="1"/>
    <x v="8"/>
    <s v="Zipper Ring Binder Pockets"/>
    <n v="6.24"/>
    <n v="2"/>
    <n v="0"/>
    <n v="3.0575999999999999"/>
  </r>
  <r>
    <n v="7897"/>
    <s v="CA-2014-124744"/>
    <x v="3"/>
    <x v="548"/>
    <d v="2014-06-26T00:00:00"/>
    <s v="Standard Class"/>
    <x v="258"/>
    <s v="Eugene Hildebrand"/>
    <x v="2"/>
    <s v="United States"/>
    <s v="Wheeling"/>
    <x v="48"/>
    <n v="26003"/>
    <x v="3"/>
    <s v="OFF-PA-10001970"/>
    <x v="1"/>
    <x v="10"/>
    <s v="Xerox 1908"/>
    <n v="447.84"/>
    <n v="8"/>
    <n v="0"/>
    <n v="219.44159999999999"/>
  </r>
  <r>
    <n v="7898"/>
    <s v="CA-2014-128363"/>
    <x v="3"/>
    <x v="802"/>
    <d v="2014-08-19T00:00:00"/>
    <s v="Standard Class"/>
    <x v="419"/>
    <s v="Dan Campbell"/>
    <x v="0"/>
    <s v="United States"/>
    <s v="Memphis"/>
    <x v="18"/>
    <n v="38109"/>
    <x v="0"/>
    <s v="OFF-AP-10001563"/>
    <x v="1"/>
    <x v="9"/>
    <s v="Belkin Premiere Surge Master II 8-outlet surge protector"/>
    <n v="272.048"/>
    <n v="7"/>
    <n v="0.2"/>
    <n v="30.605399999999946"/>
  </r>
  <r>
    <n v="7899"/>
    <s v="CA-2014-128363"/>
    <x v="3"/>
    <x v="802"/>
    <d v="2014-08-19T00:00:00"/>
    <s v="Standard Class"/>
    <x v="419"/>
    <s v="Dan Campbell"/>
    <x v="0"/>
    <s v="United States"/>
    <s v="Memphis"/>
    <x v="18"/>
    <n v="38109"/>
    <x v="0"/>
    <s v="OFF-BI-10001359"/>
    <x v="1"/>
    <x v="8"/>
    <s v="GBC DocuBind TL300 Electric Binding System"/>
    <n v="1614.5820000000003"/>
    <n v="6"/>
    <n v="0.7"/>
    <n v="-1237.8461999999995"/>
  </r>
  <r>
    <n v="7900"/>
    <s v="CA-2014-128363"/>
    <x v="3"/>
    <x v="802"/>
    <d v="2014-08-19T00:00:00"/>
    <s v="Standard Class"/>
    <x v="419"/>
    <s v="Dan Campbell"/>
    <x v="0"/>
    <s v="United States"/>
    <s v="Memphis"/>
    <x v="18"/>
    <n v="38109"/>
    <x v="0"/>
    <s v="OFF-FA-10003495"/>
    <x v="1"/>
    <x v="13"/>
    <s v="Staples"/>
    <n v="24.320000000000004"/>
    <n v="5"/>
    <n v="0.2"/>
    <n v="9.1199999999999974"/>
  </r>
  <r>
    <n v="7901"/>
    <s v="CA-2014-128363"/>
    <x v="3"/>
    <x v="802"/>
    <d v="2014-08-19T00:00:00"/>
    <s v="Standard Class"/>
    <x v="419"/>
    <s v="Dan Campbell"/>
    <x v="0"/>
    <s v="United States"/>
    <s v="Memphis"/>
    <x v="18"/>
    <n v="38109"/>
    <x v="0"/>
    <s v="TEC-AC-10003709"/>
    <x v="2"/>
    <x v="11"/>
    <s v="Maxell 4.7GB DVD-R 5/Pack"/>
    <n v="1.5840000000000001"/>
    <n v="2"/>
    <n v="0.2"/>
    <n v="0.47520000000000018"/>
  </r>
  <r>
    <n v="7902"/>
    <s v="CA-2014-128363"/>
    <x v="3"/>
    <x v="802"/>
    <d v="2014-08-19T00:00:00"/>
    <s v="Standard Class"/>
    <x v="419"/>
    <s v="Dan Campbell"/>
    <x v="0"/>
    <s v="United States"/>
    <s v="Memphis"/>
    <x v="18"/>
    <n v="38109"/>
    <x v="0"/>
    <s v="FUR-FU-10003268"/>
    <x v="0"/>
    <x v="5"/>
    <s v="Eldon Radial Chair Mat for Low to Medium Pile Carpets"/>
    <n v="31.983999999999998"/>
    <n v="1"/>
    <n v="0.2"/>
    <n v="0"/>
  </r>
  <r>
    <n v="7903"/>
    <s v="CA-2014-128363"/>
    <x v="3"/>
    <x v="802"/>
    <d v="2014-08-19T00:00:00"/>
    <s v="Standard Class"/>
    <x v="419"/>
    <s v="Dan Campbell"/>
    <x v="0"/>
    <s v="United States"/>
    <s v="Memphis"/>
    <x v="18"/>
    <n v="38109"/>
    <x v="0"/>
    <s v="OFF-EN-10003845"/>
    <x v="1"/>
    <x v="12"/>
    <s v="Colored Envelopes"/>
    <n v="14.76"/>
    <n v="5"/>
    <n v="0.2"/>
    <n v="4.7969999999999988"/>
  </r>
  <r>
    <n v="7904"/>
    <s v="CA-2014-128363"/>
    <x v="3"/>
    <x v="802"/>
    <d v="2014-08-19T00:00:00"/>
    <s v="Standard Class"/>
    <x v="419"/>
    <s v="Dan Campbell"/>
    <x v="0"/>
    <s v="United States"/>
    <s v="Memphis"/>
    <x v="18"/>
    <n v="38109"/>
    <x v="0"/>
    <s v="FUR-CH-10002073"/>
    <x v="0"/>
    <x v="1"/>
    <s v="Hon Olson Stacker Chairs"/>
    <n v="423.64799999999997"/>
    <n v="2"/>
    <n v="0.2"/>
    <n v="47.660399999999967"/>
  </r>
  <r>
    <n v="7905"/>
    <s v="CA-2012-126669"/>
    <x v="1"/>
    <x v="209"/>
    <d v="2012-11-13T00:00:00"/>
    <s v="Standard Class"/>
    <x v="770"/>
    <s v="Doug O'Connell"/>
    <x v="0"/>
    <s v="United States"/>
    <s v="Houston"/>
    <x v="5"/>
    <n v="77036"/>
    <x v="2"/>
    <s v="OFF-PA-10001357"/>
    <x v="1"/>
    <x v="10"/>
    <s v="Xerox 1886"/>
    <n v="76.64"/>
    <n v="2"/>
    <n v="0.2"/>
    <n v="26.823999999999995"/>
  </r>
  <r>
    <n v="7906"/>
    <s v="US-2012-118766"/>
    <x v="1"/>
    <x v="52"/>
    <d v="2012-10-22T00:00:00"/>
    <s v="Standard Class"/>
    <x v="60"/>
    <s v="Lindsay Shagiari"/>
    <x v="2"/>
    <s v="United States"/>
    <s v="Dallas"/>
    <x v="5"/>
    <n v="75217"/>
    <x v="2"/>
    <s v="OFF-EN-10001415"/>
    <x v="1"/>
    <x v="12"/>
    <s v="Staples"/>
    <n v="4.4640000000000004"/>
    <n v="1"/>
    <n v="0.2"/>
    <n v="1.6739999999999999"/>
  </r>
  <r>
    <n v="7907"/>
    <s v="US-2012-118766"/>
    <x v="1"/>
    <x v="52"/>
    <d v="2012-10-22T00:00:00"/>
    <s v="Standard Class"/>
    <x v="60"/>
    <s v="Lindsay Shagiari"/>
    <x v="2"/>
    <s v="United States"/>
    <s v="Dallas"/>
    <x v="5"/>
    <n v="75217"/>
    <x v="2"/>
    <s v="OFF-BI-10002813"/>
    <x v="1"/>
    <x v="8"/>
    <s v="Avery Reinforcements for Hole-Punch Pages"/>
    <n v="3.9599999999999991"/>
    <n v="10"/>
    <n v="0.8"/>
    <n v="-6.93"/>
  </r>
  <r>
    <n v="7908"/>
    <s v="CA-2013-112585"/>
    <x v="0"/>
    <x v="679"/>
    <d v="2013-08-03T00:00:00"/>
    <s v="First Class"/>
    <x v="338"/>
    <s v="Rob Williams"/>
    <x v="1"/>
    <s v="United States"/>
    <s v="San Francisco"/>
    <x v="1"/>
    <n v="94122"/>
    <x v="1"/>
    <s v="OFF-AP-10003849"/>
    <x v="1"/>
    <x v="9"/>
    <s v="Hoover Shoulder Vac Commercial Portable Vacuum"/>
    <n v="715.64"/>
    <n v="2"/>
    <n v="0"/>
    <n v="178.90999999999997"/>
  </r>
  <r>
    <n v="7909"/>
    <s v="CA-2013-149762"/>
    <x v="0"/>
    <x v="275"/>
    <d v="2013-12-08T00:00:00"/>
    <s v="Standard Class"/>
    <x v="742"/>
    <s v="Roger Demir"/>
    <x v="0"/>
    <s v="United States"/>
    <s v="Morgan Hill"/>
    <x v="1"/>
    <n v="95037"/>
    <x v="1"/>
    <s v="FUR-TA-10004147"/>
    <x v="0"/>
    <x v="3"/>
    <s v="Hon 4060 Series Tables"/>
    <n v="268.70400000000001"/>
    <n v="3"/>
    <n v="0.2"/>
    <n v="6.717599999999976"/>
  </r>
  <r>
    <n v="7910"/>
    <s v="CA-2013-149762"/>
    <x v="0"/>
    <x v="275"/>
    <d v="2013-12-08T00:00:00"/>
    <s v="Standard Class"/>
    <x v="742"/>
    <s v="Roger Demir"/>
    <x v="0"/>
    <s v="United States"/>
    <s v="Morgan Hill"/>
    <x v="1"/>
    <n v="95037"/>
    <x v="1"/>
    <s v="OFF-AR-10001662"/>
    <x v="1"/>
    <x v="6"/>
    <s v="Rogers Handheld Barrel Pencil Sharpener"/>
    <n v="21.92"/>
    <n v="8"/>
    <n v="0"/>
    <n v="5.9184000000000019"/>
  </r>
  <r>
    <n v="7911"/>
    <s v="CA-2013-149762"/>
    <x v="0"/>
    <x v="275"/>
    <d v="2013-12-08T00:00:00"/>
    <s v="Standard Class"/>
    <x v="742"/>
    <s v="Roger Demir"/>
    <x v="0"/>
    <s v="United States"/>
    <s v="Morgan Hill"/>
    <x v="1"/>
    <n v="95037"/>
    <x v="1"/>
    <s v="OFF-ST-10001558"/>
    <x v="1"/>
    <x v="4"/>
    <s v="Acco Perma 4000 Stacking Storage Drawers"/>
    <n v="48.72"/>
    <n v="3"/>
    <n v="0"/>
    <n v="7.3079999999999998"/>
  </r>
  <r>
    <n v="7912"/>
    <s v="CA-2013-149762"/>
    <x v="0"/>
    <x v="275"/>
    <d v="2013-12-08T00:00:00"/>
    <s v="Standard Class"/>
    <x v="742"/>
    <s v="Roger Demir"/>
    <x v="0"/>
    <s v="United States"/>
    <s v="Morgan Hill"/>
    <x v="1"/>
    <n v="95037"/>
    <x v="1"/>
    <s v="FUR-BO-10001337"/>
    <x v="0"/>
    <x v="0"/>
    <s v="O'Sullivan Living Dimensions 2-Shelf Bookcases"/>
    <n v="205.666"/>
    <n v="2"/>
    <n v="0.15"/>
    <n v="-12.097999999999999"/>
  </r>
  <r>
    <n v="7913"/>
    <s v="CA-2013-167605"/>
    <x v="0"/>
    <x v="236"/>
    <d v="2013-05-01T00:00:00"/>
    <s v="Second Class"/>
    <x v="262"/>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x v="55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x v="256"/>
    <s v="Steven Roelle"/>
    <x v="2"/>
    <s v="United States"/>
    <s v="New York City"/>
    <x v="15"/>
    <n v="10024"/>
    <x v="3"/>
    <s v="TEC-MA-10003673"/>
    <x v="2"/>
    <x v="15"/>
    <s v="Hewlett-Packard Desktjet 6988DT Refurbished Printer"/>
    <n v="3404.5"/>
    <n v="5"/>
    <n v="0"/>
    <n v="1668.2049999999999"/>
  </r>
  <r>
    <n v="7916"/>
    <s v="CA-2014-165323"/>
    <x v="3"/>
    <x v="46"/>
    <d v="2014-06-22T00:00:00"/>
    <s v="Standard Class"/>
    <x v="256"/>
    <s v="Steven Roelle"/>
    <x v="2"/>
    <s v="United States"/>
    <s v="New York City"/>
    <x v="15"/>
    <n v="10024"/>
    <x v="3"/>
    <s v="TEC-AC-10004992"/>
    <x v="2"/>
    <x v="11"/>
    <s v="Kingston Digital DataTraveler 64GB USB 2.0"/>
    <n v="101.34"/>
    <n v="3"/>
    <n v="0"/>
    <n v="8.1071999999999917"/>
  </r>
  <r>
    <n v="7917"/>
    <s v="CA-2012-110891"/>
    <x v="1"/>
    <x v="312"/>
    <d v="2012-11-24T00:00:00"/>
    <s v="Standard Class"/>
    <x v="285"/>
    <s v="Phillina Ober"/>
    <x v="2"/>
    <s v="United States"/>
    <s v="Philadelphia"/>
    <x v="9"/>
    <n v="19140"/>
    <x v="3"/>
    <s v="FUR-CH-10002880"/>
    <x v="0"/>
    <x v="1"/>
    <s v="Global High-Back Leather Tilter, Burgundy"/>
    <n v="344.37199999999996"/>
    <n v="4"/>
    <n v="0.3"/>
    <n v="-93.472400000000022"/>
  </r>
  <r>
    <n v="7918"/>
    <s v="CA-2014-100783"/>
    <x v="3"/>
    <x v="507"/>
    <d v="2014-09-09T00:00:00"/>
    <s v="Second Class"/>
    <x v="451"/>
    <s v="Julie Kriz"/>
    <x v="2"/>
    <s v="United States"/>
    <s v="Garland"/>
    <x v="5"/>
    <n v="75043"/>
    <x v="2"/>
    <s v="OFF-AR-10000380"/>
    <x v="1"/>
    <x v="6"/>
    <s v="Hunt PowerHouse Electric Pencil Sharpener, Blue"/>
    <n v="30.384"/>
    <n v="1"/>
    <n v="0.2"/>
    <n v="3.7979999999999947"/>
  </r>
  <r>
    <n v="7919"/>
    <s v="CA-2012-152513"/>
    <x v="1"/>
    <x v="433"/>
    <d v="2012-07-08T00:00:00"/>
    <s v="Second Class"/>
    <x v="65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x v="656"/>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x v="656"/>
    <s v="Dean percer"/>
    <x v="2"/>
    <s v="United States"/>
    <s v="Waterbury"/>
    <x v="29"/>
    <n v="6708"/>
    <x v="3"/>
    <s v="TEC-AC-10001090"/>
    <x v="2"/>
    <x v="11"/>
    <s v="Micro Innovations Wireless Classic Keyboard with Mouse"/>
    <n v="59.98"/>
    <n v="2"/>
    <n v="0"/>
    <n v="10.796399999999998"/>
  </r>
  <r>
    <n v="7922"/>
    <s v="CA-2014-107713"/>
    <x v="3"/>
    <x v="677"/>
    <d v="2014-03-18T00:00:00"/>
    <s v="Standard Class"/>
    <x v="677"/>
    <s v="Joy Bell-"/>
    <x v="0"/>
    <s v="United States"/>
    <s v="Columbia"/>
    <x v="39"/>
    <n v="21044"/>
    <x v="3"/>
    <s v="OFF-BI-10002026"/>
    <x v="1"/>
    <x v="8"/>
    <s v="Avery Arch Ring Binders"/>
    <n v="174.3"/>
    <n v="3"/>
    <n v="0"/>
    <n v="81.920999999999992"/>
  </r>
  <r>
    <n v="7923"/>
    <s v="CA-2014-134096"/>
    <x v="3"/>
    <x v="241"/>
    <d v="2014-09-30T00:00:00"/>
    <s v="Standard Class"/>
    <x v="452"/>
    <s v="Paul Prost"/>
    <x v="2"/>
    <s v="United States"/>
    <s v="Hollywood"/>
    <x v="2"/>
    <n v="33021"/>
    <x v="0"/>
    <s v="TEC-PH-10000526"/>
    <x v="2"/>
    <x v="7"/>
    <s v="Vtech CS6719"/>
    <n v="383.96000000000004"/>
    <n v="5"/>
    <n v="0.2"/>
    <n v="38.396000000000015"/>
  </r>
  <r>
    <n v="7924"/>
    <s v="CA-2014-134096"/>
    <x v="3"/>
    <x v="241"/>
    <d v="2014-09-30T00:00:00"/>
    <s v="Standard Class"/>
    <x v="452"/>
    <s v="Paul Prost"/>
    <x v="2"/>
    <s v="United States"/>
    <s v="Hollywood"/>
    <x v="2"/>
    <n v="33021"/>
    <x v="0"/>
    <s v="OFF-BI-10004002"/>
    <x v="1"/>
    <x v="8"/>
    <s v="Wilson Jones International Size A4 Ring Binders"/>
    <n v="15.570000000000004"/>
    <n v="3"/>
    <n v="0.7"/>
    <n v="-11.417999999999999"/>
  </r>
  <r>
    <n v="7925"/>
    <s v="CA-2013-125843"/>
    <x v="0"/>
    <x v="572"/>
    <d v="2013-08-17T00:00:00"/>
    <s v="First Class"/>
    <x v="167"/>
    <s v="Roy Französisch"/>
    <x v="0"/>
    <s v="United States"/>
    <s v="Springfield"/>
    <x v="17"/>
    <n v="22153"/>
    <x v="0"/>
    <s v="OFF-BI-10002309"/>
    <x v="1"/>
    <x v="8"/>
    <s v="Avery Heavy-Duty EZD  Binder With Locking Rings"/>
    <n v="22.32"/>
    <n v="4"/>
    <n v="0"/>
    <n v="10.7136"/>
  </r>
  <r>
    <n v="7926"/>
    <s v="CA-2013-125843"/>
    <x v="0"/>
    <x v="572"/>
    <d v="2013-08-17T00:00:00"/>
    <s v="First Class"/>
    <x v="167"/>
    <s v="Roy Französisch"/>
    <x v="0"/>
    <s v="United States"/>
    <s v="Springfield"/>
    <x v="17"/>
    <n v="22153"/>
    <x v="0"/>
    <s v="OFF-LA-10003923"/>
    <x v="1"/>
    <x v="2"/>
    <s v="Alphabetical Labels for Top Tab Filing"/>
    <n v="103.60000000000001"/>
    <n v="7"/>
    <n v="0"/>
    <n v="51.800000000000004"/>
  </r>
  <r>
    <n v="7927"/>
    <s v="CA-2014-120404"/>
    <x v="3"/>
    <x v="225"/>
    <d v="2014-11-25T00:00:00"/>
    <s v="Second Class"/>
    <x v="542"/>
    <s v="Katharine Harms"/>
    <x v="1"/>
    <s v="United States"/>
    <s v="New York City"/>
    <x v="15"/>
    <n v="10035"/>
    <x v="3"/>
    <s v="TEC-AC-10003433"/>
    <x v="2"/>
    <x v="11"/>
    <s v="Maxell 4.7GB DVD+R 5/Pack"/>
    <n v="2.9699999999999998"/>
    <n v="3"/>
    <n v="0"/>
    <n v="1.3365"/>
  </r>
  <r>
    <n v="7928"/>
    <s v="CA-2014-120404"/>
    <x v="3"/>
    <x v="225"/>
    <d v="2014-11-25T00:00:00"/>
    <s v="Second Class"/>
    <x v="542"/>
    <s v="Katharine Harms"/>
    <x v="1"/>
    <s v="United States"/>
    <s v="New York City"/>
    <x v="15"/>
    <n v="10035"/>
    <x v="3"/>
    <s v="TEC-PH-10001363"/>
    <x v="2"/>
    <x v="7"/>
    <s v="Apple iPhone 5S"/>
    <n v="569.99"/>
    <n v="1"/>
    <n v="0"/>
    <n v="170.99699999999996"/>
  </r>
  <r>
    <n v="7929"/>
    <s v="CA-2014-120404"/>
    <x v="3"/>
    <x v="225"/>
    <d v="2014-11-25T00:00:00"/>
    <s v="Second Class"/>
    <x v="542"/>
    <s v="Katharine Harms"/>
    <x v="1"/>
    <s v="United States"/>
    <s v="New York City"/>
    <x v="15"/>
    <n v="10035"/>
    <x v="3"/>
    <s v="FUR-FU-10000820"/>
    <x v="0"/>
    <x v="5"/>
    <s v="Tensor Brushed Steel Torchiere Floor Lamp"/>
    <n v="50.97"/>
    <n v="3"/>
    <n v="0"/>
    <n v="9.1745999999999981"/>
  </r>
  <r>
    <n v="7930"/>
    <s v="CA-2014-167549"/>
    <x v="3"/>
    <x v="800"/>
    <d v="2014-07-28T00:00:00"/>
    <s v="First Class"/>
    <x v="773"/>
    <s v="Evan Minnotte"/>
    <x v="2"/>
    <s v="United States"/>
    <s v="Dallas"/>
    <x v="5"/>
    <n v="75217"/>
    <x v="2"/>
    <s v="FUR-TA-10004767"/>
    <x v="0"/>
    <x v="3"/>
    <s v="Safco Drafting Table"/>
    <n v="298.11599999999999"/>
    <n v="6"/>
    <n v="0.3"/>
    <n v="-4.2588000000000363"/>
  </r>
  <r>
    <n v="7931"/>
    <s v="CA-2013-120082"/>
    <x v="0"/>
    <x v="869"/>
    <d v="2013-03-28T00:00:00"/>
    <s v="Second Class"/>
    <x v="460"/>
    <s v="Damala Kotsonis"/>
    <x v="1"/>
    <s v="United States"/>
    <s v="New York City"/>
    <x v="15"/>
    <n v="10024"/>
    <x v="3"/>
    <s v="OFF-AR-10001955"/>
    <x v="1"/>
    <x v="6"/>
    <s v="Newell 319"/>
    <n v="59.519999999999996"/>
    <n v="3"/>
    <n v="0"/>
    <n v="17.855999999999995"/>
  </r>
  <r>
    <n v="7932"/>
    <s v="US-2013-168095"/>
    <x v="0"/>
    <x v="692"/>
    <d v="2013-07-21T00:00:00"/>
    <s v="Standard Class"/>
    <x v="466"/>
    <s v="Mark Cousins"/>
    <x v="1"/>
    <s v="United States"/>
    <s v="Portland"/>
    <x v="21"/>
    <n v="97206"/>
    <x v="1"/>
    <s v="FUR-CH-10004886"/>
    <x v="0"/>
    <x v="1"/>
    <s v="Bevis Steel Folding Chairs"/>
    <n v="230.28000000000003"/>
    <n v="3"/>
    <n v="0.2"/>
    <n v="23.027999999999992"/>
  </r>
  <r>
    <n v="7933"/>
    <s v="US-2013-168095"/>
    <x v="0"/>
    <x v="692"/>
    <d v="2013-07-21T00:00:00"/>
    <s v="Standard Class"/>
    <x v="466"/>
    <s v="Mark Cousins"/>
    <x v="1"/>
    <s v="United States"/>
    <s v="Portland"/>
    <x v="21"/>
    <n v="97206"/>
    <x v="1"/>
    <s v="OFF-PA-10003641"/>
    <x v="1"/>
    <x v="10"/>
    <s v="Xerox 1909"/>
    <n v="105.52"/>
    <n v="5"/>
    <n v="0.2"/>
    <n v="34.293999999999997"/>
  </r>
  <r>
    <n v="7934"/>
    <s v="CA-2014-166093"/>
    <x v="3"/>
    <x v="629"/>
    <d v="2014-08-25T00:00:00"/>
    <s v="Standard Class"/>
    <x v="459"/>
    <s v="Rick Wilson"/>
    <x v="1"/>
    <s v="United States"/>
    <s v="Brentwood"/>
    <x v="1"/>
    <n v="94513"/>
    <x v="1"/>
    <s v="OFF-EN-10003134"/>
    <x v="1"/>
    <x v="12"/>
    <s v="Staples"/>
    <n v="23.36"/>
    <n v="2"/>
    <n v="0"/>
    <n v="11.68"/>
  </r>
  <r>
    <n v="7935"/>
    <s v="CA-2014-166093"/>
    <x v="3"/>
    <x v="629"/>
    <d v="2014-08-25T00:00:00"/>
    <s v="Standard Class"/>
    <x v="459"/>
    <s v="Rick Wilson"/>
    <x v="1"/>
    <s v="United States"/>
    <s v="Brentwood"/>
    <x v="1"/>
    <n v="94513"/>
    <x v="1"/>
    <s v="TEC-PH-10002564"/>
    <x v="2"/>
    <x v="7"/>
    <s v="OtterBox Defender Series Case - Samsung Galaxy S4"/>
    <n v="71.975999999999999"/>
    <n v="3"/>
    <n v="0.2"/>
    <n v="8.9969999999999892"/>
  </r>
  <r>
    <n v="7936"/>
    <s v="CA-2014-166093"/>
    <x v="3"/>
    <x v="629"/>
    <d v="2014-08-25T00:00:00"/>
    <s v="Standard Class"/>
    <x v="459"/>
    <s v="Rick Wilson"/>
    <x v="1"/>
    <s v="United States"/>
    <s v="Brentwood"/>
    <x v="1"/>
    <n v="94513"/>
    <x v="1"/>
    <s v="OFF-PA-10003893"/>
    <x v="1"/>
    <x v="10"/>
    <s v="Xerox 1962"/>
    <n v="8.56"/>
    <n v="2"/>
    <n v="0"/>
    <n v="3.8519999999999994"/>
  </r>
  <r>
    <n v="7937"/>
    <s v="CA-2014-166093"/>
    <x v="3"/>
    <x v="629"/>
    <d v="2014-08-25T00:00:00"/>
    <s v="Standard Class"/>
    <x v="459"/>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x v="459"/>
    <s v="Rick Wilson"/>
    <x v="1"/>
    <s v="United States"/>
    <s v="Brentwood"/>
    <x v="1"/>
    <n v="94513"/>
    <x v="1"/>
    <s v="OFF-AP-10001058"/>
    <x v="1"/>
    <x v="9"/>
    <s v="Sanyo 2.5 Cubic Foot Mid-Size Office Refrigerators"/>
    <n v="2518.29"/>
    <n v="9"/>
    <n v="0"/>
    <n v="654.7553999999999"/>
  </r>
  <r>
    <n v="7939"/>
    <s v="CA-2014-166093"/>
    <x v="3"/>
    <x v="629"/>
    <d v="2014-08-25T00:00:00"/>
    <s v="Standard Class"/>
    <x v="459"/>
    <s v="Rick Wilson"/>
    <x v="1"/>
    <s v="United States"/>
    <s v="Brentwood"/>
    <x v="1"/>
    <n v="94513"/>
    <x v="1"/>
    <s v="OFF-ST-10001496"/>
    <x v="1"/>
    <x v="4"/>
    <s v="Standard Rollaway File with Lock"/>
    <n v="540.56999999999994"/>
    <n v="3"/>
    <n v="0"/>
    <n v="140.54820000000001"/>
  </r>
  <r>
    <n v="7940"/>
    <s v="CA-2014-166093"/>
    <x v="3"/>
    <x v="629"/>
    <d v="2014-08-25T00:00:00"/>
    <s v="Standard Class"/>
    <x v="459"/>
    <s v="Rick Wilson"/>
    <x v="1"/>
    <s v="United States"/>
    <s v="Brentwood"/>
    <x v="1"/>
    <n v="94513"/>
    <x v="1"/>
    <s v="OFF-BI-10004230"/>
    <x v="1"/>
    <x v="8"/>
    <s v="GBC Recycled Grain Textured Covers"/>
    <n v="221.05600000000001"/>
    <n v="8"/>
    <n v="0.2"/>
    <n v="77.369599999999991"/>
  </r>
  <r>
    <n v="7941"/>
    <s v="CA-2013-146325"/>
    <x v="0"/>
    <x v="882"/>
    <d v="2013-12-18T00:00:00"/>
    <s v="First Class"/>
    <x v="103"/>
    <s v="David Smith"/>
    <x v="1"/>
    <s v="United States"/>
    <s v="San Diego"/>
    <x v="1"/>
    <n v="92037"/>
    <x v="1"/>
    <s v="FUR-CH-10001146"/>
    <x v="0"/>
    <x v="1"/>
    <s v="Global Task Chair, Black"/>
    <n v="81.424000000000007"/>
    <n v="2"/>
    <n v="0.2"/>
    <n v="-9.1601999999999961"/>
  </r>
  <r>
    <n v="7942"/>
    <s v="CA-2013-146325"/>
    <x v="0"/>
    <x v="882"/>
    <d v="2013-12-18T00:00:00"/>
    <s v="First Class"/>
    <x v="103"/>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x v="315"/>
    <s v="Guy Armstrong"/>
    <x v="0"/>
    <s v="United States"/>
    <s v="Dallas"/>
    <x v="5"/>
    <n v="75081"/>
    <x v="2"/>
    <s v="OFF-BI-10003684"/>
    <x v="1"/>
    <x v="8"/>
    <s v="Wilson Jones Legal Size Ring Binders"/>
    <n v="39.581999999999987"/>
    <n v="9"/>
    <n v="0.8"/>
    <n v="-59.372999999999976"/>
  </r>
  <r>
    <n v="7944"/>
    <s v="CA-2014-134194"/>
    <x v="3"/>
    <x v="53"/>
    <d v="2015-01-02T00:00:00"/>
    <s v="Standard Class"/>
    <x v="315"/>
    <s v="Guy Armstrong"/>
    <x v="0"/>
    <s v="United States"/>
    <s v="Dallas"/>
    <x v="5"/>
    <n v="75081"/>
    <x v="2"/>
    <s v="OFF-SU-10000946"/>
    <x v="1"/>
    <x v="14"/>
    <s v="Staples"/>
    <n v="44.688000000000002"/>
    <n v="7"/>
    <n v="0.2"/>
    <n v="5.0273999999999965"/>
  </r>
  <r>
    <n v="7945"/>
    <s v="CA-2014-134194"/>
    <x v="3"/>
    <x v="53"/>
    <d v="2015-01-02T00:00:00"/>
    <s v="Standard Class"/>
    <x v="315"/>
    <s v="Guy Armstrong"/>
    <x v="0"/>
    <s v="United States"/>
    <s v="Dallas"/>
    <x v="5"/>
    <n v="75081"/>
    <x v="2"/>
    <s v="OFF-AR-10001615"/>
    <x v="1"/>
    <x v="6"/>
    <s v="Newell 34"/>
    <n v="31.744"/>
    <n v="2"/>
    <n v="0.2"/>
    <n v="2.3808000000000007"/>
  </r>
  <r>
    <n v="7946"/>
    <s v="CA-2014-134194"/>
    <x v="3"/>
    <x v="53"/>
    <d v="2015-01-02T00:00:00"/>
    <s v="Standard Class"/>
    <x v="31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x v="315"/>
    <s v="Guy Armstrong"/>
    <x v="0"/>
    <s v="United States"/>
    <s v="Dallas"/>
    <x v="5"/>
    <n v="75081"/>
    <x v="2"/>
    <s v="OFF-BI-10001116"/>
    <x v="1"/>
    <x v="8"/>
    <s v="Wilson Jones 1&quot; Hanging DublLock Ring Binders"/>
    <n v="3.1679999999999993"/>
    <n v="3"/>
    <n v="0.8"/>
    <n v="-5.0687999999999995"/>
  </r>
  <r>
    <n v="7948"/>
    <s v="CA-2011-131009"/>
    <x v="2"/>
    <x v="72"/>
    <d v="2011-03-05T00:00:00"/>
    <s v="Standard Class"/>
    <x v="618"/>
    <s v="Shahid Collister"/>
    <x v="0"/>
    <s v="United States"/>
    <s v="El Paso"/>
    <x v="5"/>
    <n v="79907"/>
    <x v="2"/>
    <s v="OFF-FA-10004395"/>
    <x v="1"/>
    <x v="13"/>
    <s v="Plymouth Boxed Rubber Bands by Plymouth"/>
    <n v="18.84"/>
    <n v="5"/>
    <n v="0.2"/>
    <n v="-3.5324999999999998"/>
  </r>
  <r>
    <n v="7949"/>
    <s v="CA-2011-131009"/>
    <x v="2"/>
    <x v="72"/>
    <d v="2011-03-05T00:00:00"/>
    <s v="Standard Class"/>
    <x v="618"/>
    <s v="Shahid Collister"/>
    <x v="0"/>
    <s v="United States"/>
    <s v="El Paso"/>
    <x v="5"/>
    <n v="79907"/>
    <x v="2"/>
    <s v="FUR-CH-10001270"/>
    <x v="0"/>
    <x v="1"/>
    <s v="Harbour Creations Steel Folding Chair"/>
    <n v="362.24999999999994"/>
    <n v="6"/>
    <n v="0.3"/>
    <n v="0"/>
  </r>
  <r>
    <n v="7950"/>
    <s v="CA-2011-131009"/>
    <x v="2"/>
    <x v="72"/>
    <d v="2011-03-05T00:00:00"/>
    <s v="Standard Class"/>
    <x v="618"/>
    <s v="Shahid Collister"/>
    <x v="0"/>
    <s v="United States"/>
    <s v="El Paso"/>
    <x v="5"/>
    <n v="79907"/>
    <x v="2"/>
    <s v="FUR-FU-10001095"/>
    <x v="0"/>
    <x v="5"/>
    <s v="DAX Black Cherry Wood-Tone Poster Frame"/>
    <n v="63.552000000000007"/>
    <n v="6"/>
    <n v="0.6"/>
    <n v="-34.953600000000002"/>
  </r>
  <r>
    <n v="7951"/>
    <s v="CA-2011-131009"/>
    <x v="2"/>
    <x v="72"/>
    <d v="2011-03-05T00:00:00"/>
    <s v="Standard Class"/>
    <x v="618"/>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x v="44"/>
    <s v="Katherine Ducich"/>
    <x v="0"/>
    <s v="United States"/>
    <s v="New York City"/>
    <x v="15"/>
    <n v="10035"/>
    <x v="3"/>
    <s v="OFF-BI-10003196"/>
    <x v="1"/>
    <x v="8"/>
    <s v="Accohide Poly Flexible Ring Binders"/>
    <n v="5.9840000000000009"/>
    <n v="2"/>
    <n v="0.2"/>
    <n v="2.2439999999999998"/>
  </r>
  <r>
    <n v="7953"/>
    <s v="CA-2012-145814"/>
    <x v="1"/>
    <x v="902"/>
    <d v="2012-11-24T00:00:00"/>
    <s v="Standard Class"/>
    <x v="44"/>
    <s v="Katherine Ducich"/>
    <x v="0"/>
    <s v="United States"/>
    <s v="New York City"/>
    <x v="15"/>
    <n v="10035"/>
    <x v="3"/>
    <s v="TEC-PH-10002200"/>
    <x v="2"/>
    <x v="7"/>
    <s v="Aastra 6757i CT Wireless VoIP phone"/>
    <n v="861.76"/>
    <n v="4"/>
    <n v="0"/>
    <n v="249.91039999999998"/>
  </r>
  <r>
    <n v="7954"/>
    <s v="CA-2011-138359"/>
    <x v="2"/>
    <x v="470"/>
    <d v="2011-04-06T00:00:00"/>
    <s v="Standard Class"/>
    <x v="542"/>
    <s v="Katharine Harms"/>
    <x v="1"/>
    <s v="United States"/>
    <s v="Revere"/>
    <x v="31"/>
    <n v="2151"/>
    <x v="3"/>
    <s v="OFF-ST-10000636"/>
    <x v="1"/>
    <x v="4"/>
    <s v="Rogers Profile Extra Capacity Storage Tub"/>
    <n v="66.959999999999994"/>
    <n v="4"/>
    <n v="0"/>
    <n v="2.6783999999999963"/>
  </r>
  <r>
    <n v="7955"/>
    <s v="CA-2011-138359"/>
    <x v="2"/>
    <x v="470"/>
    <d v="2011-04-06T00:00:00"/>
    <s v="Standard Class"/>
    <x v="542"/>
    <s v="Katharine Harms"/>
    <x v="1"/>
    <s v="United States"/>
    <s v="Revere"/>
    <x v="31"/>
    <n v="2151"/>
    <x v="3"/>
    <s v="OFF-BI-10000145"/>
    <x v="1"/>
    <x v="8"/>
    <s v="Zipper Ring Binder Pockets"/>
    <n v="6.24"/>
    <n v="2"/>
    <n v="0"/>
    <n v="3.0575999999999999"/>
  </r>
  <r>
    <n v="7956"/>
    <s v="CA-2014-131807"/>
    <x v="3"/>
    <x v="361"/>
    <d v="2014-10-11T00:00:00"/>
    <s v="Standard Class"/>
    <x v="55"/>
    <s v="Greg Guthrie"/>
    <x v="1"/>
    <s v="United States"/>
    <s v="Chico"/>
    <x v="1"/>
    <n v="95928"/>
    <x v="1"/>
    <s v="FUR-CH-10001190"/>
    <x v="0"/>
    <x v="1"/>
    <s v="Global Deluxe High-Back Office Chair in Storm"/>
    <n v="435.16800000000006"/>
    <n v="4"/>
    <n v="0.2"/>
    <n v="-59.835600000000042"/>
  </r>
  <r>
    <n v="7957"/>
    <s v="CA-2014-131807"/>
    <x v="3"/>
    <x v="361"/>
    <d v="2014-10-11T00:00:00"/>
    <s v="Standard Class"/>
    <x v="55"/>
    <s v="Greg Guthrie"/>
    <x v="1"/>
    <s v="United States"/>
    <s v="Chico"/>
    <x v="1"/>
    <n v="95928"/>
    <x v="1"/>
    <s v="OFF-FA-10002780"/>
    <x v="1"/>
    <x v="13"/>
    <s v="Staples"/>
    <n v="14.9"/>
    <n v="5"/>
    <n v="0"/>
    <n v="6.8539999999999992"/>
  </r>
  <r>
    <n v="7958"/>
    <s v="CA-2014-131807"/>
    <x v="3"/>
    <x v="361"/>
    <d v="2014-10-11T00:00:00"/>
    <s v="Standard Class"/>
    <x v="55"/>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x v="55"/>
    <s v="Greg Guthrie"/>
    <x v="1"/>
    <s v="United States"/>
    <s v="Chico"/>
    <x v="1"/>
    <n v="95928"/>
    <x v="1"/>
    <s v="FUR-FU-10004666"/>
    <x v="0"/>
    <x v="5"/>
    <s v="DAX Clear Channel Poster Frame"/>
    <n v="72.900000000000006"/>
    <n v="5"/>
    <n v="0"/>
    <n v="26.973000000000003"/>
  </r>
  <r>
    <n v="7960"/>
    <s v="CA-2014-131807"/>
    <x v="3"/>
    <x v="361"/>
    <d v="2014-10-11T00:00:00"/>
    <s v="Standard Class"/>
    <x v="55"/>
    <s v="Greg Guthrie"/>
    <x v="1"/>
    <s v="United States"/>
    <s v="Chico"/>
    <x v="1"/>
    <n v="95928"/>
    <x v="1"/>
    <s v="FUR-TA-10004086"/>
    <x v="0"/>
    <x v="3"/>
    <s v="KI Adjustable-Height Table"/>
    <n v="206.35200000000003"/>
    <n v="3"/>
    <n v="0.2"/>
    <n v="5.1587999999999852"/>
  </r>
  <r>
    <n v="7961"/>
    <s v="CA-2014-131807"/>
    <x v="3"/>
    <x v="361"/>
    <d v="2014-10-11T00:00:00"/>
    <s v="Standard Class"/>
    <x v="55"/>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x v="40"/>
    <s v="Jim Sink"/>
    <x v="1"/>
    <s v="United States"/>
    <s v="Miramar"/>
    <x v="2"/>
    <n v="33023"/>
    <x v="0"/>
    <s v="OFF-ST-10002301"/>
    <x v="1"/>
    <x v="4"/>
    <s v="Tennsco Commercial Shelving"/>
    <n v="81.360000000000014"/>
    <n v="5"/>
    <n v="0.2"/>
    <n v="-19.323000000000011"/>
  </r>
  <r>
    <n v="7963"/>
    <s v="CA-2014-104864"/>
    <x v="3"/>
    <x v="551"/>
    <d v="2014-11-24T00:00:00"/>
    <s v="Second Class"/>
    <x v="40"/>
    <s v="Jim Sink"/>
    <x v="1"/>
    <s v="United States"/>
    <s v="Miramar"/>
    <x v="2"/>
    <n v="33023"/>
    <x v="0"/>
    <s v="OFF-BI-10001636"/>
    <x v="1"/>
    <x v="8"/>
    <s v="Ibico Plastic and Wire Spiral Binding Combs"/>
    <n v="20.232000000000003"/>
    <n v="8"/>
    <n v="0.7"/>
    <n v="-16.185600000000001"/>
  </r>
  <r>
    <n v="7964"/>
    <s v="CA-2014-104864"/>
    <x v="3"/>
    <x v="551"/>
    <d v="2014-11-24T00:00:00"/>
    <s v="Second Class"/>
    <x v="40"/>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x v="40"/>
    <s v="Jim Sink"/>
    <x v="1"/>
    <s v="United States"/>
    <s v="Miramar"/>
    <x v="2"/>
    <n v="33023"/>
    <x v="0"/>
    <s v="OFF-PA-10004609"/>
    <x v="1"/>
    <x v="10"/>
    <s v="Xerox 221"/>
    <n v="20.736000000000004"/>
    <n v="4"/>
    <n v="0.2"/>
    <n v="7.2576000000000001"/>
  </r>
  <r>
    <n v="7966"/>
    <s v="CA-2014-104864"/>
    <x v="3"/>
    <x v="551"/>
    <d v="2014-11-24T00:00:00"/>
    <s v="Second Class"/>
    <x v="40"/>
    <s v="Jim Sink"/>
    <x v="1"/>
    <s v="United States"/>
    <s v="Miramar"/>
    <x v="2"/>
    <n v="33023"/>
    <x v="0"/>
    <s v="OFF-PA-10003309"/>
    <x v="1"/>
    <x v="10"/>
    <s v="Xerox 211"/>
    <n v="41.472000000000008"/>
    <n v="8"/>
    <n v="0.2"/>
    <n v="14.5152"/>
  </r>
  <r>
    <n v="7967"/>
    <s v="CA-2012-138219"/>
    <x v="1"/>
    <x v="391"/>
    <d v="2012-03-30T00:00:00"/>
    <s v="Standard Class"/>
    <x v="162"/>
    <s v="Bart Pistole"/>
    <x v="1"/>
    <s v="United States"/>
    <s v="Los Angeles"/>
    <x v="1"/>
    <n v="90049"/>
    <x v="1"/>
    <s v="OFF-PA-10000380"/>
    <x v="1"/>
    <x v="10"/>
    <s v="REDIFORM Incoming/Outgoing Call Register, 11&quot; X 8 1/2&quot;, 100 Messages"/>
    <n v="33.36"/>
    <n v="4"/>
    <n v="0"/>
    <n v="16.68"/>
  </r>
  <r>
    <n v="7968"/>
    <s v="CA-2013-157707"/>
    <x v="0"/>
    <x v="1155"/>
    <d v="2013-10-13T00:00:00"/>
    <s v="First Class"/>
    <x v="566"/>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x v="566"/>
    <s v="Corey Catlett"/>
    <x v="1"/>
    <s v="United States"/>
    <s v="Denver"/>
    <x v="22"/>
    <n v="80219"/>
    <x v="1"/>
    <s v="TEC-PH-10002583"/>
    <x v="2"/>
    <x v="7"/>
    <s v="iOttie HLCRIO102 Car Mount"/>
    <n v="15.991999999999999"/>
    <n v="1"/>
    <n v="0.2"/>
    <n v="-2.9985000000000022"/>
  </r>
  <r>
    <n v="7970"/>
    <s v="CA-2013-157707"/>
    <x v="0"/>
    <x v="1155"/>
    <d v="2013-10-13T00:00:00"/>
    <s v="First Class"/>
    <x v="566"/>
    <s v="Corey Catlett"/>
    <x v="1"/>
    <s v="United States"/>
    <s v="Denver"/>
    <x v="22"/>
    <n v="80219"/>
    <x v="1"/>
    <s v="FUR-CH-10004853"/>
    <x v="0"/>
    <x v="1"/>
    <s v="Global Manager's Adjustable Task Chair, Storm"/>
    <n v="120.78399999999999"/>
    <n v="1"/>
    <n v="0.2"/>
    <n v="13.588199999999986"/>
  </r>
  <r>
    <n v="7971"/>
    <s v="US-2012-126753"/>
    <x v="1"/>
    <x v="748"/>
    <d v="2012-08-20T00:00:00"/>
    <s v="Standard Class"/>
    <x v="133"/>
    <s v="Sung Pak"/>
    <x v="1"/>
    <s v="United States"/>
    <s v="Philadelphia"/>
    <x v="9"/>
    <n v="19134"/>
    <x v="3"/>
    <s v="TEC-PH-10003580"/>
    <x v="2"/>
    <x v="7"/>
    <s v="Cisco IP Phone 7961G-GE VoIP phone"/>
    <n v="519.79200000000003"/>
    <n v="4"/>
    <n v="0.4"/>
    <n v="-112.62159999999994"/>
  </r>
  <r>
    <n v="7972"/>
    <s v="US-2012-126753"/>
    <x v="1"/>
    <x v="748"/>
    <d v="2012-08-20T00:00:00"/>
    <s v="Standard Class"/>
    <x v="133"/>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x v="133"/>
    <s v="Sung Pak"/>
    <x v="1"/>
    <s v="United States"/>
    <s v="Philadelphia"/>
    <x v="9"/>
    <n v="19134"/>
    <x v="3"/>
    <s v="OFF-PA-10002787"/>
    <x v="1"/>
    <x v="10"/>
    <s v="Xerox 227"/>
    <n v="10.368000000000002"/>
    <n v="2"/>
    <n v="0.2"/>
    <n v="3.6288"/>
  </r>
  <r>
    <n v="7974"/>
    <s v="US-2012-126753"/>
    <x v="1"/>
    <x v="748"/>
    <d v="2012-08-20T00:00:00"/>
    <s v="Standard Class"/>
    <x v="133"/>
    <s v="Sung Pak"/>
    <x v="1"/>
    <s v="United States"/>
    <s v="Philadelphia"/>
    <x v="9"/>
    <n v="19134"/>
    <x v="3"/>
    <s v="OFF-BI-10003981"/>
    <x v="1"/>
    <x v="8"/>
    <s v="Avery Durable Plastic 1&quot; Binders"/>
    <n v="2.7240000000000006"/>
    <n v="2"/>
    <n v="0.7"/>
    <n v="-1.9067999999999996"/>
  </r>
  <r>
    <n v="7975"/>
    <s v="US-2012-126753"/>
    <x v="1"/>
    <x v="748"/>
    <d v="2012-08-20T00:00:00"/>
    <s v="Standard Class"/>
    <x v="133"/>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x v="133"/>
    <s v="Sung Pak"/>
    <x v="1"/>
    <s v="United States"/>
    <s v="Philadelphia"/>
    <x v="9"/>
    <n v="19134"/>
    <x v="3"/>
    <s v="OFF-BI-10003727"/>
    <x v="1"/>
    <x v="8"/>
    <s v="Avery Durable Slant Ring Binders With Label Holder"/>
    <n v="3.762"/>
    <n v="3"/>
    <n v="0.7"/>
    <n v="-2.758799999999999"/>
  </r>
  <r>
    <n v="7977"/>
    <s v="US-2012-126753"/>
    <x v="1"/>
    <x v="748"/>
    <d v="2012-08-20T00:00:00"/>
    <s v="Standard Class"/>
    <x v="133"/>
    <s v="Sung Pak"/>
    <x v="1"/>
    <s v="United States"/>
    <s v="Philadelphia"/>
    <x v="9"/>
    <n v="19134"/>
    <x v="3"/>
    <s v="OFF-PA-10000130"/>
    <x v="1"/>
    <x v="10"/>
    <s v="Xerox 199"/>
    <n v="10.272000000000002"/>
    <n v="3"/>
    <n v="0.2"/>
    <n v="3.2099999999999982"/>
  </r>
  <r>
    <n v="7978"/>
    <s v="CA-2011-166051"/>
    <x v="2"/>
    <x v="1178"/>
    <d v="2011-06-05T00:00:00"/>
    <s v="Standard Class"/>
    <x v="600"/>
    <s v="Jim Karlsson"/>
    <x v="0"/>
    <s v="United States"/>
    <s v="Jackson"/>
    <x v="35"/>
    <n v="39212"/>
    <x v="0"/>
    <s v="TEC-PH-10002680"/>
    <x v="2"/>
    <x v="7"/>
    <s v="Samsung Galaxy Note 3"/>
    <n v="659.97"/>
    <n v="3"/>
    <n v="0"/>
    <n v="197.99099999999996"/>
  </r>
  <r>
    <n v="7979"/>
    <s v="CA-2011-166051"/>
    <x v="2"/>
    <x v="1178"/>
    <d v="2011-06-05T00:00:00"/>
    <s v="Standard Class"/>
    <x v="600"/>
    <s v="Jim Karlsson"/>
    <x v="0"/>
    <s v="United States"/>
    <s v="Jackson"/>
    <x v="35"/>
    <n v="39212"/>
    <x v="0"/>
    <s v="TEC-PH-10002538"/>
    <x v="2"/>
    <x v="7"/>
    <s v="Grandstream GXP1160 VoIP phone"/>
    <n v="113.72999999999999"/>
    <n v="3"/>
    <n v="0"/>
    <n v="32.981699999999989"/>
  </r>
  <r>
    <n v="7980"/>
    <s v="CA-2012-113040"/>
    <x v="1"/>
    <x v="375"/>
    <d v="2012-08-31T00:00:00"/>
    <s v="Standard Class"/>
    <x v="385"/>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x v="24"/>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x v="11"/>
    <s v="Sandra Flanagan"/>
    <x v="0"/>
    <s v="United States"/>
    <s v="Clifton"/>
    <x v="30"/>
    <n v="7011"/>
    <x v="3"/>
    <s v="OFF-AP-10004532"/>
    <x v="1"/>
    <x v="9"/>
    <s v="Kensington 6 Outlet Guardian Standard Surge Protector"/>
    <n v="81.92"/>
    <n v="4"/>
    <n v="0"/>
    <n v="22.118400000000001"/>
  </r>
  <r>
    <n v="7983"/>
    <s v="CA-2011-113383"/>
    <x v="2"/>
    <x v="1076"/>
    <d v="2011-09-13T00:00:00"/>
    <s v="First Class"/>
    <x v="11"/>
    <s v="Sandra Flanagan"/>
    <x v="0"/>
    <s v="United States"/>
    <s v="Clifton"/>
    <x v="30"/>
    <n v="7011"/>
    <x v="3"/>
    <s v="FUR-FU-10001986"/>
    <x v="0"/>
    <x v="5"/>
    <s v="Dana Fluorescent Magnifying Lamp, White, 36&quot;"/>
    <n v="254.89999999999998"/>
    <n v="5"/>
    <n v="0"/>
    <n v="76.469999999999985"/>
  </r>
  <r>
    <n v="7984"/>
    <s v="CA-2014-152499"/>
    <x v="3"/>
    <x v="203"/>
    <d v="2014-01-26T00:00:00"/>
    <s v="Second Class"/>
    <x v="553"/>
    <s v="Edward Hooks"/>
    <x v="1"/>
    <s v="United States"/>
    <s v="Chicago"/>
    <x v="10"/>
    <n v="60623"/>
    <x v="2"/>
    <s v="OFF-FA-10002975"/>
    <x v="1"/>
    <x v="13"/>
    <s v="Staples"/>
    <n v="15.120000000000001"/>
    <n v="5"/>
    <n v="0.2"/>
    <n v="4.9139999999999988"/>
  </r>
  <r>
    <n v="7985"/>
    <s v="CA-2014-152499"/>
    <x v="3"/>
    <x v="203"/>
    <d v="2014-01-26T00:00:00"/>
    <s v="Second Class"/>
    <x v="553"/>
    <s v="Edward Hooks"/>
    <x v="1"/>
    <s v="United States"/>
    <s v="Chicago"/>
    <x v="10"/>
    <n v="60623"/>
    <x v="2"/>
    <s v="OFF-AR-10003481"/>
    <x v="1"/>
    <x v="6"/>
    <s v="Newell 348"/>
    <n v="7.8719999999999999"/>
    <n v="3"/>
    <n v="0.2"/>
    <n v="0.88559999999999883"/>
  </r>
  <r>
    <n v="7986"/>
    <s v="CA-2013-151498"/>
    <x v="0"/>
    <x v="438"/>
    <d v="2013-04-25T00:00:00"/>
    <s v="First Class"/>
    <x v="35"/>
    <s v="Duane Noonan"/>
    <x v="0"/>
    <s v="United States"/>
    <s v="Seattle"/>
    <x v="4"/>
    <n v="98115"/>
    <x v="1"/>
    <s v="OFF-BI-10004967"/>
    <x v="1"/>
    <x v="8"/>
    <s v="Round Ring Binders"/>
    <n v="8.32"/>
    <n v="5"/>
    <n v="0.2"/>
    <n v="2.8079999999999998"/>
  </r>
  <r>
    <n v="7987"/>
    <s v="CA-2013-137939"/>
    <x v="0"/>
    <x v="1180"/>
    <d v="2013-07-24T00:00:00"/>
    <s v="Second Class"/>
    <x v="307"/>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x v="15"/>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x v="15"/>
    <s v="Matt Abelman"/>
    <x v="2"/>
    <s v="United States"/>
    <s v="Sheboygan"/>
    <x v="6"/>
    <n v="53081"/>
    <x v="2"/>
    <s v="OFF-LA-10003537"/>
    <x v="1"/>
    <x v="2"/>
    <s v="Avery 515"/>
    <n v="37.589999999999996"/>
    <n v="3"/>
    <n v="0"/>
    <n v="17.667299999999997"/>
  </r>
  <r>
    <n v="7990"/>
    <s v="US-2013-117793"/>
    <x v="0"/>
    <x v="828"/>
    <d v="2013-08-30T00:00:00"/>
    <s v="Standard Class"/>
    <x v="15"/>
    <s v="Matt Abelman"/>
    <x v="2"/>
    <s v="United States"/>
    <s v="Sheboygan"/>
    <x v="6"/>
    <n v="53081"/>
    <x v="2"/>
    <s v="OFF-ST-10002406"/>
    <x v="1"/>
    <x v="4"/>
    <s v="Pizazz Global Quick File"/>
    <n v="14.97"/>
    <n v="1"/>
    <n v="0"/>
    <n v="4.1916000000000011"/>
  </r>
  <r>
    <n v="7991"/>
    <s v="US-2013-117793"/>
    <x v="0"/>
    <x v="828"/>
    <d v="2013-08-30T00:00:00"/>
    <s v="Standard Class"/>
    <x v="15"/>
    <s v="Matt Abelman"/>
    <x v="2"/>
    <s v="United States"/>
    <s v="Sheboygan"/>
    <x v="6"/>
    <n v="53081"/>
    <x v="2"/>
    <s v="TEC-AC-10003433"/>
    <x v="2"/>
    <x v="11"/>
    <s v="Maxell 4.7GB DVD+R 5/Pack"/>
    <n v="1.98"/>
    <n v="2"/>
    <n v="0"/>
    <n v="0.89100000000000001"/>
  </r>
  <r>
    <n v="7992"/>
    <s v="CA-2013-133872"/>
    <x v="0"/>
    <x v="403"/>
    <d v="2013-06-18T00:00:00"/>
    <s v="First Class"/>
    <x v="718"/>
    <s v="Vivian Mathis"/>
    <x v="0"/>
    <s v="United States"/>
    <s v="Boca Raton"/>
    <x v="2"/>
    <n v="33433"/>
    <x v="0"/>
    <s v="OFF-BI-10002082"/>
    <x v="1"/>
    <x v="8"/>
    <s v="GBC Twin Loop Wire Binding Elements"/>
    <n v="39.936000000000007"/>
    <n v="4"/>
    <n v="0.7"/>
    <n v="-26.623999999999995"/>
  </r>
  <r>
    <n v="7993"/>
    <s v="CA-2013-133872"/>
    <x v="0"/>
    <x v="403"/>
    <d v="2013-06-18T00:00:00"/>
    <s v="First Class"/>
    <x v="718"/>
    <s v="Vivian Mathis"/>
    <x v="0"/>
    <s v="United States"/>
    <s v="Boca Raton"/>
    <x v="2"/>
    <n v="33433"/>
    <x v="0"/>
    <s v="TEC-AC-10000521"/>
    <x v="2"/>
    <x v="11"/>
    <s v="Verbatim Slim CD and DVD Storage Cases, 50/Pack"/>
    <n v="18.463999999999999"/>
    <n v="2"/>
    <n v="0.2"/>
    <n v="2.3079999999999998"/>
  </r>
  <r>
    <n v="7994"/>
    <s v="US-2012-165743"/>
    <x v="1"/>
    <x v="312"/>
    <d v="2012-11-23T00:00:00"/>
    <s v="Second Class"/>
    <x v="514"/>
    <s v="Michelle Moray"/>
    <x v="0"/>
    <s v="United States"/>
    <s v="Aurora"/>
    <x v="22"/>
    <n v="80013"/>
    <x v="1"/>
    <s v="OFF-BI-10001982"/>
    <x v="1"/>
    <x v="8"/>
    <s v="Wilson Jones Custom Binder Spines &amp; Labels"/>
    <n v="4.8960000000000008"/>
    <n v="3"/>
    <n v="0.7"/>
    <n v="-3.4271999999999991"/>
  </r>
  <r>
    <n v="7995"/>
    <s v="US-2012-165743"/>
    <x v="1"/>
    <x v="312"/>
    <d v="2012-11-23T00:00:00"/>
    <s v="Second Class"/>
    <x v="514"/>
    <s v="Michelle Moray"/>
    <x v="0"/>
    <s v="United States"/>
    <s v="Aurora"/>
    <x v="22"/>
    <n v="80013"/>
    <x v="1"/>
    <s v="FUR-BO-10002268"/>
    <x v="0"/>
    <x v="0"/>
    <s v="Sauder Barrister Bookcases"/>
    <n v="145.76400000000001"/>
    <n v="6"/>
    <n v="0.7"/>
    <n v="-247.79879999999997"/>
  </r>
  <r>
    <n v="7996"/>
    <s v="US-2012-165743"/>
    <x v="1"/>
    <x v="312"/>
    <d v="2012-11-23T00:00:00"/>
    <s v="Second Class"/>
    <x v="514"/>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x v="615"/>
    <s v="Clay Rozendal"/>
    <x v="2"/>
    <s v="United States"/>
    <s v="San Diego"/>
    <x v="1"/>
    <n v="92037"/>
    <x v="1"/>
    <s v="TEC-AC-10004469"/>
    <x v="2"/>
    <x v="11"/>
    <s v="Microsoft Sculpt Comfort Mouse"/>
    <n v="199.75"/>
    <n v="5"/>
    <n v="0"/>
    <n v="87.890000000000015"/>
  </r>
  <r>
    <n v="7998"/>
    <s v="US-2014-105998"/>
    <x v="3"/>
    <x v="132"/>
    <d v="2014-11-06T00:00:00"/>
    <s v="First Class"/>
    <x v="615"/>
    <s v="Clay Rozendal"/>
    <x v="2"/>
    <s v="United States"/>
    <s v="San Diego"/>
    <x v="1"/>
    <n v="92037"/>
    <x v="1"/>
    <s v="FUR-TA-10001095"/>
    <x v="0"/>
    <x v="3"/>
    <s v="Chromcraft Round Conference Tables"/>
    <n v="1673.1839999999997"/>
    <n v="12"/>
    <n v="0.2"/>
    <n v="20.914800000000014"/>
  </r>
  <r>
    <n v="7999"/>
    <s v="US-2011-148194"/>
    <x v="2"/>
    <x v="417"/>
    <d v="2011-05-07T00:00:00"/>
    <s v="First Class"/>
    <x v="740"/>
    <s v="Bill Shonely"/>
    <x v="1"/>
    <s v="United States"/>
    <s v="Seattle"/>
    <x v="4"/>
    <n v="98105"/>
    <x v="1"/>
    <s v="FUR-FU-10001852"/>
    <x v="0"/>
    <x v="5"/>
    <s v="Eldon Regeneration Recycled Desk Accessories, Smoke"/>
    <n v="12.18"/>
    <n v="7"/>
    <n v="0"/>
    <n v="3.8975999999999997"/>
  </r>
  <r>
    <n v="8000"/>
    <s v="US-2011-148194"/>
    <x v="2"/>
    <x v="417"/>
    <d v="2011-05-07T00:00:00"/>
    <s v="First Class"/>
    <x v="740"/>
    <s v="Bill Shonely"/>
    <x v="1"/>
    <s v="United States"/>
    <s v="Seattle"/>
    <x v="4"/>
    <n v="98105"/>
    <x v="1"/>
    <s v="OFF-AP-10000696"/>
    <x v="1"/>
    <x v="9"/>
    <s v="Holmes Odor Grabber"/>
    <n v="57.68"/>
    <n v="4"/>
    <n v="0"/>
    <n v="19.034399999999998"/>
  </r>
  <r>
    <n v="8001"/>
    <s v="US-2012-151407"/>
    <x v="1"/>
    <x v="627"/>
    <d v="2012-11-12T00:00:00"/>
    <s v="Standard Class"/>
    <x v="361"/>
    <s v="Rob Dowd"/>
    <x v="0"/>
    <s v="United States"/>
    <s v="Dubuque"/>
    <x v="23"/>
    <n v="52001"/>
    <x v="2"/>
    <s v="TEC-PH-10003885"/>
    <x v="2"/>
    <x v="7"/>
    <s v="Cisco SPA508G"/>
    <n v="263.95999999999998"/>
    <n v="4"/>
    <n v="0"/>
    <n v="76.548399999999987"/>
  </r>
  <r>
    <n v="8002"/>
    <s v="CA-2012-110870"/>
    <x v="1"/>
    <x v="295"/>
    <d v="2012-12-15T00:00:00"/>
    <s v="First Class"/>
    <x v="30"/>
    <s v="Karen Daniels"/>
    <x v="0"/>
    <s v="United States"/>
    <s v="Los Angeles"/>
    <x v="1"/>
    <n v="90032"/>
    <x v="1"/>
    <s v="TEC-AC-10002926"/>
    <x v="2"/>
    <x v="11"/>
    <s v="Logitech Wireless Marathon Mouse M705"/>
    <n v="299.94"/>
    <n v="6"/>
    <n v="0"/>
    <n v="128.97420000000002"/>
  </r>
  <r>
    <n v="8003"/>
    <s v="CA-2012-110870"/>
    <x v="1"/>
    <x v="295"/>
    <d v="2012-12-15T00:00:00"/>
    <s v="First Class"/>
    <x v="30"/>
    <s v="Karen Daniels"/>
    <x v="0"/>
    <s v="United States"/>
    <s v="Los Angeles"/>
    <x v="1"/>
    <n v="90032"/>
    <x v="1"/>
    <s v="OFF-SU-10001225"/>
    <x v="1"/>
    <x v="14"/>
    <s v="Staples"/>
    <n v="25.76"/>
    <n v="7"/>
    <n v="0"/>
    <n v="0.51519999999999921"/>
  </r>
  <r>
    <n v="8004"/>
    <s v="CA-2011-143210"/>
    <x v="2"/>
    <x v="588"/>
    <d v="2011-12-03T00:00:00"/>
    <s v="First Class"/>
    <x v="731"/>
    <s v="Anna Andreadi"/>
    <x v="0"/>
    <s v="United States"/>
    <s v="Lowell"/>
    <x v="31"/>
    <n v="1852"/>
    <x v="3"/>
    <s v="TEC-PH-10004434"/>
    <x v="2"/>
    <x v="7"/>
    <s v="Cisco IP Phone 7961G VoIP phone - Dark gray"/>
    <n v="271.89999999999998"/>
    <n v="2"/>
    <n v="0"/>
    <n v="78.850999999999971"/>
  </r>
  <r>
    <n v="8005"/>
    <s v="CA-2011-143210"/>
    <x v="2"/>
    <x v="588"/>
    <d v="2011-12-03T00:00:00"/>
    <s v="First Class"/>
    <x v="731"/>
    <s v="Anna Andreadi"/>
    <x v="0"/>
    <s v="United States"/>
    <s v="Lowell"/>
    <x v="31"/>
    <n v="1852"/>
    <x v="3"/>
    <s v="FUR-FU-10003878"/>
    <x v="0"/>
    <x v="5"/>
    <s v="Linden 10&quot; Round Wall Clock, Black"/>
    <n v="45.839999999999996"/>
    <n v="3"/>
    <n v="0"/>
    <n v="15.585599999999999"/>
  </r>
  <r>
    <n v="8006"/>
    <s v="CA-2011-143210"/>
    <x v="2"/>
    <x v="588"/>
    <d v="2011-12-03T00:00:00"/>
    <s v="First Class"/>
    <x v="731"/>
    <s v="Anna Andreadi"/>
    <x v="0"/>
    <s v="United States"/>
    <s v="Lowell"/>
    <x v="31"/>
    <n v="1852"/>
    <x v="3"/>
    <s v="FUR-FU-10002268"/>
    <x v="0"/>
    <x v="5"/>
    <s v="Ultra Door Push Plate"/>
    <n v="9.82"/>
    <n v="2"/>
    <n v="0"/>
    <n v="3.2405999999999997"/>
  </r>
  <r>
    <n v="8007"/>
    <s v="CA-2013-139808"/>
    <x v="0"/>
    <x v="877"/>
    <d v="2013-10-12T00:00:00"/>
    <s v="Standard Class"/>
    <x v="498"/>
    <s v="Mick Crebagga"/>
    <x v="0"/>
    <s v="United States"/>
    <s v="Marysville"/>
    <x v="4"/>
    <n v="98270"/>
    <x v="1"/>
    <s v="OFF-FA-10001883"/>
    <x v="1"/>
    <x v="13"/>
    <s v="Alliance Super-Size Bands, Assorted Sizes"/>
    <n v="93.36"/>
    <n v="12"/>
    <n v="0"/>
    <n v="0.93359999999999843"/>
  </r>
  <r>
    <n v="8008"/>
    <s v="CA-2012-110863"/>
    <x v="1"/>
    <x v="972"/>
    <d v="2012-11-24T00:00:00"/>
    <s v="Standard Class"/>
    <x v="731"/>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x v="731"/>
    <s v="Anna Andreadi"/>
    <x v="0"/>
    <s v="United States"/>
    <s v="Oklahoma City"/>
    <x v="26"/>
    <n v="73120"/>
    <x v="2"/>
    <s v="OFF-PA-10000474"/>
    <x v="1"/>
    <x v="10"/>
    <s v="Staples"/>
    <n v="106.32"/>
    <n v="3"/>
    <n v="0"/>
    <n v="49.970399999999991"/>
  </r>
  <r>
    <n v="8010"/>
    <s v="CA-2012-110863"/>
    <x v="1"/>
    <x v="972"/>
    <d v="2012-11-24T00:00:00"/>
    <s v="Standard Class"/>
    <x v="731"/>
    <s v="Anna Andreadi"/>
    <x v="0"/>
    <s v="United States"/>
    <s v="Oklahoma City"/>
    <x v="26"/>
    <n v="73120"/>
    <x v="2"/>
    <s v="FUR-CH-10002073"/>
    <x v="0"/>
    <x v="1"/>
    <s v="Hon Olson Stacker Chairs"/>
    <n v="1323.8999999999999"/>
    <n v="5"/>
    <n v="0"/>
    <n v="383.93099999999993"/>
  </r>
  <r>
    <n v="8011"/>
    <s v="CA-2011-127859"/>
    <x v="2"/>
    <x v="461"/>
    <d v="2011-03-20T00:00:00"/>
    <s v="Second Class"/>
    <x v="425"/>
    <s v="Quincy Jones"/>
    <x v="1"/>
    <s v="United States"/>
    <s v="Philadelphia"/>
    <x v="9"/>
    <n v="19134"/>
    <x v="3"/>
    <s v="OFF-PA-10003641"/>
    <x v="1"/>
    <x v="10"/>
    <s v="Xerox 1909"/>
    <n v="126.624"/>
    <n v="6"/>
    <n v="0.2"/>
    <n v="41.152799999999992"/>
  </r>
  <r>
    <n v="8012"/>
    <s v="US-2012-136427"/>
    <x v="1"/>
    <x v="782"/>
    <d v="2012-06-23T00:00:00"/>
    <s v="First Class"/>
    <x v="594"/>
    <s v="Justin MacKendrick"/>
    <x v="0"/>
    <s v="United States"/>
    <s v="Aurora"/>
    <x v="22"/>
    <n v="80013"/>
    <x v="1"/>
    <s v="TEC-PH-10002070"/>
    <x v="2"/>
    <x v="7"/>
    <s v="Griffin GC36547 PowerJolt SE Lightning Charger"/>
    <n v="125.944"/>
    <n v="7"/>
    <n v="0.2"/>
    <n v="15.742999999999984"/>
  </r>
  <r>
    <n v="8013"/>
    <s v="CA-2014-120138"/>
    <x v="3"/>
    <x v="1126"/>
    <d v="2014-05-26T00:00:00"/>
    <s v="Same Day"/>
    <x v="577"/>
    <s v="Trudy Brown"/>
    <x v="0"/>
    <s v="United States"/>
    <s v="New York City"/>
    <x v="15"/>
    <n v="10009"/>
    <x v="3"/>
    <s v="OFF-BI-10004519"/>
    <x v="1"/>
    <x v="8"/>
    <s v="GBC DocuBind P100 Manual Binding Machine"/>
    <n v="663.92"/>
    <n v="5"/>
    <n v="0.2"/>
    <n v="207.47499999999994"/>
  </r>
  <r>
    <n v="8014"/>
    <s v="CA-2014-120138"/>
    <x v="3"/>
    <x v="1126"/>
    <d v="2014-05-26T00:00:00"/>
    <s v="Same Day"/>
    <x v="577"/>
    <s v="Trudy Brown"/>
    <x v="0"/>
    <s v="United States"/>
    <s v="New York City"/>
    <x v="15"/>
    <n v="10009"/>
    <x v="3"/>
    <s v="TEC-AC-10002167"/>
    <x v="2"/>
    <x v="11"/>
    <s v="Imation 8gb Micro Traveldrive Usb 2.0 Flash Drive"/>
    <n v="120"/>
    <n v="8"/>
    <n v="0"/>
    <n v="13.200000000000003"/>
  </r>
  <r>
    <n v="8015"/>
    <s v="CA-2014-120138"/>
    <x v="3"/>
    <x v="1126"/>
    <d v="2014-05-26T00:00:00"/>
    <s v="Same Day"/>
    <x v="577"/>
    <s v="Trudy Brown"/>
    <x v="0"/>
    <s v="United States"/>
    <s v="New York City"/>
    <x v="15"/>
    <n v="10009"/>
    <x v="3"/>
    <s v="OFF-FA-10000936"/>
    <x v="1"/>
    <x v="13"/>
    <s v="Acco Hot Clips Clips to Go"/>
    <n v="3.29"/>
    <n v="1"/>
    <n v="0"/>
    <n v="1.4804999999999999"/>
  </r>
  <r>
    <n v="8016"/>
    <s v="CA-2014-120138"/>
    <x v="3"/>
    <x v="1126"/>
    <d v="2014-05-26T00:00:00"/>
    <s v="Same Day"/>
    <x v="577"/>
    <s v="Trudy Brown"/>
    <x v="0"/>
    <s v="United States"/>
    <s v="New York City"/>
    <x v="15"/>
    <n v="10009"/>
    <x v="3"/>
    <s v="FUR-FU-10000732"/>
    <x v="0"/>
    <x v="5"/>
    <s v="Eldon 200 Class Desk Accessories"/>
    <n v="18.84"/>
    <n v="3"/>
    <n v="0"/>
    <n v="6.0287999999999995"/>
  </r>
  <r>
    <n v="8017"/>
    <s v="US-2011-131870"/>
    <x v="2"/>
    <x v="340"/>
    <d v="2011-09-11T00:00:00"/>
    <s v="First Class"/>
    <x v="376"/>
    <s v="Nicole Fjeld"/>
    <x v="2"/>
    <s v="United States"/>
    <s v="Lancaster"/>
    <x v="24"/>
    <n v="43130"/>
    <x v="3"/>
    <s v="FUR-FU-10002501"/>
    <x v="0"/>
    <x v="5"/>
    <s v="Nu-Dell Executive Frame"/>
    <n v="60.672000000000011"/>
    <n v="6"/>
    <n v="0.2"/>
    <n v="12.892799999999998"/>
  </r>
  <r>
    <n v="8018"/>
    <s v="US-2011-131870"/>
    <x v="2"/>
    <x v="340"/>
    <d v="2011-09-11T00:00:00"/>
    <s v="First Class"/>
    <x v="376"/>
    <s v="Nicole Fjeld"/>
    <x v="2"/>
    <s v="United States"/>
    <s v="Lancaster"/>
    <x v="24"/>
    <n v="43130"/>
    <x v="3"/>
    <s v="OFF-AR-10000634"/>
    <x v="1"/>
    <x v="6"/>
    <s v="Newell 320"/>
    <n v="30.816000000000003"/>
    <n v="9"/>
    <n v="0.2"/>
    <n v="2.6964000000000006"/>
  </r>
  <r>
    <n v="8019"/>
    <s v="CA-2014-114804"/>
    <x v="3"/>
    <x v="161"/>
    <d v="2014-10-20T00:00:00"/>
    <s v="Second Class"/>
    <x v="292"/>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x v="73"/>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x v="73"/>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x v="447"/>
    <s v="Harry Marie"/>
    <x v="1"/>
    <s v="United States"/>
    <s v="Dallas"/>
    <x v="5"/>
    <n v="75217"/>
    <x v="2"/>
    <s v="OFF-AP-10000124"/>
    <x v="1"/>
    <x v="9"/>
    <s v="Acco 6 Outlet Guardian Basic Surge Suppressor"/>
    <n v="4.9919999999999991"/>
    <n v="3"/>
    <n v="0.8"/>
    <n v="-12.979200000000002"/>
  </r>
  <r>
    <n v="8023"/>
    <s v="CA-2011-129189"/>
    <x v="2"/>
    <x v="609"/>
    <d v="2011-07-25T00:00:00"/>
    <s v="Standard Class"/>
    <x v="447"/>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x v="447"/>
    <s v="Harry Marie"/>
    <x v="1"/>
    <s v="United States"/>
    <s v="Dallas"/>
    <x v="5"/>
    <n v="75217"/>
    <x v="2"/>
    <s v="FUR-CH-10004997"/>
    <x v="0"/>
    <x v="1"/>
    <s v="Hon Every-Day Series Multi-Task Chairs"/>
    <n v="657.93"/>
    <n v="5"/>
    <n v="0.3"/>
    <n v="-93.989999999999952"/>
  </r>
  <r>
    <n v="8025"/>
    <s v="CA-2011-129189"/>
    <x v="2"/>
    <x v="609"/>
    <d v="2011-07-25T00:00:00"/>
    <s v="Standard Class"/>
    <x v="447"/>
    <s v="Harry Marie"/>
    <x v="1"/>
    <s v="United States"/>
    <s v="Dallas"/>
    <x v="5"/>
    <n v="75217"/>
    <x v="2"/>
    <s v="OFF-BI-10000494"/>
    <x v="1"/>
    <x v="8"/>
    <s v="Acco Economy Flexible Poly Round Ring Binder"/>
    <n v="1.0439999999999998"/>
    <n v="1"/>
    <n v="0.8"/>
    <n v="-1.8270000000000004"/>
  </r>
  <r>
    <n v="8026"/>
    <s v="CA-2012-132465"/>
    <x v="1"/>
    <x v="861"/>
    <d v="2012-09-15T00:00:00"/>
    <s v="Second Class"/>
    <x v="760"/>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x v="760"/>
    <s v="Don Miller"/>
    <x v="1"/>
    <s v="United States"/>
    <s v="New York City"/>
    <x v="15"/>
    <n v="10035"/>
    <x v="3"/>
    <s v="OFF-ST-10003641"/>
    <x v="1"/>
    <x v="4"/>
    <s v="Space Solutions Industrial Galvanized Steel Shelving."/>
    <n v="78.8"/>
    <n v="1"/>
    <n v="0"/>
    <n v="1.5760000000000076"/>
  </r>
  <r>
    <n v="8028"/>
    <s v="CA-2012-132465"/>
    <x v="1"/>
    <x v="861"/>
    <d v="2012-09-15T00:00:00"/>
    <s v="Second Class"/>
    <x v="760"/>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x v="760"/>
    <s v="Don Miller"/>
    <x v="1"/>
    <s v="United States"/>
    <s v="New York City"/>
    <x v="15"/>
    <n v="10035"/>
    <x v="3"/>
    <s v="OFF-ST-10001932"/>
    <x v="1"/>
    <x v="4"/>
    <s v="Fellowes Staxonsteel Drawer Files"/>
    <n v="772.68"/>
    <n v="4"/>
    <n v="0"/>
    <n v="108.17520000000002"/>
  </r>
  <r>
    <n v="8030"/>
    <s v="CA-2013-166373"/>
    <x v="0"/>
    <x v="147"/>
    <d v="2013-10-26T00:00:00"/>
    <s v="Standard Class"/>
    <x v="53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x v="392"/>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x v="392"/>
    <s v="Neoma Murray"/>
    <x v="0"/>
    <s v="United States"/>
    <s v="Amarillo"/>
    <x v="5"/>
    <n v="79109"/>
    <x v="2"/>
    <s v="OFF-PA-10004621"/>
    <x v="1"/>
    <x v="10"/>
    <s v="Xerox 212"/>
    <n v="25.920000000000005"/>
    <n v="5"/>
    <n v="0.2"/>
    <n v="9.0719999999999992"/>
  </r>
  <r>
    <n v="8033"/>
    <s v="CA-2012-119690"/>
    <x v="1"/>
    <x v="608"/>
    <d v="2012-06-28T00:00:00"/>
    <s v="First Class"/>
    <x v="597"/>
    <s v="Mark Van Huff"/>
    <x v="0"/>
    <s v="United States"/>
    <s v="Houston"/>
    <x v="5"/>
    <n v="77041"/>
    <x v="2"/>
    <s v="OFF-PA-10001019"/>
    <x v="1"/>
    <x v="10"/>
    <s v="Xerox 1884"/>
    <n v="47.952000000000005"/>
    <n v="3"/>
    <n v="0.2"/>
    <n v="16.183799999999998"/>
  </r>
  <r>
    <n v="8034"/>
    <s v="CA-2012-119690"/>
    <x v="1"/>
    <x v="608"/>
    <d v="2012-06-28T00:00:00"/>
    <s v="First Class"/>
    <x v="597"/>
    <s v="Mark Van Huff"/>
    <x v="0"/>
    <s v="United States"/>
    <s v="Houston"/>
    <x v="5"/>
    <n v="77041"/>
    <x v="2"/>
    <s v="OFF-BI-10000201"/>
    <x v="1"/>
    <x v="8"/>
    <s v="Avery Triangle Shaped Sheet Lifters, Black, 2/Pack"/>
    <n v="0.98399999999999976"/>
    <n v="2"/>
    <n v="0.8"/>
    <n v="-1.476"/>
  </r>
  <r>
    <n v="8035"/>
    <s v="CA-2012-119690"/>
    <x v="1"/>
    <x v="608"/>
    <d v="2012-06-28T00:00:00"/>
    <s v="First Class"/>
    <x v="597"/>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x v="597"/>
    <s v="Mark Van Huff"/>
    <x v="0"/>
    <s v="United States"/>
    <s v="Houston"/>
    <x v="5"/>
    <n v="77041"/>
    <x v="2"/>
    <s v="OFF-LA-10001613"/>
    <x v="1"/>
    <x v="2"/>
    <s v="Avery File Folder Labels"/>
    <n v="4.6079999999999997"/>
    <n v="2"/>
    <n v="0.2"/>
    <n v="1.6704000000000001"/>
  </r>
  <r>
    <n v="8037"/>
    <s v="CA-2012-153738"/>
    <x v="1"/>
    <x v="1181"/>
    <d v="2012-09-22T00:00:00"/>
    <s v="First Class"/>
    <x v="8"/>
    <s v="Alejandro Grove"/>
    <x v="0"/>
    <s v="United States"/>
    <s v="Lawrence"/>
    <x v="31"/>
    <n v="1841"/>
    <x v="3"/>
    <s v="OFF-BI-10001308"/>
    <x v="1"/>
    <x v="8"/>
    <s v="GBC Standard Plastic Binding Systems' Combs"/>
    <n v="37.68"/>
    <n v="6"/>
    <n v="0"/>
    <n v="16.955999999999996"/>
  </r>
  <r>
    <n v="8038"/>
    <s v="CA-2014-169012"/>
    <x v="3"/>
    <x v="815"/>
    <d v="2014-07-15T00:00:00"/>
    <s v="Standard Class"/>
    <x v="667"/>
    <s v="Beth Fritzler"/>
    <x v="1"/>
    <s v="United States"/>
    <s v="Columbus"/>
    <x v="32"/>
    <n v="31907"/>
    <x v="0"/>
    <s v="OFF-AP-10003278"/>
    <x v="1"/>
    <x v="9"/>
    <s v="Belkin 7-Outlet SurgeMaster Home Series"/>
    <n v="41.910000000000004"/>
    <n v="3"/>
    <n v="0"/>
    <n v="10.896600000000003"/>
  </r>
  <r>
    <n v="8039"/>
    <s v="CA-2014-109393"/>
    <x v="3"/>
    <x v="160"/>
    <d v="2014-07-03T00:00:00"/>
    <s v="Second Class"/>
    <x v="547"/>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x v="698"/>
    <s v="Candace McMahon"/>
    <x v="1"/>
    <s v="United States"/>
    <s v="Seattle"/>
    <x v="4"/>
    <n v="98115"/>
    <x v="1"/>
    <s v="FUR-CH-10004698"/>
    <x v="0"/>
    <x v="1"/>
    <s v="Padded Folding Chairs, Black, 4/Carton"/>
    <n v="388.70400000000006"/>
    <n v="6"/>
    <n v="0.2"/>
    <n v="38.870400000000018"/>
  </r>
  <r>
    <n v="8041"/>
    <s v="CA-2014-121489"/>
    <x v="3"/>
    <x v="170"/>
    <d v="2014-08-26T00:00:00"/>
    <s v="Second Class"/>
    <x v="698"/>
    <s v="Candace McMahon"/>
    <x v="1"/>
    <s v="United States"/>
    <s v="Seattle"/>
    <x v="4"/>
    <n v="98115"/>
    <x v="1"/>
    <s v="OFF-ST-10000025"/>
    <x v="1"/>
    <x v="4"/>
    <s v="Fellowes Stor/Drawer Steel Plus Storage Drawers"/>
    <n v="572.58000000000004"/>
    <n v="6"/>
    <n v="0"/>
    <n v="34.354799999999955"/>
  </r>
  <r>
    <n v="8042"/>
    <s v="CA-2014-121489"/>
    <x v="3"/>
    <x v="170"/>
    <d v="2014-08-26T00:00:00"/>
    <s v="Second Class"/>
    <x v="698"/>
    <s v="Candace McMahon"/>
    <x v="1"/>
    <s v="United States"/>
    <s v="Seattle"/>
    <x v="4"/>
    <n v="98115"/>
    <x v="1"/>
    <s v="TEC-AC-10000682"/>
    <x v="2"/>
    <x v="11"/>
    <s v="Kensington K72356US Mouse-in-a-Box USB Desktop Mouse"/>
    <n v="33.18"/>
    <n v="2"/>
    <n v="0"/>
    <n v="11.613"/>
  </r>
  <r>
    <n v="8043"/>
    <s v="US-2014-133081"/>
    <x v="3"/>
    <x v="825"/>
    <d v="2014-03-16T00:00:00"/>
    <s v="Standard Class"/>
    <x v="391"/>
    <s v="Paul Van Hugh"/>
    <x v="2"/>
    <s v="United States"/>
    <s v="Cambridge"/>
    <x v="31"/>
    <n v="2138"/>
    <x v="3"/>
    <s v="TEC-AC-10001772"/>
    <x v="2"/>
    <x v="11"/>
    <s v="Memorex Mini Travel Drive 16 GB USB 2.0 Flash Drive"/>
    <n v="63.88"/>
    <n v="4"/>
    <n v="0"/>
    <n v="24.913200000000003"/>
  </r>
  <r>
    <n v="8044"/>
    <s v="US-2014-133081"/>
    <x v="3"/>
    <x v="825"/>
    <d v="2014-03-16T00:00:00"/>
    <s v="Standard Class"/>
    <x v="391"/>
    <s v="Paul Van Hugh"/>
    <x v="2"/>
    <s v="United States"/>
    <s v="Cambridge"/>
    <x v="31"/>
    <n v="2138"/>
    <x v="3"/>
    <s v="FUR-FU-10001379"/>
    <x v="0"/>
    <x v="5"/>
    <s v="Executive Impressions 16-1/2&quot; Circular Wall Clock"/>
    <n v="26.72"/>
    <n v="1"/>
    <n v="0"/>
    <n v="11.756800000000002"/>
  </r>
  <r>
    <n v="8045"/>
    <s v="CA-2014-165008"/>
    <x v="3"/>
    <x v="175"/>
    <d v="2014-09-18T00:00:00"/>
    <s v="Second Class"/>
    <x v="770"/>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x v="456"/>
    <s v="Helen Abelman"/>
    <x v="0"/>
    <s v="United States"/>
    <s v="New York City"/>
    <x v="15"/>
    <n v="10035"/>
    <x v="3"/>
    <s v="OFF-AP-10001005"/>
    <x v="1"/>
    <x v="9"/>
    <s v="Honeywell Quietcare HEPA Air Cleaner"/>
    <n v="393.25"/>
    <n v="5"/>
    <n v="0"/>
    <n v="129.77249999999998"/>
  </r>
  <r>
    <n v="8047"/>
    <s v="CA-2013-113600"/>
    <x v="0"/>
    <x v="272"/>
    <d v="2013-12-18T00:00:00"/>
    <s v="Second Class"/>
    <x v="129"/>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x v="594"/>
    <s v="Justin MacKendrick"/>
    <x v="0"/>
    <s v="United States"/>
    <s v="Wilmington"/>
    <x v="3"/>
    <n v="28403"/>
    <x v="0"/>
    <s v="OFF-PA-10003673"/>
    <x v="1"/>
    <x v="10"/>
    <s v="Strathmore Photo Mount Cards"/>
    <n v="16.272000000000002"/>
    <n v="3"/>
    <n v="0.2"/>
    <n v="5.2883999999999984"/>
  </r>
  <r>
    <n v="8049"/>
    <s v="CA-2013-168543"/>
    <x v="0"/>
    <x v="894"/>
    <d v="2013-07-08T00:00:00"/>
    <s v="Standard Class"/>
    <x v="158"/>
    <s v="Dean Katz"/>
    <x v="1"/>
    <s v="United States"/>
    <s v="New York City"/>
    <x v="15"/>
    <n v="10035"/>
    <x v="3"/>
    <s v="OFF-AP-10000938"/>
    <x v="1"/>
    <x v="9"/>
    <s v="Avanti 1.7 Cu. Ft. Refrigerator"/>
    <n v="706.86"/>
    <n v="7"/>
    <n v="0"/>
    <n v="197.92079999999999"/>
  </r>
  <r>
    <n v="8050"/>
    <s v="CA-2011-144974"/>
    <x v="2"/>
    <x v="467"/>
    <d v="2011-09-30T00:00:00"/>
    <s v="Standard Class"/>
    <x v="782"/>
    <s v="Craig Molinari"/>
    <x v="1"/>
    <s v="United States"/>
    <s v="Philadelphia"/>
    <x v="9"/>
    <n v="19140"/>
    <x v="3"/>
    <s v="OFF-BI-10003274"/>
    <x v="1"/>
    <x v="8"/>
    <s v="Avery Durable Slant Ring Binders, No Labels"/>
    <n v="5.9700000000000006"/>
    <n v="5"/>
    <n v="0.7"/>
    <n v="-4.577"/>
  </r>
  <r>
    <n v="8051"/>
    <s v="CA-2011-144974"/>
    <x v="2"/>
    <x v="467"/>
    <d v="2011-09-30T00:00:00"/>
    <s v="Standard Class"/>
    <x v="782"/>
    <s v="Craig Molinari"/>
    <x v="1"/>
    <s v="United States"/>
    <s v="Philadelphia"/>
    <x v="9"/>
    <n v="19140"/>
    <x v="3"/>
    <s v="FUR-FU-10001095"/>
    <x v="0"/>
    <x v="5"/>
    <s v="DAX Black Cherry Wood-Tone Poster Frame"/>
    <n v="21.184000000000001"/>
    <n v="1"/>
    <n v="0.2"/>
    <n v="4.7664"/>
  </r>
  <r>
    <n v="8052"/>
    <s v="CA-2011-144974"/>
    <x v="2"/>
    <x v="467"/>
    <d v="2011-09-30T00:00:00"/>
    <s v="Standard Class"/>
    <x v="782"/>
    <s v="Craig Molinari"/>
    <x v="1"/>
    <s v="United States"/>
    <s v="Philadelphia"/>
    <x v="9"/>
    <n v="19140"/>
    <x v="3"/>
    <s v="OFF-AP-10001492"/>
    <x v="1"/>
    <x v="9"/>
    <s v="Acco Six-Outlet Power Strip, 4' Cord Length"/>
    <n v="41.375999999999998"/>
    <n v="6"/>
    <n v="0.2"/>
    <n v="3.1032000000000011"/>
  </r>
  <r>
    <n v="8053"/>
    <s v="CA-2011-109904"/>
    <x v="2"/>
    <x v="686"/>
    <d v="2011-07-17T00:00:00"/>
    <s v="Second Class"/>
    <x v="541"/>
    <s v="Barbara Fisher"/>
    <x v="1"/>
    <s v="United States"/>
    <s v="New York City"/>
    <x v="15"/>
    <n v="10009"/>
    <x v="3"/>
    <s v="OFF-AR-10004999"/>
    <x v="1"/>
    <x v="6"/>
    <s v="Newell 315"/>
    <n v="17.940000000000001"/>
    <n v="3"/>
    <n v="0"/>
    <n v="4.4850000000000003"/>
  </r>
  <r>
    <n v="8054"/>
    <s v="CA-2014-152205"/>
    <x v="3"/>
    <x v="394"/>
    <d v="2014-10-06T00:00:00"/>
    <s v="Standard Class"/>
    <x v="24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x v="90"/>
    <s v="Cassandra Brandow"/>
    <x v="0"/>
    <s v="United States"/>
    <s v="Los Angeles"/>
    <x v="1"/>
    <n v="90049"/>
    <x v="1"/>
    <s v="OFF-ST-10001490"/>
    <x v="1"/>
    <x v="4"/>
    <s v="Hot File 7-Pocket, Floor Stand"/>
    <n v="892.35"/>
    <n v="5"/>
    <n v="0"/>
    <n v="267.70499999999993"/>
  </r>
  <r>
    <n v="8056"/>
    <s v="CA-2012-121188"/>
    <x v="1"/>
    <x v="834"/>
    <d v="2012-09-04T00:00:00"/>
    <s v="Standard Class"/>
    <x v="90"/>
    <s v="Cassandra Brandow"/>
    <x v="0"/>
    <s v="United States"/>
    <s v="Los Angeles"/>
    <x v="1"/>
    <n v="90049"/>
    <x v="1"/>
    <s v="FUR-BO-10004695"/>
    <x v="0"/>
    <x v="0"/>
    <s v="O'Sullivan 2-Door Barrister Bookcase in Odessa Pine"/>
    <n v="307.666"/>
    <n v="2"/>
    <n v="0.15"/>
    <n v="28.956799999999973"/>
  </r>
  <r>
    <n v="8057"/>
    <s v="CA-2012-121188"/>
    <x v="1"/>
    <x v="834"/>
    <d v="2012-09-04T00:00:00"/>
    <s v="Standard Class"/>
    <x v="90"/>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x v="90"/>
    <s v="Cassandra Brandow"/>
    <x v="0"/>
    <s v="United States"/>
    <s v="Los Angeles"/>
    <x v="1"/>
    <n v="90049"/>
    <x v="1"/>
    <s v="OFF-BI-10001617"/>
    <x v="1"/>
    <x v="8"/>
    <s v="GBC Wire Binding Combs"/>
    <n v="41.36"/>
    <n v="5"/>
    <n v="0.2"/>
    <n v="13.959"/>
  </r>
  <r>
    <n v="8059"/>
    <s v="CA-2012-121188"/>
    <x v="1"/>
    <x v="834"/>
    <d v="2012-09-04T00:00:00"/>
    <s v="Standard Class"/>
    <x v="90"/>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x v="90"/>
    <s v="Cassandra Brandow"/>
    <x v="0"/>
    <s v="United States"/>
    <s v="Los Angeles"/>
    <x v="1"/>
    <n v="90049"/>
    <x v="1"/>
    <s v="FUR-FU-10003981"/>
    <x v="0"/>
    <x v="5"/>
    <s v="Eldon Wave Desk Accessories"/>
    <n v="4.16"/>
    <n v="2"/>
    <n v="0"/>
    <n v="1.7472000000000003"/>
  </r>
  <r>
    <n v="8061"/>
    <s v="CA-2012-156013"/>
    <x v="1"/>
    <x v="1181"/>
    <d v="2012-09-26T00:00:00"/>
    <s v="Standard Class"/>
    <x v="568"/>
    <s v="Tamara Chand"/>
    <x v="1"/>
    <s v="United States"/>
    <s v="Long Beach"/>
    <x v="15"/>
    <n v="11561"/>
    <x v="3"/>
    <s v="OFF-PA-10001970"/>
    <x v="1"/>
    <x v="10"/>
    <s v="Xerox 1881"/>
    <n v="61.4"/>
    <n v="5"/>
    <n v="0"/>
    <n v="28.857999999999997"/>
  </r>
  <r>
    <n v="8062"/>
    <s v="CA-2012-156013"/>
    <x v="1"/>
    <x v="1181"/>
    <d v="2012-09-26T00:00:00"/>
    <s v="Standard Class"/>
    <x v="568"/>
    <s v="Tamara Chand"/>
    <x v="1"/>
    <s v="United States"/>
    <s v="Long Beach"/>
    <x v="15"/>
    <n v="11561"/>
    <x v="3"/>
    <s v="OFF-BI-10002437"/>
    <x v="1"/>
    <x v="8"/>
    <s v="Recycled Premium Regency Composition Covers"/>
    <n v="24.448"/>
    <n v="2"/>
    <n v="0.2"/>
    <n v="8.8623999999999992"/>
  </r>
  <r>
    <n v="8063"/>
    <s v="CA-2013-132997"/>
    <x v="0"/>
    <x v="77"/>
    <d v="2013-11-10T00:00:00"/>
    <s v="First Class"/>
    <x v="560"/>
    <s v="Luke Weiss"/>
    <x v="0"/>
    <s v="United States"/>
    <s v="Rochester"/>
    <x v="15"/>
    <n v="14609"/>
    <x v="3"/>
    <s v="TEC-PH-10000586"/>
    <x v="2"/>
    <x v="7"/>
    <s v="AT&amp;T SB67148 SynJ"/>
    <n v="263.95999999999998"/>
    <n v="4"/>
    <n v="0"/>
    <n v="71.269200000000012"/>
  </r>
  <r>
    <n v="8064"/>
    <s v="CA-2013-132997"/>
    <x v="0"/>
    <x v="77"/>
    <d v="2013-11-10T00:00:00"/>
    <s v="First Class"/>
    <x v="560"/>
    <s v="Luke Weiss"/>
    <x v="0"/>
    <s v="United States"/>
    <s v="Rochester"/>
    <x v="15"/>
    <n v="14609"/>
    <x v="3"/>
    <s v="TEC-PH-10003811"/>
    <x v="2"/>
    <x v="7"/>
    <s v="Jabra Supreme Plus Driver Edition Headset"/>
    <n v="359.96999999999997"/>
    <n v="3"/>
    <n v="0"/>
    <n v="100.7916"/>
  </r>
  <r>
    <n v="8065"/>
    <s v="CA-2013-132997"/>
    <x v="0"/>
    <x v="77"/>
    <d v="2013-11-10T00:00:00"/>
    <s v="First Class"/>
    <x v="560"/>
    <s v="Luke Weiss"/>
    <x v="0"/>
    <s v="United States"/>
    <s v="Rochester"/>
    <x v="15"/>
    <n v="14609"/>
    <x v="3"/>
    <s v="OFF-PA-10004983"/>
    <x v="1"/>
    <x v="10"/>
    <s v="Xerox 23"/>
    <n v="12.96"/>
    <n v="2"/>
    <n v="0"/>
    <n v="6.2208000000000006"/>
  </r>
  <r>
    <n v="8066"/>
    <s v="CA-2013-132997"/>
    <x v="0"/>
    <x v="77"/>
    <d v="2013-11-10T00:00:00"/>
    <s v="First Class"/>
    <x v="560"/>
    <s v="Luke Weiss"/>
    <x v="0"/>
    <s v="United States"/>
    <s v="Rochester"/>
    <x v="15"/>
    <n v="14609"/>
    <x v="3"/>
    <s v="OFF-ST-10003479"/>
    <x v="1"/>
    <x v="4"/>
    <s v="Eldon Base for stackable storage shelf, platinum"/>
    <n v="116.82"/>
    <n v="3"/>
    <n v="0"/>
    <n v="5.8409999999999869"/>
  </r>
  <r>
    <n v="8067"/>
    <s v="CA-2013-132997"/>
    <x v="0"/>
    <x v="77"/>
    <d v="2013-11-10T00:00:00"/>
    <s v="First Class"/>
    <x v="560"/>
    <s v="Luke Weiss"/>
    <x v="0"/>
    <s v="United States"/>
    <s v="Rochester"/>
    <x v="15"/>
    <n v="14609"/>
    <x v="3"/>
    <s v="OFF-BI-10004318"/>
    <x v="1"/>
    <x v="8"/>
    <s v="Ibico EB-19 Dual Function Manual Binding System"/>
    <n v="276.78400000000005"/>
    <n v="2"/>
    <n v="0.2"/>
    <n v="89.954799999999992"/>
  </r>
  <r>
    <n v="8068"/>
    <s v="US-2012-160563"/>
    <x v="1"/>
    <x v="1182"/>
    <d v="2012-10-24T00:00:00"/>
    <s v="Standard Class"/>
    <x v="374"/>
    <s v="Noel Staavos"/>
    <x v="1"/>
    <s v="United States"/>
    <s v="San Francisco"/>
    <x v="1"/>
    <n v="94109"/>
    <x v="1"/>
    <s v="TEC-AC-10002567"/>
    <x v="2"/>
    <x v="11"/>
    <s v="Logitech G602 Wireless Gaming Mouse"/>
    <n v="239.96999999999997"/>
    <n v="3"/>
    <n v="0"/>
    <n v="86.389199999999988"/>
  </r>
  <r>
    <n v="8069"/>
    <s v="US-2012-160563"/>
    <x v="1"/>
    <x v="1182"/>
    <d v="2012-10-24T00:00:00"/>
    <s v="Standard Class"/>
    <x v="374"/>
    <s v="Noel Staavos"/>
    <x v="1"/>
    <s v="United States"/>
    <s v="San Francisco"/>
    <x v="1"/>
    <n v="94109"/>
    <x v="1"/>
    <s v="FUR-FU-10001731"/>
    <x v="0"/>
    <x v="5"/>
    <s v="Acrylic Self-Standing Desk Frames"/>
    <n v="16.02"/>
    <n v="6"/>
    <n v="0"/>
    <n v="6.0876000000000001"/>
  </r>
  <r>
    <n v="8070"/>
    <s v="CA-2014-151750"/>
    <x v="3"/>
    <x v="314"/>
    <d v="2014-01-06T00:00:00"/>
    <s v="Standard Class"/>
    <x v="49"/>
    <s v="Janet Martin"/>
    <x v="0"/>
    <s v="United States"/>
    <s v="Huntsville"/>
    <x v="5"/>
    <n v="77340"/>
    <x v="2"/>
    <s v="OFF-ST-10002743"/>
    <x v="1"/>
    <x v="4"/>
    <s v="SAFCO Boltless Steel Shelving"/>
    <n v="454.56000000000006"/>
    <n v="5"/>
    <n v="0.2"/>
    <n v="-107.95800000000004"/>
  </r>
  <r>
    <n v="8071"/>
    <s v="CA-2014-151750"/>
    <x v="3"/>
    <x v="314"/>
    <d v="2014-01-06T00:00:00"/>
    <s v="Standard Class"/>
    <x v="49"/>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x v="49"/>
    <s v="Janet Martin"/>
    <x v="0"/>
    <s v="United States"/>
    <s v="Huntsville"/>
    <x v="5"/>
    <n v="77340"/>
    <x v="2"/>
    <s v="FUR-CH-10003199"/>
    <x v="0"/>
    <x v="1"/>
    <s v="Office Star - Contemporary Task Swivel Chair"/>
    <n v="310.74399999999997"/>
    <n v="4"/>
    <n v="0.3"/>
    <n v="-26.635199999999998"/>
  </r>
  <r>
    <n v="8073"/>
    <s v="CA-2014-151750"/>
    <x v="3"/>
    <x v="314"/>
    <d v="2014-01-06T00:00:00"/>
    <s v="Standard Class"/>
    <x v="49"/>
    <s v="Janet Martin"/>
    <x v="0"/>
    <s v="United States"/>
    <s v="Huntsville"/>
    <x v="5"/>
    <n v="77340"/>
    <x v="2"/>
    <s v="OFF-AR-10003158"/>
    <x v="1"/>
    <x v="6"/>
    <s v="Fluorescent Highlighters by Dixon"/>
    <n v="12.736000000000001"/>
    <n v="4"/>
    <n v="0.2"/>
    <n v="2.2287999999999988"/>
  </r>
  <r>
    <n v="8074"/>
    <s v="CA-2014-151750"/>
    <x v="3"/>
    <x v="314"/>
    <d v="2014-01-06T00:00:00"/>
    <s v="Standard Class"/>
    <x v="49"/>
    <s v="Janet Martin"/>
    <x v="0"/>
    <s v="United States"/>
    <s v="Huntsville"/>
    <x v="5"/>
    <n v="77340"/>
    <x v="2"/>
    <s v="OFF-BI-10000301"/>
    <x v="1"/>
    <x v="8"/>
    <s v="GBC Instant Report Kit"/>
    <n v="6.469999999999998"/>
    <n v="5"/>
    <n v="0.8"/>
    <n v="-9.7050000000000018"/>
  </r>
  <r>
    <n v="8075"/>
    <s v="CA-2014-151750"/>
    <x v="3"/>
    <x v="314"/>
    <d v="2014-01-06T00:00:00"/>
    <s v="Standard Class"/>
    <x v="49"/>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x v="49"/>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x v="575"/>
    <s v="Randy Ferguson"/>
    <x v="1"/>
    <s v="United States"/>
    <s v="East Point"/>
    <x v="32"/>
    <n v="30344"/>
    <x v="0"/>
    <s v="FUR-FU-10000794"/>
    <x v="0"/>
    <x v="5"/>
    <s v="Eldon Stackable Tray, Side-Load, Legal, Smoke"/>
    <n v="27.42"/>
    <n v="3"/>
    <n v="0"/>
    <n v="9.3227999999999991"/>
  </r>
  <r>
    <n v="8078"/>
    <s v="CA-2012-106187"/>
    <x v="1"/>
    <x v="537"/>
    <d v="2012-06-29T00:00:00"/>
    <s v="Standard Class"/>
    <x v="575"/>
    <s v="Randy Ferguson"/>
    <x v="1"/>
    <s v="United States"/>
    <s v="East Point"/>
    <x v="32"/>
    <n v="30344"/>
    <x v="0"/>
    <s v="OFF-BI-10004519"/>
    <x v="1"/>
    <x v="8"/>
    <s v="GBC DocuBind P100 Manual Binding Machine"/>
    <n v="165.98"/>
    <n v="1"/>
    <n v="0"/>
    <n v="74.690999999999988"/>
  </r>
  <r>
    <n v="8079"/>
    <s v="CA-2012-106187"/>
    <x v="1"/>
    <x v="537"/>
    <d v="2012-06-29T00:00:00"/>
    <s v="Standard Class"/>
    <x v="575"/>
    <s v="Randy Ferguson"/>
    <x v="1"/>
    <s v="United States"/>
    <s v="East Point"/>
    <x v="32"/>
    <n v="30344"/>
    <x v="0"/>
    <s v="TEC-AC-10001590"/>
    <x v="2"/>
    <x v="11"/>
    <s v="Dell Slim USB Multimedia Keyboard"/>
    <n v="75"/>
    <n v="3"/>
    <n v="0"/>
    <n v="18"/>
  </r>
  <r>
    <n v="8080"/>
    <s v="US-2013-164945"/>
    <x v="0"/>
    <x v="441"/>
    <d v="2013-11-28T00:00:00"/>
    <s v="Standard Class"/>
    <x v="402"/>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x v="120"/>
    <s v="Kristen Hastings"/>
    <x v="1"/>
    <s v="United States"/>
    <s v="Springfield"/>
    <x v="21"/>
    <n v="97477"/>
    <x v="1"/>
    <s v="OFF-LA-10001474"/>
    <x v="1"/>
    <x v="2"/>
    <s v="Avery 477"/>
    <n v="146.54400000000001"/>
    <n v="6"/>
    <n v="0.2"/>
    <n v="47.626799999999996"/>
  </r>
  <r>
    <n v="8082"/>
    <s v="CA-2012-150714"/>
    <x v="1"/>
    <x v="662"/>
    <d v="2012-11-01T00:00:00"/>
    <s v="Standard Class"/>
    <x v="120"/>
    <s v="Kristen Hastings"/>
    <x v="1"/>
    <s v="United States"/>
    <s v="Springfield"/>
    <x v="21"/>
    <n v="97477"/>
    <x v="1"/>
    <s v="OFF-PA-10001497"/>
    <x v="1"/>
    <x v="10"/>
    <s v="Xerox 1914"/>
    <n v="131.904"/>
    <n v="3"/>
    <n v="0.2"/>
    <n v="47.815200000000004"/>
  </r>
  <r>
    <n v="8083"/>
    <s v="CA-2012-150714"/>
    <x v="1"/>
    <x v="662"/>
    <d v="2012-11-01T00:00:00"/>
    <s v="Standard Class"/>
    <x v="12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x v="12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x v="120"/>
    <s v="Kristen Hastings"/>
    <x v="1"/>
    <s v="United States"/>
    <s v="Springfield"/>
    <x v="21"/>
    <n v="97477"/>
    <x v="1"/>
    <s v="OFF-ST-10001809"/>
    <x v="1"/>
    <x v="4"/>
    <s v="Fellowes Officeware Wire Shelving"/>
    <n v="718.6400000000001"/>
    <n v="10"/>
    <n v="0.2"/>
    <n v="-161.69400000000005"/>
  </r>
  <r>
    <n v="8086"/>
    <s v="CA-2013-105753"/>
    <x v="0"/>
    <x v="201"/>
    <d v="2013-10-27T00:00:00"/>
    <s v="Standard Class"/>
    <x v="784"/>
    <s v="Lindsay Castell"/>
    <x v="2"/>
    <s v="United States"/>
    <s v="Arlington"/>
    <x v="17"/>
    <n v="22204"/>
    <x v="0"/>
    <s v="FUR-FU-10000246"/>
    <x v="0"/>
    <x v="5"/>
    <s v="Aluminum Document Frame"/>
    <n v="61.1"/>
    <n v="5"/>
    <n v="0"/>
    <n v="18.329999999999991"/>
  </r>
  <r>
    <n v="8087"/>
    <s v="CA-2014-120894"/>
    <x v="3"/>
    <x v="1045"/>
    <d v="2014-05-03T00:00:00"/>
    <s v="Standard Class"/>
    <x v="691"/>
    <s v="Jack Lebron"/>
    <x v="0"/>
    <s v="United States"/>
    <s v="Wilmington"/>
    <x v="3"/>
    <n v="28403"/>
    <x v="0"/>
    <s v="OFF-AP-10000252"/>
    <x v="1"/>
    <x v="9"/>
    <s v="Harmony HEPA Quiet Air Purifiers"/>
    <n v="28.08"/>
    <n v="3"/>
    <n v="0.2"/>
    <n v="5.2650000000000006"/>
  </r>
  <r>
    <n v="8088"/>
    <s v="CA-2013-106621"/>
    <x v="0"/>
    <x v="321"/>
    <d v="2013-10-02T00:00:00"/>
    <s v="Second Class"/>
    <x v="678"/>
    <s v="Dario Medina"/>
    <x v="1"/>
    <s v="United States"/>
    <s v="Yuma"/>
    <x v="16"/>
    <n v="85364"/>
    <x v="1"/>
    <s v="OFF-AR-10002375"/>
    <x v="1"/>
    <x v="6"/>
    <s v="Newell 351"/>
    <n v="10.496"/>
    <n v="4"/>
    <n v="0.2"/>
    <n v="1.1807999999999983"/>
  </r>
  <r>
    <n v="8089"/>
    <s v="CA-2012-107020"/>
    <x v="1"/>
    <x v="848"/>
    <d v="2012-07-14T00:00:00"/>
    <s v="Standard Class"/>
    <x v="160"/>
    <s v="Mike Vittorini"/>
    <x v="0"/>
    <s v="United States"/>
    <s v="San Bernardino"/>
    <x v="1"/>
    <n v="92404"/>
    <x v="1"/>
    <s v="OFF-BI-10003719"/>
    <x v="1"/>
    <x v="8"/>
    <s v="Large Capacity Hanging Post Binders"/>
    <n v="39.92"/>
    <n v="2"/>
    <n v="0.2"/>
    <n v="12.973999999999997"/>
  </r>
  <r>
    <n v="8090"/>
    <s v="US-2012-117492"/>
    <x v="1"/>
    <x v="976"/>
    <d v="2012-08-09T00:00:00"/>
    <s v="First Class"/>
    <x v="374"/>
    <s v="Noel Staavos"/>
    <x v="1"/>
    <s v="United States"/>
    <s v="Baltimore"/>
    <x v="39"/>
    <n v="21215"/>
    <x v="3"/>
    <s v="OFF-AP-10001492"/>
    <x v="1"/>
    <x v="9"/>
    <s v="Acco Six-Outlet Power Strip, 4' Cord Length"/>
    <n v="77.58"/>
    <n v="9"/>
    <n v="0"/>
    <n v="20.1708"/>
  </r>
  <r>
    <n v="8091"/>
    <s v="CA-2011-101392"/>
    <x v="2"/>
    <x v="1035"/>
    <d v="2011-12-13T00:00:00"/>
    <s v="Standard Class"/>
    <x v="357"/>
    <s v="Ann Steele"/>
    <x v="2"/>
    <s v="United States"/>
    <s v="Seattle"/>
    <x v="4"/>
    <n v="98103"/>
    <x v="1"/>
    <s v="OFF-ST-10000532"/>
    <x v="1"/>
    <x v="4"/>
    <s v="Advantus Rolling Drawer Organizers"/>
    <n v="269.35999999999996"/>
    <n v="7"/>
    <n v="0"/>
    <n v="70.033599999999993"/>
  </r>
  <r>
    <n v="8092"/>
    <s v="CA-2012-127502"/>
    <x v="1"/>
    <x v="895"/>
    <d v="2012-12-14T00:00:00"/>
    <s v="Standard Class"/>
    <x v="363"/>
    <s v="Meg Tillman"/>
    <x v="0"/>
    <s v="United States"/>
    <s v="San Francisco"/>
    <x v="1"/>
    <n v="94110"/>
    <x v="1"/>
    <s v="OFF-LA-10001613"/>
    <x v="1"/>
    <x v="2"/>
    <s v="Avery File Folder Labels"/>
    <n v="5.76"/>
    <n v="2"/>
    <n v="0"/>
    <n v="2.8224"/>
  </r>
  <r>
    <n v="8093"/>
    <s v="CA-2014-143658"/>
    <x v="3"/>
    <x v="1183"/>
    <d v="2014-11-14T00:00:00"/>
    <s v="Second Class"/>
    <x v="676"/>
    <s v="Sharelle Roach"/>
    <x v="2"/>
    <s v="United States"/>
    <s v="New York City"/>
    <x v="15"/>
    <n v="10035"/>
    <x v="3"/>
    <s v="OFF-AR-10002818"/>
    <x v="1"/>
    <x v="6"/>
    <s v="Panasonic KP-310 Heavy-Duty Electric Pencil Sharpener"/>
    <n v="109.9"/>
    <n v="5"/>
    <n v="0"/>
    <n v="32.97"/>
  </r>
  <r>
    <n v="8094"/>
    <s v="CA-2014-133046"/>
    <x v="3"/>
    <x v="944"/>
    <d v="2014-08-02T00:00:00"/>
    <s v="Second Class"/>
    <x v="589"/>
    <s v="Dennis Kane"/>
    <x v="0"/>
    <s v="United States"/>
    <s v="Seattle"/>
    <x v="4"/>
    <n v="98115"/>
    <x v="1"/>
    <s v="FUR-FU-10001940"/>
    <x v="0"/>
    <x v="5"/>
    <s v="Staples"/>
    <n v="23.88"/>
    <n v="3"/>
    <n v="0"/>
    <n v="10.507200000000001"/>
  </r>
  <r>
    <n v="8095"/>
    <s v="CA-2014-133046"/>
    <x v="3"/>
    <x v="944"/>
    <d v="2014-08-02T00:00:00"/>
    <s v="Second Class"/>
    <x v="589"/>
    <s v="Dennis Kane"/>
    <x v="0"/>
    <s v="United States"/>
    <s v="Seattle"/>
    <x v="4"/>
    <n v="98115"/>
    <x v="1"/>
    <s v="OFF-PA-10003883"/>
    <x v="1"/>
    <x v="10"/>
    <s v="Message Book, Phone, Wirebound Standard Line Memo, 2 3/4&quot; X 5&quot;"/>
    <n v="26.2"/>
    <n v="4"/>
    <n v="0"/>
    <n v="12.052"/>
  </r>
  <r>
    <n v="8096"/>
    <s v="CA-2014-133046"/>
    <x v="3"/>
    <x v="944"/>
    <d v="2014-08-02T00:00:00"/>
    <s v="Second Class"/>
    <x v="589"/>
    <s v="Dennis Kane"/>
    <x v="0"/>
    <s v="United States"/>
    <s v="Seattle"/>
    <x v="4"/>
    <n v="98115"/>
    <x v="1"/>
    <s v="OFF-PA-10002787"/>
    <x v="1"/>
    <x v="10"/>
    <s v="Xerox 227"/>
    <n v="12.96"/>
    <n v="2"/>
    <n v="0"/>
    <n v="6.2208000000000006"/>
  </r>
  <r>
    <n v="8097"/>
    <s v="CA-2014-133046"/>
    <x v="3"/>
    <x v="944"/>
    <d v="2014-08-02T00:00:00"/>
    <s v="Second Class"/>
    <x v="589"/>
    <s v="Dennis Kane"/>
    <x v="0"/>
    <s v="United States"/>
    <s v="Seattle"/>
    <x v="4"/>
    <n v="98115"/>
    <x v="1"/>
    <s v="TEC-AC-10000991"/>
    <x v="2"/>
    <x v="11"/>
    <s v="Sony Micro Vault Click 8 GB USB 2.0 Flash Drive"/>
    <n v="234.95000000000002"/>
    <n v="5"/>
    <n v="0"/>
    <n v="32.893000000000008"/>
  </r>
  <r>
    <n v="8098"/>
    <s v="CA-2014-122798"/>
    <x v="3"/>
    <x v="116"/>
    <d v="2015-01-02T00:00:00"/>
    <s v="Standard Class"/>
    <x v="603"/>
    <s v="Susan Vittorini"/>
    <x v="0"/>
    <s v="United States"/>
    <s v="Albuquerque"/>
    <x v="27"/>
    <n v="87105"/>
    <x v="1"/>
    <s v="OFF-ST-10003058"/>
    <x v="1"/>
    <x v="4"/>
    <s v="Eldon Mobile Mega Data Cart  Mega Stackable  Add-On Trays"/>
    <n v="118.25"/>
    <n v="5"/>
    <n v="0"/>
    <n v="34.292499999999997"/>
  </r>
  <r>
    <n v="8099"/>
    <s v="CA-2014-122798"/>
    <x v="3"/>
    <x v="116"/>
    <d v="2015-01-02T00:00:00"/>
    <s v="Standard Class"/>
    <x v="603"/>
    <s v="Susan Vittorini"/>
    <x v="0"/>
    <s v="United States"/>
    <s v="Albuquerque"/>
    <x v="27"/>
    <n v="87105"/>
    <x v="1"/>
    <s v="OFF-PA-10004239"/>
    <x v="1"/>
    <x v="10"/>
    <s v="Xerox 1953"/>
    <n v="4.28"/>
    <n v="1"/>
    <n v="0"/>
    <n v="1.9259999999999997"/>
  </r>
  <r>
    <n v="8100"/>
    <s v="CA-2013-169663"/>
    <x v="0"/>
    <x v="612"/>
    <d v="2013-03-14T00:00:00"/>
    <s v="First Class"/>
    <x v="563"/>
    <s v="Rick Huthwaite"/>
    <x v="2"/>
    <s v="United States"/>
    <s v="Los Angeles"/>
    <x v="1"/>
    <n v="90045"/>
    <x v="1"/>
    <s v="TEC-AC-10003038"/>
    <x v="2"/>
    <x v="11"/>
    <s v="Kingston Digital DataTraveler 16GB USB 2.0"/>
    <n v="26.849999999999998"/>
    <n v="3"/>
    <n v="0"/>
    <n v="5.101499999999997"/>
  </r>
  <r>
    <n v="8101"/>
    <s v="CA-2013-169663"/>
    <x v="0"/>
    <x v="612"/>
    <d v="2013-03-14T00:00:00"/>
    <s v="First Class"/>
    <x v="563"/>
    <s v="Rick Huthwaite"/>
    <x v="2"/>
    <s v="United States"/>
    <s v="Los Angeles"/>
    <x v="1"/>
    <n v="90045"/>
    <x v="1"/>
    <s v="TEC-MA-10000984"/>
    <x v="2"/>
    <x v="15"/>
    <s v="Okidata MB760 Printer"/>
    <n v="3357.6000000000004"/>
    <n v="3"/>
    <n v="0.2"/>
    <n v="377.72999999999956"/>
  </r>
  <r>
    <n v="8102"/>
    <s v="CA-2012-149846"/>
    <x v="1"/>
    <x v="1184"/>
    <d v="2012-05-26T00:00:00"/>
    <s v="Standard Class"/>
    <x v="766"/>
    <s v="Sarah Brown"/>
    <x v="0"/>
    <s v="United States"/>
    <s v="Los Angeles"/>
    <x v="1"/>
    <n v="90045"/>
    <x v="1"/>
    <s v="OFF-LA-10004484"/>
    <x v="1"/>
    <x v="2"/>
    <s v="Avery 476"/>
    <n v="8.26"/>
    <n v="2"/>
    <n v="0"/>
    <n v="3.7995999999999999"/>
  </r>
  <r>
    <n v="8103"/>
    <s v="CA-2012-149846"/>
    <x v="1"/>
    <x v="1184"/>
    <d v="2012-05-26T00:00:00"/>
    <s v="Standard Class"/>
    <x v="766"/>
    <s v="Sarah Brown"/>
    <x v="0"/>
    <s v="United States"/>
    <s v="Los Angeles"/>
    <x v="1"/>
    <n v="90045"/>
    <x v="1"/>
    <s v="TEC-MA-10004002"/>
    <x v="2"/>
    <x v="15"/>
    <s v="Zebra GX420t Direct Thermal/Thermal Transfer Printer"/>
    <n v="2973.32"/>
    <n v="7"/>
    <n v="0.2"/>
    <n v="334.49849999999958"/>
  </r>
  <r>
    <n v="8104"/>
    <s v="CA-2012-149846"/>
    <x v="1"/>
    <x v="1184"/>
    <d v="2012-05-26T00:00:00"/>
    <s v="Standard Class"/>
    <x v="766"/>
    <s v="Sarah Brown"/>
    <x v="0"/>
    <s v="United States"/>
    <s v="Los Angeles"/>
    <x v="1"/>
    <n v="90045"/>
    <x v="1"/>
    <s v="OFF-ST-10002406"/>
    <x v="1"/>
    <x v="4"/>
    <s v="Pizazz Global Quick File"/>
    <n v="104.79"/>
    <n v="7"/>
    <n v="0"/>
    <n v="29.341200000000008"/>
  </r>
  <r>
    <n v="8105"/>
    <s v="CA-2012-149846"/>
    <x v="1"/>
    <x v="1184"/>
    <d v="2012-05-26T00:00:00"/>
    <s v="Standard Class"/>
    <x v="766"/>
    <s v="Sarah Brown"/>
    <x v="0"/>
    <s v="United States"/>
    <s v="Los Angeles"/>
    <x v="1"/>
    <n v="90045"/>
    <x v="1"/>
    <s v="TEC-PH-10003645"/>
    <x v="2"/>
    <x v="7"/>
    <s v="Aastra 57i VoIP phone"/>
    <n v="775.72800000000007"/>
    <n v="6"/>
    <n v="0.2"/>
    <n v="58.179600000000022"/>
  </r>
  <r>
    <n v="8106"/>
    <s v="CA-2014-159149"/>
    <x v="3"/>
    <x v="922"/>
    <d v="2014-02-20T00:00:00"/>
    <s v="First Class"/>
    <x v="736"/>
    <s v="Cyra Reiten"/>
    <x v="2"/>
    <s v="United States"/>
    <s v="Houston"/>
    <x v="5"/>
    <n v="77041"/>
    <x v="2"/>
    <s v="FUR-BO-10001601"/>
    <x v="0"/>
    <x v="0"/>
    <s v="Sauder Mission Library with Doors, Fruitwood Finish"/>
    <n v="89.066399999999987"/>
    <n v="1"/>
    <n v="0.32"/>
    <n v="-17.027400000000007"/>
  </r>
  <r>
    <n v="8107"/>
    <s v="CA-2014-159149"/>
    <x v="3"/>
    <x v="922"/>
    <d v="2014-02-20T00:00:00"/>
    <s v="First Class"/>
    <x v="736"/>
    <s v="Cyra Reiten"/>
    <x v="2"/>
    <s v="United States"/>
    <s v="Houston"/>
    <x v="5"/>
    <n v="77041"/>
    <x v="2"/>
    <s v="OFF-AR-10000937"/>
    <x v="1"/>
    <x v="6"/>
    <s v="Dixon Ticonderoga Core-Lock Colored Pencils, 48-Color Set"/>
    <n v="175.44"/>
    <n v="6"/>
    <n v="0.2"/>
    <n v="52.632000000000005"/>
  </r>
  <r>
    <n v="8108"/>
    <s v="CA-2014-159149"/>
    <x v="3"/>
    <x v="922"/>
    <d v="2014-02-20T00:00:00"/>
    <s v="First Class"/>
    <x v="736"/>
    <s v="Cyra Reiten"/>
    <x v="2"/>
    <s v="United States"/>
    <s v="Houston"/>
    <x v="5"/>
    <n v="77041"/>
    <x v="2"/>
    <s v="TEC-PH-10000038"/>
    <x v="2"/>
    <x v="7"/>
    <s v="Jawbone MINI JAMBOX Wireless Bluetooth Speaker"/>
    <n v="438.33600000000001"/>
    <n v="4"/>
    <n v="0.2"/>
    <n v="-87.667200000000037"/>
  </r>
  <r>
    <n v="8109"/>
    <s v="US-2014-167570"/>
    <x v="3"/>
    <x v="166"/>
    <d v="2014-12-16T00:00:00"/>
    <s v="Standard Class"/>
    <x v="283"/>
    <s v="Emily Grady"/>
    <x v="0"/>
    <s v="United States"/>
    <s v="Philadelphia"/>
    <x v="9"/>
    <n v="19140"/>
    <x v="3"/>
    <s v="FUR-CH-10003396"/>
    <x v="0"/>
    <x v="1"/>
    <s v="Global Deluxe Steno Chair"/>
    <n v="215.54400000000001"/>
    <n v="4"/>
    <n v="0.3"/>
    <n v="-58.504800000000017"/>
  </r>
  <r>
    <n v="8110"/>
    <s v="CA-2014-160122"/>
    <x v="3"/>
    <x v="551"/>
    <d v="2014-11-24T00:00:00"/>
    <s v="Standard Class"/>
    <x v="709"/>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x v="709"/>
    <s v="Russell D'Ascenzo"/>
    <x v="0"/>
    <s v="United States"/>
    <s v="Chicago"/>
    <x v="10"/>
    <n v="60623"/>
    <x v="2"/>
    <s v="FUR-CH-10000422"/>
    <x v="0"/>
    <x v="1"/>
    <s v="Global Highback Leather Tilter in Burgundy"/>
    <n v="127.38599999999998"/>
    <n v="2"/>
    <n v="0.3"/>
    <n v="-25.477199999999982"/>
  </r>
  <r>
    <n v="8112"/>
    <s v="CA-2013-130393"/>
    <x v="0"/>
    <x v="49"/>
    <d v="2013-12-04T00:00:00"/>
    <s v="Second Class"/>
    <x v="622"/>
    <s v="John Murray"/>
    <x v="0"/>
    <s v="United States"/>
    <s v="San Angelo"/>
    <x v="5"/>
    <n v="76903"/>
    <x v="2"/>
    <s v="FUR-CH-10002647"/>
    <x v="0"/>
    <x v="1"/>
    <s v="Situations Contoured Folding Chairs, 4/Set"/>
    <n v="248.43"/>
    <n v="5"/>
    <n v="0.3"/>
    <n v="-17.744999999999976"/>
  </r>
  <r>
    <n v="8113"/>
    <s v="CA-2013-130393"/>
    <x v="0"/>
    <x v="49"/>
    <d v="2013-12-04T00:00:00"/>
    <s v="Second Class"/>
    <x v="622"/>
    <s v="John Murray"/>
    <x v="0"/>
    <s v="United States"/>
    <s v="San Angelo"/>
    <x v="5"/>
    <n v="76903"/>
    <x v="2"/>
    <s v="OFF-AP-10004859"/>
    <x v="1"/>
    <x v="9"/>
    <s v="Acco 6 Outlet Guardian Premium Surge Suppressor"/>
    <n v="11.647999999999998"/>
    <n v="4"/>
    <n v="0.8"/>
    <n v="-30.867200000000004"/>
  </r>
  <r>
    <n v="8114"/>
    <s v="CA-2013-130393"/>
    <x v="0"/>
    <x v="49"/>
    <d v="2013-12-04T00:00:00"/>
    <s v="Second Class"/>
    <x v="622"/>
    <s v="John Murray"/>
    <x v="0"/>
    <s v="United States"/>
    <s v="San Angelo"/>
    <x v="5"/>
    <n v="76903"/>
    <x v="2"/>
    <s v="FUR-CH-10004477"/>
    <x v="0"/>
    <x v="1"/>
    <s v="Global Push Button Manager's Chair, Indigo"/>
    <n v="85.245999999999995"/>
    <n v="2"/>
    <n v="0.3"/>
    <n v="-1.217800000000004"/>
  </r>
  <r>
    <n v="8115"/>
    <s v="CA-2014-144820"/>
    <x v="3"/>
    <x v="621"/>
    <d v="2014-10-08T00:00:00"/>
    <s v="Second Class"/>
    <x v="429"/>
    <s v="Laurel Workman"/>
    <x v="1"/>
    <s v="United States"/>
    <s v="Pasadena"/>
    <x v="5"/>
    <n v="77506"/>
    <x v="2"/>
    <s v="OFF-AR-10004817"/>
    <x v="1"/>
    <x v="6"/>
    <s v="Colorific Watercolor Pencils"/>
    <n v="20.64"/>
    <n v="5"/>
    <n v="0.2"/>
    <n v="2.3219999999999974"/>
  </r>
  <r>
    <n v="8116"/>
    <s v="CA-2014-101014"/>
    <x v="3"/>
    <x v="635"/>
    <d v="2014-09-05T00:00:00"/>
    <s v="Standard Class"/>
    <x v="459"/>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x v="410"/>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x v="627"/>
    <s v="Thomas Thornton"/>
    <x v="0"/>
    <s v="United States"/>
    <s v="Los Angeles"/>
    <x v="1"/>
    <n v="90045"/>
    <x v="1"/>
    <s v="OFF-PA-10000675"/>
    <x v="1"/>
    <x v="10"/>
    <s v="Xerox 1919"/>
    <n v="204.95000000000002"/>
    <n v="5"/>
    <n v="0"/>
    <n v="100.4255"/>
  </r>
  <r>
    <n v="8119"/>
    <s v="US-2014-106551"/>
    <x v="3"/>
    <x v="847"/>
    <d v="2014-07-28T00:00:00"/>
    <s v="Standard Class"/>
    <x v="518"/>
    <s v="Eric Barreto"/>
    <x v="0"/>
    <s v="United States"/>
    <s v="Chicago"/>
    <x v="10"/>
    <n v="60653"/>
    <x v="2"/>
    <s v="FUR-CH-10004997"/>
    <x v="0"/>
    <x v="1"/>
    <s v="Hon Every-Day Series Multi-Task Chairs"/>
    <n v="526.34399999999994"/>
    <n v="4"/>
    <n v="0.3"/>
    <n v="-75.191999999999979"/>
  </r>
  <r>
    <n v="8120"/>
    <s v="CA-2013-116722"/>
    <x v="0"/>
    <x v="583"/>
    <d v="2013-11-17T00:00:00"/>
    <s v="Standard Class"/>
    <x v="221"/>
    <s v="Liz Pelletier"/>
    <x v="0"/>
    <s v="United States"/>
    <s v="San Francisco"/>
    <x v="1"/>
    <n v="94110"/>
    <x v="1"/>
    <s v="FUR-FU-10001934"/>
    <x v="0"/>
    <x v="5"/>
    <s v="Magnifier Swing Arm Lamp"/>
    <n v="41.96"/>
    <n v="2"/>
    <n v="0"/>
    <n v="10.909600000000001"/>
  </r>
  <r>
    <n v="8121"/>
    <s v="CA-2013-116722"/>
    <x v="0"/>
    <x v="583"/>
    <d v="2013-11-17T00:00:00"/>
    <s v="Standard Class"/>
    <x v="221"/>
    <s v="Liz Pelletier"/>
    <x v="0"/>
    <s v="United States"/>
    <s v="San Francisco"/>
    <x v="1"/>
    <n v="94110"/>
    <x v="1"/>
    <s v="FUR-CH-10004997"/>
    <x v="0"/>
    <x v="1"/>
    <s v="Hon Every-Day Series Multi-Task Chairs"/>
    <n v="451.15199999999993"/>
    <n v="3"/>
    <n v="0.2"/>
    <n v="0"/>
  </r>
  <r>
    <n v="8122"/>
    <s v="CA-2013-116722"/>
    <x v="0"/>
    <x v="583"/>
    <d v="2013-11-17T00:00:00"/>
    <s v="Standard Class"/>
    <x v="221"/>
    <s v="Liz Pelletier"/>
    <x v="0"/>
    <s v="United States"/>
    <s v="San Francisco"/>
    <x v="1"/>
    <n v="94110"/>
    <x v="1"/>
    <s v="OFF-BI-10001890"/>
    <x v="1"/>
    <x v="8"/>
    <s v="Avery Poly Binder Pockets"/>
    <n v="31.504000000000005"/>
    <n v="11"/>
    <n v="0.2"/>
    <n v="11.026399999999999"/>
  </r>
  <r>
    <n v="8123"/>
    <s v="CA-2011-138128"/>
    <x v="2"/>
    <x v="337"/>
    <d v="2011-12-15T00:00:00"/>
    <s v="Standard Class"/>
    <x v="224"/>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x v="224"/>
    <s v="Frank Preis"/>
    <x v="0"/>
    <s v="United States"/>
    <s v="Philadelphia"/>
    <x v="9"/>
    <n v="19134"/>
    <x v="3"/>
    <s v="TEC-CO-10001766"/>
    <x v="2"/>
    <x v="16"/>
    <s v="Canon PC940 Copier"/>
    <n v="1079.9759999999999"/>
    <n v="4"/>
    <n v="0.4"/>
    <n v="125.99719999999991"/>
  </r>
  <r>
    <n v="8125"/>
    <s v="US-2014-150070"/>
    <x v="3"/>
    <x v="210"/>
    <d v="2014-09-13T00:00:00"/>
    <s v="Standard Class"/>
    <x v="350"/>
    <s v="Joseph Airdo"/>
    <x v="0"/>
    <s v="United States"/>
    <s v="Modesto"/>
    <x v="1"/>
    <n v="95351"/>
    <x v="1"/>
    <s v="FUR-CH-10004860"/>
    <x v="0"/>
    <x v="1"/>
    <s v="Global Low Back Tilter Chair"/>
    <n v="161.56800000000001"/>
    <n v="2"/>
    <n v="0.2"/>
    <n v="-28.274400000000021"/>
  </r>
  <r>
    <n v="8126"/>
    <s v="CA-2012-137064"/>
    <x v="1"/>
    <x v="525"/>
    <d v="2012-02-13T00:00:00"/>
    <s v="Standard Class"/>
    <x v="772"/>
    <s v="Trudy Schmidt"/>
    <x v="0"/>
    <s v="United States"/>
    <s v="Houston"/>
    <x v="5"/>
    <n v="77070"/>
    <x v="2"/>
    <s v="OFF-BI-10002049"/>
    <x v="1"/>
    <x v="8"/>
    <s v="UniKeep View Case Binders"/>
    <n v="2.9339999999999993"/>
    <n v="3"/>
    <n v="0.8"/>
    <n v="-4.9878000000000018"/>
  </r>
  <r>
    <n v="8127"/>
    <s v="CA-2012-137064"/>
    <x v="1"/>
    <x v="525"/>
    <d v="2012-02-13T00:00:00"/>
    <s v="Standard Class"/>
    <x v="772"/>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x v="772"/>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x v="24"/>
    <s v="Darren Powers"/>
    <x v="0"/>
    <s v="United States"/>
    <s v="Chicago"/>
    <x v="10"/>
    <n v="60610"/>
    <x v="2"/>
    <s v="FUR-FU-10000222"/>
    <x v="0"/>
    <x v="5"/>
    <s v="Seth Thomas 16&quot; Steel Case Clock"/>
    <n v="64.959999999999994"/>
    <n v="5"/>
    <n v="0.6"/>
    <n v="-43.847999999999985"/>
  </r>
  <r>
    <n v="8130"/>
    <s v="CA-2011-127866"/>
    <x v="2"/>
    <x v="836"/>
    <d v="2011-07-23T00:00:00"/>
    <s v="First Class"/>
    <x v="63"/>
    <s v="Jonathan Doherty"/>
    <x v="1"/>
    <s v="United States"/>
    <s v="Riverside"/>
    <x v="1"/>
    <n v="92503"/>
    <x v="1"/>
    <s v="TEC-AC-10000023"/>
    <x v="2"/>
    <x v="11"/>
    <s v="Maxell 74 Minute CD-R Spindle, 50/Pack"/>
    <n v="41.94"/>
    <n v="2"/>
    <n v="0"/>
    <n v="15.098399999999998"/>
  </r>
  <r>
    <n v="8131"/>
    <s v="CA-2011-127866"/>
    <x v="2"/>
    <x v="836"/>
    <d v="2011-07-23T00:00:00"/>
    <s v="First Class"/>
    <x v="63"/>
    <s v="Jonathan Doherty"/>
    <x v="1"/>
    <s v="United States"/>
    <s v="Riverside"/>
    <x v="1"/>
    <n v="92503"/>
    <x v="1"/>
    <s v="OFF-PA-10003971"/>
    <x v="1"/>
    <x v="10"/>
    <s v="Xerox 1965"/>
    <n v="11.96"/>
    <n v="2"/>
    <n v="0"/>
    <n v="5.8604000000000003"/>
  </r>
  <r>
    <n v="8132"/>
    <s v="CA-2011-127866"/>
    <x v="2"/>
    <x v="836"/>
    <d v="2011-07-23T00:00:00"/>
    <s v="First Class"/>
    <x v="63"/>
    <s v="Jonathan Doherty"/>
    <x v="1"/>
    <s v="United States"/>
    <s v="Riverside"/>
    <x v="1"/>
    <n v="92503"/>
    <x v="1"/>
    <s v="OFF-AR-10003481"/>
    <x v="1"/>
    <x v="6"/>
    <s v="Newell 348"/>
    <n v="13.12"/>
    <n v="4"/>
    <n v="0"/>
    <n v="3.8047999999999984"/>
  </r>
  <r>
    <n v="8133"/>
    <s v="CA-2011-127866"/>
    <x v="2"/>
    <x v="836"/>
    <d v="2011-07-23T00:00:00"/>
    <s v="First Class"/>
    <x v="63"/>
    <s v="Jonathan Doherty"/>
    <x v="1"/>
    <s v="United States"/>
    <s v="Riverside"/>
    <x v="1"/>
    <n v="92503"/>
    <x v="1"/>
    <s v="OFF-ST-10001490"/>
    <x v="1"/>
    <x v="4"/>
    <s v="Hot File 7-Pocket, Floor Stand"/>
    <n v="535.41"/>
    <n v="3"/>
    <n v="0"/>
    <n v="160.62299999999993"/>
  </r>
  <r>
    <n v="8134"/>
    <s v="CA-2012-131352"/>
    <x v="1"/>
    <x v="1049"/>
    <d v="2012-10-13T00:00:00"/>
    <s v="Standard Class"/>
    <x v="16"/>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x v="361"/>
    <s v="Rob Dowd"/>
    <x v="0"/>
    <s v="United States"/>
    <s v="Los Angeles"/>
    <x v="1"/>
    <n v="90008"/>
    <x v="1"/>
    <s v="OFF-PA-10001970"/>
    <x v="1"/>
    <x v="10"/>
    <s v="Xerox 1881"/>
    <n v="36.839999999999996"/>
    <n v="3"/>
    <n v="0"/>
    <n v="17.314799999999998"/>
  </r>
  <r>
    <n v="8136"/>
    <s v="CA-2012-121776"/>
    <x v="1"/>
    <x v="1130"/>
    <d v="2012-02-21T00:00:00"/>
    <s v="Standard Class"/>
    <x v="361"/>
    <s v="Rob Dowd"/>
    <x v="0"/>
    <s v="United States"/>
    <s v="Los Angeles"/>
    <x v="1"/>
    <n v="90008"/>
    <x v="1"/>
    <s v="OFF-LA-10002762"/>
    <x v="1"/>
    <x v="2"/>
    <s v="Avery 485"/>
    <n v="87.71"/>
    <n v="7"/>
    <n v="0"/>
    <n v="41.223699999999994"/>
  </r>
  <r>
    <n v="8137"/>
    <s v="CA-2013-118073"/>
    <x v="0"/>
    <x v="399"/>
    <d v="2013-08-17T00:00:00"/>
    <s v="Standard Class"/>
    <x v="703"/>
    <s v="Cindy Schnelling"/>
    <x v="1"/>
    <s v="United States"/>
    <s v="Lakeland"/>
    <x v="2"/>
    <n v="33801"/>
    <x v="0"/>
    <s v="FUR-TA-10002533"/>
    <x v="0"/>
    <x v="3"/>
    <s v="BPI Conference Tables"/>
    <n v="562.29250000000013"/>
    <n v="7"/>
    <n v="0.45"/>
    <n v="-255.58750000000009"/>
  </r>
  <r>
    <n v="8138"/>
    <s v="CA-2011-103219"/>
    <x v="2"/>
    <x v="187"/>
    <d v="2011-11-13T00:00:00"/>
    <s v="Standard Class"/>
    <x v="682"/>
    <s v="Benjamin Farhat"/>
    <x v="2"/>
    <s v="United States"/>
    <s v="New York City"/>
    <x v="15"/>
    <n v="10035"/>
    <x v="3"/>
    <s v="FUR-FU-10004091"/>
    <x v="0"/>
    <x v="5"/>
    <s v="Eldon 200 Class Desk Accessories, Black"/>
    <n v="56.52"/>
    <n v="9"/>
    <n v="0"/>
    <n v="21.477600000000002"/>
  </r>
  <r>
    <n v="8139"/>
    <s v="CA-2013-102561"/>
    <x v="0"/>
    <x v="427"/>
    <d v="2013-07-23T00:00:00"/>
    <s v="Standard Class"/>
    <x v="71"/>
    <s v="Neil Knudson"/>
    <x v="2"/>
    <s v="United States"/>
    <s v="Philadelphia"/>
    <x v="9"/>
    <n v="19140"/>
    <x v="3"/>
    <s v="OFF-AR-10001545"/>
    <x v="1"/>
    <x v="6"/>
    <s v="Newell 326"/>
    <n v="11.264000000000001"/>
    <n v="8"/>
    <n v="0.2"/>
    <n v="1.2671999999999994"/>
  </r>
  <r>
    <n v="8140"/>
    <s v="CA-2013-102561"/>
    <x v="0"/>
    <x v="427"/>
    <d v="2013-07-23T00:00:00"/>
    <s v="Standard Class"/>
    <x v="71"/>
    <s v="Neil Knudson"/>
    <x v="2"/>
    <s v="United States"/>
    <s v="Philadelphia"/>
    <x v="9"/>
    <n v="19140"/>
    <x v="3"/>
    <s v="OFF-ST-10001476"/>
    <x v="1"/>
    <x v="4"/>
    <s v="Steel Personal Filing/Posting Tote"/>
    <n v="284.08000000000004"/>
    <n v="10"/>
    <n v="0.2"/>
    <n v="24.856999999999999"/>
  </r>
  <r>
    <n v="8141"/>
    <s v="CA-2013-102561"/>
    <x v="0"/>
    <x v="427"/>
    <d v="2013-07-23T00:00:00"/>
    <s v="Standard Class"/>
    <x v="71"/>
    <s v="Neil Knudson"/>
    <x v="2"/>
    <s v="United States"/>
    <s v="Philadelphia"/>
    <x v="9"/>
    <n v="19140"/>
    <x v="3"/>
    <s v="OFF-PA-10004971"/>
    <x v="1"/>
    <x v="10"/>
    <s v="Xerox 196"/>
    <n v="18.496000000000002"/>
    <n v="4"/>
    <n v="0.2"/>
    <n v="6.7048000000000005"/>
  </r>
  <r>
    <n v="8142"/>
    <s v="CA-2013-100993"/>
    <x v="0"/>
    <x v="473"/>
    <d v="2013-02-10T00:00:00"/>
    <s v="Standard Class"/>
    <x v="616"/>
    <s v="Annie Zypern"/>
    <x v="0"/>
    <s v="United States"/>
    <s v="San Diego"/>
    <x v="1"/>
    <n v="92037"/>
    <x v="1"/>
    <s v="OFF-LA-10003223"/>
    <x v="1"/>
    <x v="2"/>
    <s v="Avery 508"/>
    <n v="14.73"/>
    <n v="3"/>
    <n v="0"/>
    <n v="7.2176999999999998"/>
  </r>
  <r>
    <n v="8143"/>
    <s v="CA-2013-100993"/>
    <x v="0"/>
    <x v="473"/>
    <d v="2013-02-10T00:00:00"/>
    <s v="Standard Class"/>
    <x v="616"/>
    <s v="Annie Zypern"/>
    <x v="0"/>
    <s v="United States"/>
    <s v="San Diego"/>
    <x v="1"/>
    <n v="92037"/>
    <x v="1"/>
    <s v="OFF-ST-10004340"/>
    <x v="1"/>
    <x v="4"/>
    <s v="Fellowes Mobile File Cart, Black"/>
    <n v="186.54"/>
    <n v="3"/>
    <n v="0"/>
    <n v="50.365800000000007"/>
  </r>
  <r>
    <n v="8144"/>
    <s v="CA-2013-100993"/>
    <x v="0"/>
    <x v="473"/>
    <d v="2013-02-10T00:00:00"/>
    <s v="Standard Class"/>
    <x v="616"/>
    <s v="Annie Zypern"/>
    <x v="0"/>
    <s v="United States"/>
    <s v="San Diego"/>
    <x v="1"/>
    <n v="92037"/>
    <x v="1"/>
    <s v="FUR-TA-10001095"/>
    <x v="0"/>
    <x v="3"/>
    <s v="Chromcraft Round Conference Tables"/>
    <n v="557.72799999999995"/>
    <n v="4"/>
    <n v="0.2"/>
    <n v="6.9715999999999951"/>
  </r>
  <r>
    <n v="8145"/>
    <s v="CA-2013-100993"/>
    <x v="0"/>
    <x v="473"/>
    <d v="2013-02-10T00:00:00"/>
    <s v="Standard Class"/>
    <x v="616"/>
    <s v="Annie Zypern"/>
    <x v="0"/>
    <s v="United States"/>
    <s v="San Diego"/>
    <x v="1"/>
    <n v="92037"/>
    <x v="1"/>
    <s v="TEC-PH-10001448"/>
    <x v="2"/>
    <x v="7"/>
    <s v="Anker Astro 15000mAh USB Portable Charger"/>
    <n v="159.96800000000002"/>
    <n v="4"/>
    <n v="0.2"/>
    <n v="-31.993600000000029"/>
  </r>
  <r>
    <n v="8146"/>
    <s v="US-2011-112949"/>
    <x v="2"/>
    <x v="886"/>
    <d v="2011-06-27T00:00:00"/>
    <s v="Standard Class"/>
    <x v="476"/>
    <s v="Corey-Lock"/>
    <x v="0"/>
    <s v="United States"/>
    <s v="Lawton"/>
    <x v="26"/>
    <n v="73505"/>
    <x v="2"/>
    <s v="OFF-AP-10001005"/>
    <x v="1"/>
    <x v="9"/>
    <s v="Honeywell Quietcare HEPA Air Cleaner"/>
    <n v="471.90000000000003"/>
    <n v="6"/>
    <n v="0"/>
    <n v="155.72699999999998"/>
  </r>
  <r>
    <n v="8147"/>
    <s v="US-2011-112949"/>
    <x v="2"/>
    <x v="886"/>
    <d v="2011-06-27T00:00:00"/>
    <s v="Standard Class"/>
    <x v="476"/>
    <s v="Corey-Lock"/>
    <x v="0"/>
    <s v="United States"/>
    <s v="Lawton"/>
    <x v="26"/>
    <n v="73505"/>
    <x v="2"/>
    <s v="OFF-AR-10003469"/>
    <x v="1"/>
    <x v="6"/>
    <s v="Nontoxic Chalk"/>
    <n v="3.52"/>
    <n v="2"/>
    <n v="0"/>
    <n v="1.6896"/>
  </r>
  <r>
    <n v="8148"/>
    <s v="US-2014-146822"/>
    <x v="3"/>
    <x v="255"/>
    <d v="2014-06-15T00:00:00"/>
    <s v="Standard Class"/>
    <x v="165"/>
    <s v="Anna Gayman"/>
    <x v="0"/>
    <s v="United States"/>
    <s v="Salem"/>
    <x v="17"/>
    <n v="24153"/>
    <x v="0"/>
    <s v="OFF-PA-10000249"/>
    <x v="1"/>
    <x v="10"/>
    <s v="Staples"/>
    <n v="49.12"/>
    <n v="4"/>
    <n v="0"/>
    <n v="23.086399999999998"/>
  </r>
  <r>
    <n v="8149"/>
    <s v="US-2013-131058"/>
    <x v="0"/>
    <x v="797"/>
    <d v="2014-01-01T00:00:00"/>
    <s v="Standard Class"/>
    <x v="670"/>
    <s v="Eugene Moren"/>
    <x v="2"/>
    <s v="United States"/>
    <s v="Santa Ana"/>
    <x v="1"/>
    <n v="92704"/>
    <x v="1"/>
    <s v="OFF-LA-10001613"/>
    <x v="1"/>
    <x v="2"/>
    <s v="Avery File Folder Labels"/>
    <n v="20.16"/>
    <n v="7"/>
    <n v="0"/>
    <n v="9.8783999999999992"/>
  </r>
  <r>
    <n v="8150"/>
    <s v="CA-2011-167997"/>
    <x v="2"/>
    <x v="755"/>
    <d v="2011-01-30T00:00:00"/>
    <s v="First Class"/>
    <x v="662"/>
    <s v="Carol Adams"/>
    <x v="1"/>
    <s v="United States"/>
    <s v="Rapid City"/>
    <x v="44"/>
    <n v="57701"/>
    <x v="2"/>
    <s v="OFF-BI-10001758"/>
    <x v="1"/>
    <x v="8"/>
    <s v="Wilson Jones 14 Line Acrylic Coated Pressboard Data Binders"/>
    <n v="10.68"/>
    <n v="2"/>
    <n v="0"/>
    <n v="5.0195999999999996"/>
  </r>
  <r>
    <n v="8151"/>
    <s v="CA-2011-167997"/>
    <x v="2"/>
    <x v="755"/>
    <d v="2011-01-30T00:00:00"/>
    <s v="First Class"/>
    <x v="662"/>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x v="181"/>
    <s v="Raymond Buch"/>
    <x v="0"/>
    <s v="United States"/>
    <s v="Seattle"/>
    <x v="4"/>
    <n v="98115"/>
    <x v="1"/>
    <s v="OFF-ST-10001558"/>
    <x v="1"/>
    <x v="4"/>
    <s v="Acco Perma 4000 Stacking Storage Drawers"/>
    <n v="32.479999999999997"/>
    <n v="2"/>
    <n v="0"/>
    <n v="4.8719999999999999"/>
  </r>
  <r>
    <n v="8153"/>
    <s v="CA-2014-140151"/>
    <x v="3"/>
    <x v="721"/>
    <d v="2014-03-26T00:00:00"/>
    <s v="First Class"/>
    <x v="181"/>
    <s v="Raymond Buch"/>
    <x v="0"/>
    <s v="United States"/>
    <s v="Seattle"/>
    <x v="4"/>
    <n v="98115"/>
    <x v="1"/>
    <s v="OFF-PA-10002986"/>
    <x v="1"/>
    <x v="10"/>
    <s v="Xerox 1898"/>
    <n v="20.04"/>
    <n v="3"/>
    <n v="0"/>
    <n v="9.6191999999999993"/>
  </r>
  <r>
    <n v="8154"/>
    <s v="CA-2014-140151"/>
    <x v="3"/>
    <x v="721"/>
    <d v="2014-03-26T00:00:00"/>
    <s v="First Class"/>
    <x v="181"/>
    <s v="Raymond Buch"/>
    <x v="0"/>
    <s v="United States"/>
    <s v="Seattle"/>
    <x v="4"/>
    <n v="98115"/>
    <x v="1"/>
    <s v="TEC-CO-10004722"/>
    <x v="2"/>
    <x v="16"/>
    <s v="Canon imageCLASS 2200 Advanced Copier"/>
    <n v="13999.96"/>
    <n v="4"/>
    <n v="0"/>
    <n v="6719.9807999999994"/>
  </r>
  <r>
    <n v="8155"/>
    <s v="US-2014-143770"/>
    <x v="3"/>
    <x v="177"/>
    <d v="2014-03-25T00:00:00"/>
    <s v="Standard Class"/>
    <x v="742"/>
    <s v="Roger Demir"/>
    <x v="0"/>
    <s v="United States"/>
    <s v="Middletown"/>
    <x v="29"/>
    <n v="6457"/>
    <x v="3"/>
    <s v="TEC-AC-10002842"/>
    <x v="2"/>
    <x v="11"/>
    <s v="WD My Passport Ultra 2TB Portable External Hard Drive"/>
    <n v="238"/>
    <n v="2"/>
    <n v="0"/>
    <n v="38.080000000000013"/>
  </r>
  <r>
    <n v="8156"/>
    <s v="US-2014-143770"/>
    <x v="3"/>
    <x v="177"/>
    <d v="2014-03-25T00:00:00"/>
    <s v="Standard Class"/>
    <x v="742"/>
    <s v="Roger Demir"/>
    <x v="0"/>
    <s v="United States"/>
    <s v="Middletown"/>
    <x v="29"/>
    <n v="6457"/>
    <x v="3"/>
    <s v="OFF-PA-10001125"/>
    <x v="1"/>
    <x v="10"/>
    <s v="Xerox 1988"/>
    <n v="61.96"/>
    <n v="2"/>
    <n v="0"/>
    <n v="27.881999999999998"/>
  </r>
  <r>
    <n v="8157"/>
    <s v="CA-2013-131296"/>
    <x v="0"/>
    <x v="964"/>
    <d v="2013-10-10T00:00:00"/>
    <s v="Standard Class"/>
    <x v="234"/>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x v="310"/>
    <s v="Patrick Gardner"/>
    <x v="0"/>
    <s v="United States"/>
    <s v="San Diego"/>
    <x v="1"/>
    <n v="92105"/>
    <x v="1"/>
    <s v="TEC-AC-10002842"/>
    <x v="2"/>
    <x v="11"/>
    <s v="WD My Passport Ultra 2TB Portable External Hard Drive"/>
    <n v="595"/>
    <n v="5"/>
    <n v="0"/>
    <n v="95.200000000000031"/>
  </r>
  <r>
    <n v="8159"/>
    <s v="CA-2014-136238"/>
    <x v="3"/>
    <x v="377"/>
    <d v="2015-01-02T00:00:00"/>
    <s v="Standard Class"/>
    <x v="208"/>
    <s v="Karen Bern"/>
    <x v="1"/>
    <s v="United States"/>
    <s v="Odessa"/>
    <x v="5"/>
    <n v="79762"/>
    <x v="2"/>
    <s v="OFF-PA-10004285"/>
    <x v="1"/>
    <x v="10"/>
    <s v="Xerox 1959"/>
    <n v="16.032"/>
    <n v="3"/>
    <n v="0.2"/>
    <n v="5.6111999999999993"/>
  </r>
  <r>
    <n v="8160"/>
    <s v="CA-2013-120803"/>
    <x v="0"/>
    <x v="1185"/>
    <d v="2013-03-14T00:00:00"/>
    <s v="Standard Class"/>
    <x v="46"/>
    <s v="Rick Bensley"/>
    <x v="2"/>
    <s v="United States"/>
    <s v="Milford"/>
    <x v="29"/>
    <n v="6460"/>
    <x v="3"/>
    <s v="TEC-AC-10004469"/>
    <x v="2"/>
    <x v="11"/>
    <s v="Microsoft Sculpt Comfort Mouse"/>
    <n v="199.75"/>
    <n v="5"/>
    <n v="0"/>
    <n v="87.890000000000015"/>
  </r>
  <r>
    <n v="8161"/>
    <s v="CA-2013-134138"/>
    <x v="0"/>
    <x v="595"/>
    <d v="2013-02-20T00:00:00"/>
    <s v="Standard Class"/>
    <x v="479"/>
    <s v="John Dryer"/>
    <x v="0"/>
    <s v="United States"/>
    <s v="Belleville"/>
    <x v="30"/>
    <n v="7109"/>
    <x v="3"/>
    <s v="FUR-CH-10001545"/>
    <x v="0"/>
    <x v="1"/>
    <s v="Hon Comfortask Task/Swivel Chairs"/>
    <n v="227.96"/>
    <n v="2"/>
    <n v="0"/>
    <n v="36.473600000000005"/>
  </r>
  <r>
    <n v="8162"/>
    <s v="CA-2012-120915"/>
    <x v="1"/>
    <x v="694"/>
    <d v="2012-10-03T00:00:00"/>
    <s v="Second Class"/>
    <x v="370"/>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x v="370"/>
    <s v="Jennifer Jackson"/>
    <x v="0"/>
    <s v="United States"/>
    <s v="New York City"/>
    <x v="15"/>
    <n v="10035"/>
    <x v="3"/>
    <s v="TEC-PH-10003012"/>
    <x v="2"/>
    <x v="7"/>
    <s v="Nortel Meridian M3904 Professional Digital phone"/>
    <n v="307.98"/>
    <n v="2"/>
    <n v="0"/>
    <n v="89.314199999999971"/>
  </r>
  <r>
    <n v="8164"/>
    <s v="CA-2012-168207"/>
    <x v="1"/>
    <x v="121"/>
    <d v="2012-11-06T00:00:00"/>
    <s v="Standard Class"/>
    <x v="299"/>
    <s v="Liz Thompson"/>
    <x v="0"/>
    <s v="United States"/>
    <s v="San Diego"/>
    <x v="1"/>
    <n v="92105"/>
    <x v="1"/>
    <s v="FUR-FU-10004909"/>
    <x v="0"/>
    <x v="5"/>
    <s v="Contemporary Wood/Metal Frame"/>
    <n v="96.960000000000008"/>
    <n v="6"/>
    <n v="0"/>
    <n v="33.935999999999993"/>
  </r>
  <r>
    <n v="8165"/>
    <s v="CA-2012-168207"/>
    <x v="1"/>
    <x v="121"/>
    <d v="2012-11-06T00:00:00"/>
    <s v="Standard Class"/>
    <x v="299"/>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x v="299"/>
    <s v="Liz Thompson"/>
    <x v="0"/>
    <s v="United States"/>
    <s v="San Diego"/>
    <x v="1"/>
    <n v="92105"/>
    <x v="1"/>
    <s v="OFF-BI-10003355"/>
    <x v="1"/>
    <x v="8"/>
    <s v="Cardinal Holdit Business Card Pockets"/>
    <n v="11.952000000000002"/>
    <n v="3"/>
    <n v="0.2"/>
    <n v="4.1832000000000003"/>
  </r>
  <r>
    <n v="8167"/>
    <s v="CA-2012-168207"/>
    <x v="1"/>
    <x v="121"/>
    <d v="2012-11-06T00:00:00"/>
    <s v="Standard Class"/>
    <x v="299"/>
    <s v="Liz Thompson"/>
    <x v="0"/>
    <s v="United States"/>
    <s v="San Diego"/>
    <x v="1"/>
    <n v="92105"/>
    <x v="1"/>
    <s v="FUR-BO-10004357"/>
    <x v="0"/>
    <x v="0"/>
    <s v="O'Sullivan Living Dimensions 3-Shelf Bookcases"/>
    <n v="512.49900000000002"/>
    <n v="3"/>
    <n v="0.15"/>
    <n v="-30.147000000000048"/>
  </r>
  <r>
    <n v="8168"/>
    <s v="CA-2013-144148"/>
    <x v="0"/>
    <x v="995"/>
    <d v="2013-08-06T00:00:00"/>
    <s v="Standard Class"/>
    <x v="706"/>
    <s v="Anna Häberlin"/>
    <x v="1"/>
    <s v="United States"/>
    <s v="San Francisco"/>
    <x v="1"/>
    <n v="94122"/>
    <x v="1"/>
    <s v="FUR-TA-10002774"/>
    <x v="0"/>
    <x v="3"/>
    <s v="Laminate Occasional Tables"/>
    <n v="863.12800000000004"/>
    <n v="7"/>
    <n v="0.2"/>
    <n v="-32.367300000000085"/>
  </r>
  <r>
    <n v="8169"/>
    <s v="CA-2014-107174"/>
    <x v="3"/>
    <x v="44"/>
    <d v="2014-11-14T00:00:00"/>
    <s v="Standard Class"/>
    <x v="144"/>
    <s v="Adam Bellavance"/>
    <x v="2"/>
    <s v="United States"/>
    <s v="Seattle"/>
    <x v="4"/>
    <n v="98105"/>
    <x v="1"/>
    <s v="FUR-TA-10004575"/>
    <x v="0"/>
    <x v="3"/>
    <s v="Hon 5100 Series Wood Tables"/>
    <n v="2036.8600000000001"/>
    <n v="7"/>
    <n v="0"/>
    <n v="366.63479999999993"/>
  </r>
  <r>
    <n v="8170"/>
    <s v="CA-2014-107174"/>
    <x v="3"/>
    <x v="44"/>
    <d v="2014-11-14T00:00:00"/>
    <s v="Standard Class"/>
    <x v="144"/>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x v="144"/>
    <s v="Adam Bellavance"/>
    <x v="2"/>
    <s v="United States"/>
    <s v="Seattle"/>
    <x v="4"/>
    <n v="98105"/>
    <x v="1"/>
    <s v="TEC-AC-10001465"/>
    <x v="2"/>
    <x v="11"/>
    <s v="SanDisk Cruzer 64 GB USB Flash Drive"/>
    <n v="108.96000000000001"/>
    <n v="3"/>
    <n v="0"/>
    <n v="32.687999999999988"/>
  </r>
  <r>
    <n v="8172"/>
    <s v="CA-2013-146150"/>
    <x v="0"/>
    <x v="1173"/>
    <d v="2013-02-19T00:00:00"/>
    <s v="Standard Class"/>
    <x v="248"/>
    <s v="Fred McMath"/>
    <x v="0"/>
    <s v="United States"/>
    <s v="Jackson"/>
    <x v="35"/>
    <n v="39212"/>
    <x v="0"/>
    <s v="OFF-AR-10002240"/>
    <x v="1"/>
    <x v="6"/>
    <s v="Panasonic KP-150 Electric Pencil Sharpener"/>
    <n v="264.18"/>
    <n v="7"/>
    <n v="0"/>
    <n v="68.686800000000005"/>
  </r>
  <r>
    <n v="8173"/>
    <s v="CA-2011-114125"/>
    <x v="2"/>
    <x v="868"/>
    <d v="2011-07-13T00:00:00"/>
    <s v="Standard Class"/>
    <x v="689"/>
    <s v="Gary Hansen"/>
    <x v="2"/>
    <s v="United States"/>
    <s v="Los Angeles"/>
    <x v="1"/>
    <n v="90049"/>
    <x v="1"/>
    <s v="OFF-LA-10004559"/>
    <x v="1"/>
    <x v="2"/>
    <s v="Avery 49"/>
    <n v="2.88"/>
    <n v="1"/>
    <n v="0"/>
    <n v="1.4112"/>
  </r>
  <r>
    <n v="8174"/>
    <s v="CA-2011-114125"/>
    <x v="2"/>
    <x v="868"/>
    <d v="2011-07-13T00:00:00"/>
    <s v="Standard Class"/>
    <x v="689"/>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x v="689"/>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x v="785"/>
    <s v="Harold Engle"/>
    <x v="1"/>
    <s v="United States"/>
    <s v="Chicago"/>
    <x v="10"/>
    <n v="60623"/>
    <x v="2"/>
    <s v="OFF-PA-10003892"/>
    <x v="1"/>
    <x v="10"/>
    <s v="Xerox 1943"/>
    <n v="156.512"/>
    <n v="4"/>
    <n v="0.2"/>
    <n v="52.822799999999987"/>
  </r>
  <r>
    <n v="8177"/>
    <s v="CA-2013-135965"/>
    <x v="0"/>
    <x v="897"/>
    <d v="2013-09-26T00:00:00"/>
    <s v="First Class"/>
    <x v="449"/>
    <s v="Sam Zeldin"/>
    <x v="2"/>
    <s v="United States"/>
    <s v="New York City"/>
    <x v="15"/>
    <n v="10035"/>
    <x v="3"/>
    <s v="OFF-ST-10002370"/>
    <x v="1"/>
    <x v="4"/>
    <s v="Sortfiler Multipurpose Personal File Organizer, Black"/>
    <n v="128.34"/>
    <n v="6"/>
    <n v="0"/>
    <n v="37.218599999999995"/>
  </r>
  <r>
    <n v="8178"/>
    <s v="CA-2014-149699"/>
    <x v="3"/>
    <x v="66"/>
    <d v="2014-12-25T00:00:00"/>
    <s v="First Class"/>
    <x v="441"/>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x v="592"/>
    <s v="Toby Gnade"/>
    <x v="0"/>
    <s v="United States"/>
    <s v="Des Moines"/>
    <x v="4"/>
    <n v="98198"/>
    <x v="1"/>
    <s v="TEC-CO-10002095"/>
    <x v="2"/>
    <x v="16"/>
    <s v="Hewlett Packard 610 Color Digital Copier / Printer"/>
    <n v="999.98"/>
    <n v="2"/>
    <n v="0"/>
    <n v="449.99099999999999"/>
  </r>
  <r>
    <n v="8180"/>
    <s v="CA-2012-112767"/>
    <x v="1"/>
    <x v="991"/>
    <d v="2012-08-06T00:00:00"/>
    <s v="Standard Class"/>
    <x v="213"/>
    <s v="Darren Koutras"/>
    <x v="0"/>
    <s v="United States"/>
    <s v="Springfield"/>
    <x v="21"/>
    <n v="97477"/>
    <x v="1"/>
    <s v="FUR-TA-10003469"/>
    <x v="0"/>
    <x v="3"/>
    <s v="Balt Split Level Computer Training Table"/>
    <n v="277.5"/>
    <n v="4"/>
    <n v="0.5"/>
    <n v="-188.7"/>
  </r>
  <r>
    <n v="8181"/>
    <s v="CA-2012-119879"/>
    <x v="1"/>
    <x v="82"/>
    <d v="2012-11-25T00:00:00"/>
    <s v="Standard Class"/>
    <x v="757"/>
    <s v="Shahid Shariari"/>
    <x v="0"/>
    <s v="United States"/>
    <s v="Philadelphia"/>
    <x v="9"/>
    <n v="19120"/>
    <x v="3"/>
    <s v="FUR-TA-10002958"/>
    <x v="0"/>
    <x v="3"/>
    <s v="Bevis Oval Conference Table, Walnut"/>
    <n v="1252.704"/>
    <n v="8"/>
    <n v="0.4"/>
    <n v="-480.20320000000027"/>
  </r>
  <r>
    <n v="8182"/>
    <s v="CA-2012-119879"/>
    <x v="1"/>
    <x v="82"/>
    <d v="2012-11-25T00:00:00"/>
    <s v="Standard Class"/>
    <x v="757"/>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x v="606"/>
    <s v="Brendan Murry"/>
    <x v="1"/>
    <s v="United States"/>
    <s v="Chicago"/>
    <x v="10"/>
    <n v="60653"/>
    <x v="2"/>
    <s v="FUR-FU-10004973"/>
    <x v="0"/>
    <x v="5"/>
    <s v="Flat Face Poster Frame"/>
    <n v="22.608000000000001"/>
    <n v="3"/>
    <n v="0.6"/>
    <n v="-10.173599999999997"/>
  </r>
  <r>
    <n v="8184"/>
    <s v="CA-2014-155642"/>
    <x v="3"/>
    <x v="796"/>
    <d v="2014-05-23T00:00:00"/>
    <s v="Standard Class"/>
    <x v="606"/>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x v="199"/>
    <s v="Maribeth Yedwab"/>
    <x v="1"/>
    <s v="United States"/>
    <s v="Chicago"/>
    <x v="10"/>
    <n v="60623"/>
    <x v="2"/>
    <s v="OFF-PA-10003641"/>
    <x v="1"/>
    <x v="10"/>
    <s v="Xerox 1909"/>
    <n v="63.311999999999998"/>
    <n v="3"/>
    <n v="0.2"/>
    <n v="20.576399999999996"/>
  </r>
  <r>
    <n v="8186"/>
    <s v="CA-2012-136728"/>
    <x v="1"/>
    <x v="1023"/>
    <d v="2012-09-17T00:00:00"/>
    <s v="Second Class"/>
    <x v="151"/>
    <s v="Arthur Gainer"/>
    <x v="0"/>
    <s v="United States"/>
    <s v="Chicago"/>
    <x v="10"/>
    <n v="60623"/>
    <x v="2"/>
    <s v="OFF-EN-10002621"/>
    <x v="1"/>
    <x v="12"/>
    <s v="Staples"/>
    <n v="7.8239999999999998"/>
    <n v="1"/>
    <n v="0.2"/>
    <n v="2.9339999999999997"/>
  </r>
  <r>
    <n v="8187"/>
    <s v="CA-2012-136728"/>
    <x v="1"/>
    <x v="1023"/>
    <d v="2012-09-17T00:00:00"/>
    <s v="Second Class"/>
    <x v="151"/>
    <s v="Arthur Gainer"/>
    <x v="0"/>
    <s v="United States"/>
    <s v="Chicago"/>
    <x v="10"/>
    <n v="60623"/>
    <x v="2"/>
    <s v="FUR-CH-10003817"/>
    <x v="0"/>
    <x v="1"/>
    <s v="Global Value Steno Chair, Gray"/>
    <n v="170.072"/>
    <n v="4"/>
    <n v="0.3"/>
    <n v="-12.147999999999996"/>
  </r>
  <r>
    <n v="8188"/>
    <s v="CA-2013-127194"/>
    <x v="0"/>
    <x v="107"/>
    <d v="2013-12-17T00:00:00"/>
    <s v="Standard Class"/>
    <x v="308"/>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x v="495"/>
    <s v="Sheri Gordon"/>
    <x v="0"/>
    <s v="United States"/>
    <s v="Rockville"/>
    <x v="39"/>
    <n v="20852"/>
    <x v="3"/>
    <s v="OFF-PA-10001870"/>
    <x v="1"/>
    <x v="10"/>
    <s v="Xerox 202"/>
    <n v="19.440000000000001"/>
    <n v="3"/>
    <n v="0"/>
    <n v="9.3312000000000008"/>
  </r>
  <r>
    <n v="8190"/>
    <s v="CA-2012-140375"/>
    <x v="1"/>
    <x v="653"/>
    <d v="2012-10-05T00:00:00"/>
    <s v="Second Class"/>
    <x v="495"/>
    <s v="Sheri Gordon"/>
    <x v="0"/>
    <s v="United States"/>
    <s v="Rockville"/>
    <x v="39"/>
    <n v="20852"/>
    <x v="3"/>
    <s v="OFF-BI-10000320"/>
    <x v="1"/>
    <x v="8"/>
    <s v="GBC Plastic Binding Combs"/>
    <n v="7.38"/>
    <n v="1"/>
    <n v="0"/>
    <n v="3.6162000000000001"/>
  </r>
  <r>
    <n v="8191"/>
    <s v="US-2014-155866"/>
    <x v="3"/>
    <x v="701"/>
    <d v="2014-11-22T00:00:00"/>
    <s v="Standard Class"/>
    <x v="666"/>
    <s v="Christopher Conant"/>
    <x v="0"/>
    <s v="United States"/>
    <s v="New York City"/>
    <x v="15"/>
    <n v="10011"/>
    <x v="3"/>
    <s v="OFF-PA-10004735"/>
    <x v="1"/>
    <x v="10"/>
    <s v="Xerox 1905"/>
    <n v="38.880000000000003"/>
    <n v="6"/>
    <n v="0"/>
    <n v="18.662400000000002"/>
  </r>
  <r>
    <n v="8192"/>
    <s v="US-2014-155866"/>
    <x v="3"/>
    <x v="701"/>
    <d v="2014-11-22T00:00:00"/>
    <s v="Standard Class"/>
    <x v="666"/>
    <s v="Christopher Conant"/>
    <x v="0"/>
    <s v="United States"/>
    <s v="New York City"/>
    <x v="15"/>
    <n v="10011"/>
    <x v="3"/>
    <s v="FUR-FU-10004091"/>
    <x v="0"/>
    <x v="5"/>
    <s v="Howard Miller 13&quot; Diameter Goldtone Round Wall Clock"/>
    <n v="187.76"/>
    <n v="4"/>
    <n v="0"/>
    <n v="76.9816"/>
  </r>
  <r>
    <n v="8193"/>
    <s v="CA-2012-141327"/>
    <x v="1"/>
    <x v="672"/>
    <d v="2012-12-03T00:00:00"/>
    <s v="First Class"/>
    <x v="235"/>
    <s v="Lena Radford"/>
    <x v="0"/>
    <s v="United States"/>
    <s v="Durham"/>
    <x v="3"/>
    <n v="27707"/>
    <x v="0"/>
    <s v="OFF-BI-10000546"/>
    <x v="1"/>
    <x v="8"/>
    <s v="Avery Durable Binders"/>
    <n v="6.0480000000000009"/>
    <n v="7"/>
    <n v="0.7"/>
    <n v="-4.2336000000000009"/>
  </r>
  <r>
    <n v="8194"/>
    <s v="CA-2012-141327"/>
    <x v="1"/>
    <x v="672"/>
    <d v="2012-12-03T00:00:00"/>
    <s v="First Class"/>
    <x v="235"/>
    <s v="Lena Radford"/>
    <x v="0"/>
    <s v="United States"/>
    <s v="Durham"/>
    <x v="3"/>
    <n v="27707"/>
    <x v="0"/>
    <s v="OFF-AP-10001293"/>
    <x v="1"/>
    <x v="9"/>
    <s v="Belkin 8 Outlet Surge Protector"/>
    <n v="98.352000000000004"/>
    <n v="3"/>
    <n v="0.2"/>
    <n v="9.8351999999999933"/>
  </r>
  <r>
    <n v="8195"/>
    <s v="CA-2012-141327"/>
    <x v="1"/>
    <x v="672"/>
    <d v="2012-12-03T00:00:00"/>
    <s v="First Class"/>
    <x v="23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x v="106"/>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x v="431"/>
    <s v="Liz Preis"/>
    <x v="0"/>
    <s v="United States"/>
    <s v="Knoxville"/>
    <x v="18"/>
    <n v="37918"/>
    <x v="0"/>
    <s v="TEC-AC-10004568"/>
    <x v="2"/>
    <x v="11"/>
    <s v="Maxell LTO Ultrium - 800 GB"/>
    <n v="89.567999999999998"/>
    <n v="4"/>
    <n v="0.2"/>
    <n v="-1.119600000000009"/>
  </r>
  <r>
    <n v="8198"/>
    <s v="CA-2014-102736"/>
    <x v="3"/>
    <x v="528"/>
    <d v="2014-09-10T00:00:00"/>
    <s v="Standard Class"/>
    <x v="431"/>
    <s v="Liz Preis"/>
    <x v="0"/>
    <s v="United States"/>
    <s v="Knoxville"/>
    <x v="18"/>
    <n v="37918"/>
    <x v="0"/>
    <s v="OFF-AR-10001897"/>
    <x v="1"/>
    <x v="6"/>
    <s v="Model L Table or Wall-Mount Pencil Sharpener"/>
    <n v="71.959999999999994"/>
    <n v="5"/>
    <n v="0.2"/>
    <n v="7.1960000000000015"/>
  </r>
  <r>
    <n v="8199"/>
    <s v="CA-2014-102736"/>
    <x v="3"/>
    <x v="528"/>
    <d v="2014-09-10T00:00:00"/>
    <s v="Standard Class"/>
    <x v="431"/>
    <s v="Liz Preis"/>
    <x v="0"/>
    <s v="United States"/>
    <s v="Knoxville"/>
    <x v="18"/>
    <n v="37918"/>
    <x v="0"/>
    <s v="OFF-PA-10001800"/>
    <x v="1"/>
    <x v="10"/>
    <s v="Xerox 220"/>
    <n v="15.552000000000003"/>
    <n v="3"/>
    <n v="0.2"/>
    <n v="5.4432"/>
  </r>
  <r>
    <n v="8200"/>
    <s v="CA-2014-125269"/>
    <x v="3"/>
    <x v="558"/>
    <d v="2014-05-01T00:00:00"/>
    <s v="Standard Class"/>
    <x v="578"/>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x v="578"/>
    <s v="Art Ferguson"/>
    <x v="0"/>
    <s v="United States"/>
    <s v="Chicago"/>
    <x v="10"/>
    <n v="60610"/>
    <x v="2"/>
    <s v="OFF-ST-10004123"/>
    <x v="1"/>
    <x v="4"/>
    <s v="Safco Industrial Wire Shelving System"/>
    <n v="72.784000000000006"/>
    <n v="1"/>
    <n v="0.2"/>
    <n v="-18.196000000000002"/>
  </r>
  <r>
    <n v="8202"/>
    <s v="CA-2012-114811"/>
    <x v="1"/>
    <x v="627"/>
    <d v="2012-11-08T00:00:00"/>
    <s v="Same Day"/>
    <x v="470"/>
    <s v="Keith Dawkins"/>
    <x v="1"/>
    <s v="United States"/>
    <s v="New York City"/>
    <x v="15"/>
    <n v="10024"/>
    <x v="3"/>
    <s v="OFF-ST-10000885"/>
    <x v="1"/>
    <x v="4"/>
    <s v="Fellowes Desktop Hanging File Manager"/>
    <n v="67.150000000000006"/>
    <n v="5"/>
    <n v="0"/>
    <n v="16.787500000000001"/>
  </r>
  <r>
    <n v="8203"/>
    <s v="CA-2012-114811"/>
    <x v="1"/>
    <x v="627"/>
    <d v="2012-11-08T00:00:00"/>
    <s v="Same Day"/>
    <x v="470"/>
    <s v="Keith Dawkins"/>
    <x v="1"/>
    <s v="United States"/>
    <s v="New York City"/>
    <x v="15"/>
    <n v="10024"/>
    <x v="3"/>
    <s v="TEC-PH-10004165"/>
    <x v="2"/>
    <x v="7"/>
    <s v="Mitel MiVoice 5330e IP Phone"/>
    <n v="549.98"/>
    <n v="2"/>
    <n v="0"/>
    <n v="142.9948"/>
  </r>
  <r>
    <n v="8204"/>
    <s v="CA-2012-114811"/>
    <x v="1"/>
    <x v="627"/>
    <d v="2012-11-08T00:00:00"/>
    <s v="Same Day"/>
    <x v="470"/>
    <s v="Keith Dawkins"/>
    <x v="1"/>
    <s v="United States"/>
    <s v="New York City"/>
    <x v="15"/>
    <n v="10024"/>
    <x v="3"/>
    <s v="FUR-FU-10002240"/>
    <x v="0"/>
    <x v="5"/>
    <s v="Nu-Dell EZ-Mount Plastic Wall Frames"/>
    <n v="11.82"/>
    <n v="3"/>
    <n v="0"/>
    <n v="4.7279999999999998"/>
  </r>
  <r>
    <n v="8205"/>
    <s v="CA-2012-114811"/>
    <x v="1"/>
    <x v="627"/>
    <d v="2012-11-08T00:00:00"/>
    <s v="Same Day"/>
    <x v="470"/>
    <s v="Keith Dawkins"/>
    <x v="1"/>
    <s v="United States"/>
    <s v="New York City"/>
    <x v="15"/>
    <n v="10024"/>
    <x v="3"/>
    <s v="TEC-MA-10000045"/>
    <x v="2"/>
    <x v="15"/>
    <s v="Zebra ZM400 Thermal Label Printer"/>
    <n v="4643.8"/>
    <n v="4"/>
    <n v="0"/>
    <n v="2229.0239999999999"/>
  </r>
  <r>
    <n v="8206"/>
    <s v="CA-2012-114811"/>
    <x v="1"/>
    <x v="627"/>
    <d v="2012-11-08T00:00:00"/>
    <s v="Same Day"/>
    <x v="470"/>
    <s v="Keith Dawkins"/>
    <x v="1"/>
    <s v="United States"/>
    <s v="New York City"/>
    <x v="15"/>
    <n v="10024"/>
    <x v="3"/>
    <s v="FUR-CH-10003746"/>
    <x v="0"/>
    <x v="1"/>
    <s v="Hon 4070 Series Pagoda Round Back Stacking Chairs"/>
    <n v="577.76400000000001"/>
    <n v="2"/>
    <n v="0.1"/>
    <n v="115.5528"/>
  </r>
  <r>
    <n v="8207"/>
    <s v="CA-2012-122266"/>
    <x v="1"/>
    <x v="33"/>
    <d v="2012-04-30T00:00:00"/>
    <s v="Standard Class"/>
    <x v="193"/>
    <s v="Sue Ann Reed"/>
    <x v="0"/>
    <s v="United States"/>
    <s v="Daytona Beach"/>
    <x v="2"/>
    <n v="32114"/>
    <x v="0"/>
    <s v="FUR-TA-10000577"/>
    <x v="0"/>
    <x v="3"/>
    <s v="Bretford CR4500 Series Slim Rectangular Table"/>
    <n v="191.5155"/>
    <n v="1"/>
    <n v="0.45"/>
    <n v="-76.606200000000001"/>
  </r>
  <r>
    <n v="8208"/>
    <s v="CA-2012-122266"/>
    <x v="1"/>
    <x v="33"/>
    <d v="2012-04-30T00:00:00"/>
    <s v="Standard Class"/>
    <x v="193"/>
    <s v="Sue Ann Reed"/>
    <x v="0"/>
    <s v="United States"/>
    <s v="Daytona Beach"/>
    <x v="2"/>
    <n v="32114"/>
    <x v="0"/>
    <s v="OFF-AR-10004757"/>
    <x v="1"/>
    <x v="6"/>
    <s v="Crayola Colored Pencils"/>
    <n v="2.6240000000000001"/>
    <n v="1"/>
    <n v="0.2"/>
    <n v="0.42639999999999978"/>
  </r>
  <r>
    <n v="8209"/>
    <s v="CA-2012-141565"/>
    <x v="1"/>
    <x v="1181"/>
    <d v="2012-09-24T00:00:00"/>
    <s v="Standard Class"/>
    <x v="767"/>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x v="767"/>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x v="678"/>
    <s v="Dario Medina"/>
    <x v="1"/>
    <s v="United States"/>
    <s v="Nashville"/>
    <x v="18"/>
    <n v="37211"/>
    <x v="0"/>
    <s v="OFF-AP-10001271"/>
    <x v="1"/>
    <x v="9"/>
    <s v="Eureka The Boss Cordless Rechargeable Stick Vac"/>
    <n v="81.567999999999998"/>
    <n v="2"/>
    <n v="0.2"/>
    <n v="7.1372000000000035"/>
  </r>
  <r>
    <n v="8212"/>
    <s v="CA-2013-116337"/>
    <x v="0"/>
    <x v="77"/>
    <d v="2013-11-13T00:00:00"/>
    <s v="Standard Class"/>
    <x v="266"/>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x v="266"/>
    <s v="Michael Chen"/>
    <x v="0"/>
    <s v="United States"/>
    <s v="Dallas"/>
    <x v="5"/>
    <n v="75220"/>
    <x v="2"/>
    <s v="OFF-ST-10001272"/>
    <x v="1"/>
    <x v="4"/>
    <s v="Mini 13-1/2 Capacity Data Binder Rack, Pearl"/>
    <n v="314.08800000000002"/>
    <n v="3"/>
    <n v="0.2"/>
    <n v="19.630499999999998"/>
  </r>
  <r>
    <n v="8214"/>
    <s v="CA-2012-120845"/>
    <x v="1"/>
    <x v="12"/>
    <d v="2012-10-02T00:00:00"/>
    <s v="Standard Class"/>
    <x v="504"/>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x v="504"/>
    <s v="Marina Lichtenstein"/>
    <x v="1"/>
    <s v="United States"/>
    <s v="Murfreesboro"/>
    <x v="18"/>
    <n v="37130"/>
    <x v="0"/>
    <s v="OFF-PA-10004665"/>
    <x v="1"/>
    <x v="10"/>
    <s v="Advantus Motivational Note Cards"/>
    <n v="10.48"/>
    <n v="1"/>
    <n v="0.2"/>
    <n v="3.7989999999999995"/>
  </r>
  <r>
    <n v="8216"/>
    <s v="CA-2012-120845"/>
    <x v="1"/>
    <x v="12"/>
    <d v="2012-10-02T00:00:00"/>
    <s v="Standard Class"/>
    <x v="504"/>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x v="504"/>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x v="709"/>
    <s v="Russell D'Ascenzo"/>
    <x v="0"/>
    <s v="United States"/>
    <s v="Dallas"/>
    <x v="5"/>
    <n v="75217"/>
    <x v="2"/>
    <s v="OFF-FA-10002676"/>
    <x v="1"/>
    <x v="13"/>
    <s v="Colored Push Pins"/>
    <n v="4.3440000000000003"/>
    <n v="3"/>
    <n v="0.2"/>
    <n v="0.86879999999999979"/>
  </r>
  <r>
    <n v="8219"/>
    <s v="CA-2011-120775"/>
    <x v="2"/>
    <x v="462"/>
    <d v="2011-10-07T00:00:00"/>
    <s v="Standard Class"/>
    <x v="709"/>
    <s v="Russell D'Ascenzo"/>
    <x v="0"/>
    <s v="United States"/>
    <s v="Dallas"/>
    <x v="5"/>
    <n v="75217"/>
    <x v="2"/>
    <s v="FUR-FU-10000758"/>
    <x v="0"/>
    <x v="5"/>
    <s v="DAX Natural Wood-Tone Poster Frame"/>
    <n v="31.776000000000003"/>
    <n v="3"/>
    <n v="0.6"/>
    <n v="-19.065600000000007"/>
  </r>
  <r>
    <n v="8220"/>
    <s v="CA-2011-120775"/>
    <x v="2"/>
    <x v="462"/>
    <d v="2011-10-07T00:00:00"/>
    <s v="Standard Class"/>
    <x v="709"/>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x v="709"/>
    <s v="Russell D'Ascenzo"/>
    <x v="0"/>
    <s v="United States"/>
    <s v="Dallas"/>
    <x v="5"/>
    <n v="75217"/>
    <x v="2"/>
    <s v="OFF-BI-10002609"/>
    <x v="1"/>
    <x v="8"/>
    <s v="Avery Hidden Tab Dividers for Binding Systems"/>
    <n v="1.7879999999999996"/>
    <n v="3"/>
    <n v="0.8"/>
    <n v="-3.0396000000000001"/>
  </r>
  <r>
    <n v="8222"/>
    <s v="CA-2011-120775"/>
    <x v="2"/>
    <x v="462"/>
    <d v="2011-10-07T00:00:00"/>
    <s v="Standard Class"/>
    <x v="709"/>
    <s v="Russell D'Ascenzo"/>
    <x v="0"/>
    <s v="United States"/>
    <s v="Dallas"/>
    <x v="5"/>
    <n v="75217"/>
    <x v="2"/>
    <s v="OFF-FA-10000254"/>
    <x v="1"/>
    <x v="13"/>
    <s v="Sterling Rubber Bands by Alliance"/>
    <n v="15.072000000000001"/>
    <n v="4"/>
    <n v="0.2"/>
    <n v="-3.7680000000000002"/>
  </r>
  <r>
    <n v="8223"/>
    <s v="CA-2011-152905"/>
    <x v="2"/>
    <x v="1087"/>
    <d v="2011-02-25T00:00:00"/>
    <s v="Standard Class"/>
    <x v="755"/>
    <s v="Aaron Bergman"/>
    <x v="0"/>
    <s v="United States"/>
    <s v="Arlington"/>
    <x v="5"/>
    <n v="76017"/>
    <x v="2"/>
    <s v="OFF-ST-10000321"/>
    <x v="1"/>
    <x v="4"/>
    <s v="Akro Stacking Bins"/>
    <n v="12.624000000000001"/>
    <n v="2"/>
    <n v="0.2"/>
    <n v="-2.5248000000000022"/>
  </r>
  <r>
    <n v="8224"/>
    <s v="CA-2013-104633"/>
    <x v="0"/>
    <x v="1"/>
    <d v="2013-06-17T00:00:00"/>
    <s v="Standard Class"/>
    <x v="105"/>
    <s v="Erin Ashbrook"/>
    <x v="1"/>
    <s v="United States"/>
    <s v="Pasadena"/>
    <x v="1"/>
    <n v="91104"/>
    <x v="1"/>
    <s v="OFF-PA-10000241"/>
    <x v="1"/>
    <x v="10"/>
    <s v="IBM Multi-Purpose Copy Paper, 8 1/2 x 11&quot;, Case"/>
    <n v="185.88"/>
    <n v="6"/>
    <n v="0"/>
    <n v="83.645999999999987"/>
  </r>
  <r>
    <n v="8225"/>
    <s v="CA-2013-104633"/>
    <x v="0"/>
    <x v="1"/>
    <d v="2013-06-17T00:00:00"/>
    <s v="Standard Class"/>
    <x v="105"/>
    <s v="Erin Ashbrook"/>
    <x v="1"/>
    <s v="United States"/>
    <s v="Pasadena"/>
    <x v="1"/>
    <n v="91104"/>
    <x v="1"/>
    <s v="OFF-PA-10004782"/>
    <x v="1"/>
    <x v="10"/>
    <s v="Xerox 228"/>
    <n v="12.96"/>
    <n v="2"/>
    <n v="0"/>
    <n v="6.2208000000000006"/>
  </r>
  <r>
    <n v="8226"/>
    <s v="CA-2014-104136"/>
    <x v="3"/>
    <x v="752"/>
    <d v="2014-11-05T00:00:00"/>
    <s v="Second Class"/>
    <x v="11"/>
    <s v="Sandra Flanagan"/>
    <x v="0"/>
    <s v="United States"/>
    <s v="Everett"/>
    <x v="31"/>
    <n v="2149"/>
    <x v="3"/>
    <s v="OFF-PA-10004243"/>
    <x v="1"/>
    <x v="10"/>
    <s v="Xerox 1939"/>
    <n v="189.7"/>
    <n v="10"/>
    <n v="0"/>
    <n v="91.055999999999983"/>
  </r>
  <r>
    <n v="8227"/>
    <s v="CA-2014-104136"/>
    <x v="3"/>
    <x v="752"/>
    <d v="2014-11-05T00:00:00"/>
    <s v="Second Class"/>
    <x v="11"/>
    <s v="Sandra Flanagan"/>
    <x v="0"/>
    <s v="United States"/>
    <s v="Everett"/>
    <x v="31"/>
    <n v="2149"/>
    <x v="3"/>
    <s v="OFF-PA-10001033"/>
    <x v="1"/>
    <x v="10"/>
    <s v="Xerox 1893"/>
    <n v="40.99"/>
    <n v="1"/>
    <n v="0"/>
    <n v="20.085100000000001"/>
  </r>
  <r>
    <n v="8228"/>
    <s v="CA-2013-123050"/>
    <x v="0"/>
    <x v="958"/>
    <d v="2013-04-09T00:00:00"/>
    <s v="Second Class"/>
    <x v="604"/>
    <s v="Becky Castell"/>
    <x v="2"/>
    <s v="United States"/>
    <s v="Troy"/>
    <x v="15"/>
    <n v="12180"/>
    <x v="3"/>
    <s v="FUR-FU-10000723"/>
    <x v="0"/>
    <x v="5"/>
    <s v="Deflect-o EconoMat Studded, No Bevel Mat for Low Pile Carpeting"/>
    <n v="82.64"/>
    <n v="2"/>
    <n v="0"/>
    <n v="7.4376000000000033"/>
  </r>
  <r>
    <n v="8229"/>
    <s v="CA-2013-123050"/>
    <x v="0"/>
    <x v="958"/>
    <d v="2013-04-09T00:00:00"/>
    <s v="Second Class"/>
    <x v="604"/>
    <s v="Becky Castell"/>
    <x v="2"/>
    <s v="United States"/>
    <s v="Troy"/>
    <x v="15"/>
    <n v="12180"/>
    <x v="3"/>
    <s v="OFF-ST-10003455"/>
    <x v="1"/>
    <x v="4"/>
    <s v="Tenex File Box, Personal Filing Tote with Lid, Black"/>
    <n v="31.02"/>
    <n v="2"/>
    <n v="0"/>
    <n v="8.0652000000000008"/>
  </r>
  <r>
    <n v="8230"/>
    <s v="CA-2013-123050"/>
    <x v="0"/>
    <x v="958"/>
    <d v="2013-04-09T00:00:00"/>
    <s v="Second Class"/>
    <x v="604"/>
    <s v="Becky Castell"/>
    <x v="2"/>
    <s v="United States"/>
    <s v="Troy"/>
    <x v="15"/>
    <n v="12180"/>
    <x v="3"/>
    <s v="TEC-AC-10001109"/>
    <x v="2"/>
    <x v="11"/>
    <s v="Logitech Trackman Marble Mouse"/>
    <n v="89.97"/>
    <n v="3"/>
    <n v="0"/>
    <n v="37.787400000000005"/>
  </r>
  <r>
    <n v="8231"/>
    <s v="CA-2013-162355"/>
    <x v="0"/>
    <x v="1186"/>
    <d v="2013-07-03T00:00:00"/>
    <s v="Second Class"/>
    <x v="58"/>
    <s v="Philip Fox"/>
    <x v="0"/>
    <s v="United States"/>
    <s v="Sandy Springs"/>
    <x v="32"/>
    <n v="30328"/>
    <x v="0"/>
    <s v="OFF-AR-10004344"/>
    <x v="1"/>
    <x v="6"/>
    <s v="Bulldog Vacuum Base Pencil Sharpener"/>
    <n v="35.97"/>
    <n v="3"/>
    <n v="0"/>
    <n v="9.7118999999999982"/>
  </r>
  <r>
    <n v="8232"/>
    <s v="CA-2013-162355"/>
    <x v="0"/>
    <x v="1186"/>
    <d v="2013-07-03T00:00:00"/>
    <s v="Second Class"/>
    <x v="58"/>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x v="339"/>
    <s v="Sanjit Engle"/>
    <x v="0"/>
    <s v="United States"/>
    <s v="San Jose"/>
    <x v="1"/>
    <n v="95123"/>
    <x v="1"/>
    <s v="OFF-ST-10000675"/>
    <x v="1"/>
    <x v="4"/>
    <s v="File Shuttle II and Handi-File, Black"/>
    <n v="169.45"/>
    <n v="5"/>
    <n v="0"/>
    <n v="42.362499999999997"/>
  </r>
  <r>
    <n v="8234"/>
    <s v="CA-2011-158225"/>
    <x v="2"/>
    <x v="358"/>
    <d v="2011-09-28T00:00:00"/>
    <s v="Standard Class"/>
    <x v="339"/>
    <s v="Sanjit Engle"/>
    <x v="0"/>
    <s v="United States"/>
    <s v="San Jose"/>
    <x v="1"/>
    <n v="95123"/>
    <x v="1"/>
    <s v="OFF-ST-10002301"/>
    <x v="1"/>
    <x v="4"/>
    <s v="Tennsco Commercial Shelving"/>
    <n v="40.68"/>
    <n v="2"/>
    <n v="0"/>
    <n v="0.40679999999999694"/>
  </r>
  <r>
    <n v="8235"/>
    <s v="CA-2014-102204"/>
    <x v="3"/>
    <x v="927"/>
    <d v="2014-05-07T00:00:00"/>
    <s v="Standard Class"/>
    <x v="17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x v="17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x v="170"/>
    <s v="Caroline Jumper"/>
    <x v="0"/>
    <s v="United States"/>
    <s v="Jacksonville"/>
    <x v="2"/>
    <n v="32216"/>
    <x v="0"/>
    <s v="FUR-CH-10002024"/>
    <x v="0"/>
    <x v="1"/>
    <s v="HON 5400 Series Task Chairs for Big and Tall"/>
    <n v="2803.92"/>
    <n v="5"/>
    <n v="0.2"/>
    <n v="0"/>
  </r>
  <r>
    <n v="8238"/>
    <s v="CA-2014-103065"/>
    <x v="3"/>
    <x v="179"/>
    <d v="2014-10-21T00:00:00"/>
    <s v="Same Day"/>
    <x v="690"/>
    <s v="Pete Takahito"/>
    <x v="0"/>
    <s v="United States"/>
    <s v="Jacksonville"/>
    <x v="2"/>
    <n v="32216"/>
    <x v="0"/>
    <s v="OFF-ST-10000617"/>
    <x v="1"/>
    <x v="4"/>
    <s v="Woodgrain Magazine Files by Perma"/>
    <n v="4.7679999999999998"/>
    <n v="2"/>
    <n v="0.2"/>
    <n v="-0.7748000000000006"/>
  </r>
  <r>
    <n v="8239"/>
    <s v="CA-2014-103065"/>
    <x v="3"/>
    <x v="179"/>
    <d v="2014-10-21T00:00:00"/>
    <s v="Same Day"/>
    <x v="6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x v="690"/>
    <s v="Pete Takahito"/>
    <x v="0"/>
    <s v="United States"/>
    <s v="Jacksonville"/>
    <x v="2"/>
    <n v="32216"/>
    <x v="0"/>
    <s v="OFF-AR-10003251"/>
    <x v="1"/>
    <x v="6"/>
    <s v="Prang Drawing Pencil Set"/>
    <n v="4.4479999999999995"/>
    <n v="2"/>
    <n v="0.2"/>
    <n v="1.1119999999999999"/>
  </r>
  <r>
    <n v="8241"/>
    <s v="CA-2014-103065"/>
    <x v="3"/>
    <x v="179"/>
    <d v="2014-10-21T00:00:00"/>
    <s v="Same Day"/>
    <x v="690"/>
    <s v="Pete Takahito"/>
    <x v="0"/>
    <s v="United States"/>
    <s v="Jacksonville"/>
    <x v="2"/>
    <n v="32216"/>
    <x v="0"/>
    <s v="FUR-FU-10000175"/>
    <x v="0"/>
    <x v="5"/>
    <s v="DAX Wood Document Frame."/>
    <n v="43.936000000000007"/>
    <n v="4"/>
    <n v="0.2"/>
    <n v="6.0411999999999964"/>
  </r>
  <r>
    <n v="8242"/>
    <s v="CA-2011-109855"/>
    <x v="2"/>
    <x v="416"/>
    <d v="2011-09-05T00:00:00"/>
    <s v="Standard Class"/>
    <x v="23"/>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x v="23"/>
    <s v="Lena Hernandez"/>
    <x v="0"/>
    <s v="United States"/>
    <s v="New York City"/>
    <x v="15"/>
    <n v="10009"/>
    <x v="3"/>
    <s v="TEC-AC-10002842"/>
    <x v="2"/>
    <x v="11"/>
    <s v="WD My Passport Ultra 2TB Portable External Hard Drive"/>
    <n v="357"/>
    <n v="3"/>
    <n v="0"/>
    <n v="57.120000000000019"/>
  </r>
  <r>
    <n v="8244"/>
    <s v="CA-2011-109897"/>
    <x v="2"/>
    <x v="1132"/>
    <d v="2011-08-16T00:00:00"/>
    <s v="Standard Class"/>
    <x v="572"/>
    <s v="Ben Wallace"/>
    <x v="0"/>
    <s v="United States"/>
    <s v="San Francisco"/>
    <x v="1"/>
    <n v="94122"/>
    <x v="1"/>
    <s v="TEC-PH-10003691"/>
    <x v="2"/>
    <x v="7"/>
    <s v="BlackBerry Q10"/>
    <n v="806.33600000000001"/>
    <n v="8"/>
    <n v="0.2"/>
    <n v="50.396000000000015"/>
  </r>
  <r>
    <n v="8245"/>
    <s v="CA-2011-109897"/>
    <x v="2"/>
    <x v="1132"/>
    <d v="2011-08-16T00:00:00"/>
    <s v="Standard Class"/>
    <x v="572"/>
    <s v="Ben Wallace"/>
    <x v="0"/>
    <s v="United States"/>
    <s v="San Francisco"/>
    <x v="1"/>
    <n v="94122"/>
    <x v="1"/>
    <s v="FUR-FU-10002878"/>
    <x v="0"/>
    <x v="5"/>
    <s v="Seth Thomas 14&quot; Day/Date Wall Clock"/>
    <n v="85.44"/>
    <n v="3"/>
    <n v="0"/>
    <n v="31.612800000000004"/>
  </r>
  <r>
    <n v="8246"/>
    <s v="US-2011-143581"/>
    <x v="2"/>
    <x v="710"/>
    <d v="2011-08-23T00:00:00"/>
    <s v="Standard Class"/>
    <x v="740"/>
    <s v="Bill Shonely"/>
    <x v="1"/>
    <s v="United States"/>
    <s v="Columbus"/>
    <x v="32"/>
    <n v="31907"/>
    <x v="0"/>
    <s v="OFF-ST-10000991"/>
    <x v="1"/>
    <x v="4"/>
    <s v="Space Solutions HD Industrial Steel Shelving."/>
    <n v="344.90999999999997"/>
    <n v="3"/>
    <n v="0"/>
    <n v="10.347300000000004"/>
  </r>
  <r>
    <n v="8247"/>
    <s v="CA-2012-129217"/>
    <x v="1"/>
    <x v="1187"/>
    <d v="2012-05-10T00:00:00"/>
    <s v="Same Day"/>
    <x v="503"/>
    <s v="Dennis Pardue"/>
    <x v="2"/>
    <s v="United States"/>
    <s v="Aurora"/>
    <x v="10"/>
    <n v="60505"/>
    <x v="2"/>
    <s v="OFF-AP-10002439"/>
    <x v="1"/>
    <x v="9"/>
    <s v="Tripp Lite Isotel 8 Ultra 8 Outlet Metal Surge"/>
    <n v="70.969999999999985"/>
    <n v="5"/>
    <n v="0.8"/>
    <n v="-191.619"/>
  </r>
  <r>
    <n v="8248"/>
    <s v="CA-2012-129217"/>
    <x v="1"/>
    <x v="1187"/>
    <d v="2012-05-10T00:00:00"/>
    <s v="Same Day"/>
    <x v="503"/>
    <s v="Dennis Pardue"/>
    <x v="2"/>
    <s v="United States"/>
    <s v="Aurora"/>
    <x v="10"/>
    <n v="60505"/>
    <x v="2"/>
    <s v="OFF-AR-10004602"/>
    <x v="1"/>
    <x v="6"/>
    <s v="Boston KS Multi-Size Manual Pencil Sharpener"/>
    <n v="36.783999999999999"/>
    <n v="2"/>
    <n v="0.2"/>
    <n v="3.6784000000000017"/>
  </r>
  <r>
    <n v="8249"/>
    <s v="CA-2013-133816"/>
    <x v="0"/>
    <x v="1120"/>
    <d v="2013-05-14T00:00:00"/>
    <s v="Second Class"/>
    <x v="37"/>
    <s v="Christopher Schild"/>
    <x v="2"/>
    <s v="United States"/>
    <s v="Philadelphia"/>
    <x v="9"/>
    <n v="19134"/>
    <x v="3"/>
    <s v="TEC-PH-10001795"/>
    <x v="2"/>
    <x v="7"/>
    <s v="ClearOne CHATAttach 160 - speaker phone"/>
    <n v="743.98799999999994"/>
    <n v="2"/>
    <n v="0.4"/>
    <n v="-123.9980000000001"/>
  </r>
  <r>
    <n v="8250"/>
    <s v="CA-2012-140221"/>
    <x v="1"/>
    <x v="616"/>
    <d v="2012-03-09T00:00:00"/>
    <s v="Second Class"/>
    <x v="333"/>
    <s v="Maribeth Schnelling"/>
    <x v="0"/>
    <s v="United States"/>
    <s v="Chicago"/>
    <x v="10"/>
    <n v="60653"/>
    <x v="2"/>
    <s v="OFF-BI-10002854"/>
    <x v="1"/>
    <x v="8"/>
    <s v="Performers Binder/Pad Holder, Black"/>
    <n v="11.211999999999998"/>
    <n v="2"/>
    <n v="0.8"/>
    <n v="-16.818000000000005"/>
  </r>
  <r>
    <n v="8251"/>
    <s v="CA-2012-140221"/>
    <x v="1"/>
    <x v="616"/>
    <d v="2012-03-09T00:00:00"/>
    <s v="Second Class"/>
    <x v="333"/>
    <s v="Maribeth Schnelling"/>
    <x v="0"/>
    <s v="United States"/>
    <s v="Chicago"/>
    <x v="10"/>
    <n v="60653"/>
    <x v="2"/>
    <s v="FUR-FU-10000023"/>
    <x v="0"/>
    <x v="5"/>
    <s v="Eldon Wave Desk Accessories"/>
    <n v="4.7119999999999997"/>
    <n v="2"/>
    <n v="0.6"/>
    <n v="-1.8847999999999994"/>
  </r>
  <r>
    <n v="8252"/>
    <s v="CA-2012-140221"/>
    <x v="1"/>
    <x v="616"/>
    <d v="2012-03-09T00:00:00"/>
    <s v="Second Class"/>
    <x v="333"/>
    <s v="Maribeth Schnelling"/>
    <x v="0"/>
    <s v="United States"/>
    <s v="Chicago"/>
    <x v="10"/>
    <n v="60653"/>
    <x v="2"/>
    <s v="OFF-AP-10000828"/>
    <x v="1"/>
    <x v="9"/>
    <s v="Avanti 4.4 Cu. Ft. Refrigerator"/>
    <n v="180.97999999999996"/>
    <n v="5"/>
    <n v="0.8"/>
    <n v="-470.548"/>
  </r>
  <r>
    <n v="8253"/>
    <s v="CA-2012-140221"/>
    <x v="1"/>
    <x v="616"/>
    <d v="2012-03-09T00:00:00"/>
    <s v="Second Class"/>
    <x v="333"/>
    <s v="Maribeth Schnelling"/>
    <x v="0"/>
    <s v="United States"/>
    <s v="Chicago"/>
    <x v="10"/>
    <n v="60653"/>
    <x v="2"/>
    <s v="OFF-ST-10000777"/>
    <x v="1"/>
    <x v="4"/>
    <s v="Companion Letter/Legal File, Black"/>
    <n v="60.415999999999997"/>
    <n v="2"/>
    <n v="0.2"/>
    <n v="6.0416000000000025"/>
  </r>
  <r>
    <n v="8254"/>
    <s v="CA-2014-152310"/>
    <x v="3"/>
    <x v="801"/>
    <d v="2014-08-20T00:00:00"/>
    <s v="Standard Class"/>
    <x v="729"/>
    <s v="Dana Kaydos"/>
    <x v="0"/>
    <s v="United States"/>
    <s v="Seattle"/>
    <x v="4"/>
    <n v="98103"/>
    <x v="1"/>
    <s v="TEC-CO-10000971"/>
    <x v="2"/>
    <x v="16"/>
    <s v="Hewlett Packard 310 Color Digital Copier"/>
    <n v="299.99"/>
    <n v="1"/>
    <n v="0"/>
    <n v="89.996999999999986"/>
  </r>
  <r>
    <n v="8255"/>
    <s v="CA-2014-152310"/>
    <x v="3"/>
    <x v="801"/>
    <d v="2014-08-20T00:00:00"/>
    <s v="Standard Class"/>
    <x v="729"/>
    <s v="Dana Kaydos"/>
    <x v="0"/>
    <s v="United States"/>
    <s v="Seattle"/>
    <x v="4"/>
    <n v="98103"/>
    <x v="1"/>
    <s v="OFF-PA-10003134"/>
    <x v="1"/>
    <x v="10"/>
    <s v="Xerox 1937"/>
    <n v="192.16"/>
    <n v="4"/>
    <n v="0"/>
    <n v="92.236799999999988"/>
  </r>
  <r>
    <n v="8256"/>
    <s v="CA-2014-152310"/>
    <x v="3"/>
    <x v="801"/>
    <d v="2014-08-20T00:00:00"/>
    <s v="Standard Class"/>
    <x v="729"/>
    <s v="Dana Kaydos"/>
    <x v="0"/>
    <s v="United States"/>
    <s v="Seattle"/>
    <x v="4"/>
    <n v="98103"/>
    <x v="1"/>
    <s v="TEC-PH-10002538"/>
    <x v="2"/>
    <x v="7"/>
    <s v="Grandstream GXP1160 VoIP phone"/>
    <n v="242.624"/>
    <n v="8"/>
    <n v="0.2"/>
    <n v="27.295199999999973"/>
  </r>
  <r>
    <n v="8257"/>
    <s v="CA-2014-152310"/>
    <x v="3"/>
    <x v="801"/>
    <d v="2014-08-20T00:00:00"/>
    <s v="Standard Class"/>
    <x v="729"/>
    <s v="Dana Kaydos"/>
    <x v="0"/>
    <s v="United States"/>
    <s v="Seattle"/>
    <x v="4"/>
    <n v="98103"/>
    <x v="1"/>
    <s v="OFF-ST-10001228"/>
    <x v="1"/>
    <x v="4"/>
    <s v="Personal File Boxes with Fold-Down Carry Handle"/>
    <n v="46.74"/>
    <n v="3"/>
    <n v="0"/>
    <n v="11.684999999999999"/>
  </r>
  <r>
    <n v="8258"/>
    <s v="CA-2014-152310"/>
    <x v="3"/>
    <x v="801"/>
    <d v="2014-08-20T00:00:00"/>
    <s v="Standard Class"/>
    <x v="729"/>
    <s v="Dana Kaydos"/>
    <x v="0"/>
    <s v="United States"/>
    <s v="Seattle"/>
    <x v="4"/>
    <n v="98103"/>
    <x v="1"/>
    <s v="TEC-AC-10000397"/>
    <x v="2"/>
    <x v="11"/>
    <s v="Perixx PERIBOARD-512B, Ergonomic Split Keyboard"/>
    <n v="174.95000000000002"/>
    <n v="5"/>
    <n v="0"/>
    <n v="12.246500000000005"/>
  </r>
  <r>
    <n v="8259"/>
    <s v="CA-2014-152310"/>
    <x v="3"/>
    <x v="801"/>
    <d v="2014-08-20T00:00:00"/>
    <s v="Standard Class"/>
    <x v="729"/>
    <s v="Dana Kaydos"/>
    <x v="0"/>
    <s v="United States"/>
    <s v="Seattle"/>
    <x v="4"/>
    <n v="98103"/>
    <x v="1"/>
    <s v="OFF-BI-10004308"/>
    <x v="1"/>
    <x v="8"/>
    <s v="Avery Legal 4-Ring Binder"/>
    <n v="100.70400000000001"/>
    <n v="6"/>
    <n v="0.2"/>
    <n v="37.763999999999996"/>
  </r>
  <r>
    <n v="8260"/>
    <s v="CA-2013-118101"/>
    <x v="0"/>
    <x v="190"/>
    <d v="2013-06-27T00:00:00"/>
    <s v="Same Day"/>
    <x v="381"/>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x v="381"/>
    <s v="Skye Norling"/>
    <x v="2"/>
    <s v="United States"/>
    <s v="Roseville"/>
    <x v="12"/>
    <n v="48066"/>
    <x v="2"/>
    <s v="OFF-BI-10000773"/>
    <x v="1"/>
    <x v="8"/>
    <s v="Insertable Tab Post Binder Dividers"/>
    <n v="8.02"/>
    <n v="1"/>
    <n v="0"/>
    <n v="3.7693999999999992"/>
  </r>
  <r>
    <n v="8262"/>
    <s v="CA-2013-118101"/>
    <x v="0"/>
    <x v="190"/>
    <d v="2013-06-27T00:00:00"/>
    <s v="Same Day"/>
    <x v="381"/>
    <s v="Skye Norling"/>
    <x v="2"/>
    <s v="United States"/>
    <s v="Roseville"/>
    <x v="12"/>
    <n v="48066"/>
    <x v="2"/>
    <s v="OFF-ST-10001837"/>
    <x v="1"/>
    <x v="4"/>
    <s v="SAFCO Mobile Desk Side File, Wire Frame"/>
    <n v="171.04"/>
    <n v="4"/>
    <n v="0"/>
    <n v="44.470399999999998"/>
  </r>
  <r>
    <n v="8263"/>
    <s v="CA-2013-100307"/>
    <x v="0"/>
    <x v="272"/>
    <d v="2013-12-20T00:00:00"/>
    <s v="Standard Class"/>
    <x v="679"/>
    <s v="Tony Chapman"/>
    <x v="2"/>
    <s v="United States"/>
    <s v="Fayetteville"/>
    <x v="36"/>
    <n v="72701"/>
    <x v="0"/>
    <s v="OFF-PA-10002552"/>
    <x v="1"/>
    <x v="10"/>
    <s v="Xerox 1958"/>
    <n v="19.440000000000001"/>
    <n v="3"/>
    <n v="0"/>
    <n v="9.3312000000000008"/>
  </r>
  <r>
    <n v="8264"/>
    <s v="CA-2012-138457"/>
    <x v="1"/>
    <x v="1023"/>
    <d v="2012-09-17T00:00:00"/>
    <s v="Standard Class"/>
    <x v="562"/>
    <s v="Anne McFarland"/>
    <x v="0"/>
    <s v="United States"/>
    <s v="Jacksonville"/>
    <x v="3"/>
    <n v="28540"/>
    <x v="0"/>
    <s v="OFF-BI-10000014"/>
    <x v="1"/>
    <x v="8"/>
    <s v="Heavy-Duty E-Z-D Binders"/>
    <n v="13.092000000000002"/>
    <n v="4"/>
    <n v="0.7"/>
    <n v="-10.037199999999999"/>
  </r>
  <r>
    <n v="8265"/>
    <s v="CA-2011-131800"/>
    <x v="2"/>
    <x v="125"/>
    <d v="2012-01-04T00:00:00"/>
    <s v="Standard Class"/>
    <x v="195"/>
    <s v="Astrea Jones"/>
    <x v="0"/>
    <s v="United States"/>
    <s v="New York City"/>
    <x v="15"/>
    <n v="10035"/>
    <x v="3"/>
    <s v="OFF-AP-10004136"/>
    <x v="1"/>
    <x v="9"/>
    <s v="Kensington 6 Outlet SmartSocket Surge Protector"/>
    <n v="122.94"/>
    <n v="3"/>
    <n v="0"/>
    <n v="30.734999999999992"/>
  </r>
  <r>
    <n v="8266"/>
    <s v="CA-2011-131800"/>
    <x v="2"/>
    <x v="125"/>
    <d v="2012-01-04T00:00:00"/>
    <s v="Standard Class"/>
    <x v="195"/>
    <s v="Astrea Jones"/>
    <x v="0"/>
    <s v="United States"/>
    <s v="New York City"/>
    <x v="15"/>
    <n v="10035"/>
    <x v="3"/>
    <s v="OFF-BI-10003429"/>
    <x v="1"/>
    <x v="8"/>
    <s v="Cardinal HOLDit! Binder Insert Strips,Extra Strips"/>
    <n v="35.448"/>
    <n v="7"/>
    <n v="0.2"/>
    <n v="12.8499"/>
  </r>
  <r>
    <n v="8267"/>
    <s v="CA-2011-118304"/>
    <x v="2"/>
    <x v="333"/>
    <d v="2011-05-04T00:00:00"/>
    <s v="Standard Class"/>
    <x v="347"/>
    <s v="Katherine Hughes"/>
    <x v="0"/>
    <s v="United States"/>
    <s v="Dover"/>
    <x v="13"/>
    <n v="19901"/>
    <x v="3"/>
    <s v="TEC-PH-10000376"/>
    <x v="2"/>
    <x v="7"/>
    <s v="Square Credit Card Reader"/>
    <n v="19.98"/>
    <n v="2"/>
    <n v="0"/>
    <n v="5.1948000000000008"/>
  </r>
  <r>
    <n v="8268"/>
    <s v="CA-2014-121790"/>
    <x v="3"/>
    <x v="289"/>
    <d v="2014-02-07T00:00:00"/>
    <s v="Standard Class"/>
    <x v="431"/>
    <s v="Liz Preis"/>
    <x v="0"/>
    <s v="United States"/>
    <s v="Aurora"/>
    <x v="10"/>
    <n v="60505"/>
    <x v="2"/>
    <s v="FUR-TA-10003469"/>
    <x v="0"/>
    <x v="3"/>
    <s v="Balt Split Level Computer Training Table"/>
    <n v="69.375"/>
    <n v="1"/>
    <n v="0.5"/>
    <n v="-47.174999999999997"/>
  </r>
  <r>
    <n v="8269"/>
    <s v="CA-2014-121790"/>
    <x v="3"/>
    <x v="289"/>
    <d v="2014-02-07T00:00:00"/>
    <s v="Standard Class"/>
    <x v="431"/>
    <s v="Liz Preis"/>
    <x v="0"/>
    <s v="United States"/>
    <s v="Aurora"/>
    <x v="10"/>
    <n v="60505"/>
    <x v="2"/>
    <s v="OFF-SU-10004231"/>
    <x v="1"/>
    <x v="14"/>
    <s v="Acme Tagit Stainless Steel Antibacterial Scissors"/>
    <n v="31.680000000000003"/>
    <n v="4"/>
    <n v="0.2"/>
    <n v="2.7719999999999994"/>
  </r>
  <r>
    <n v="8270"/>
    <s v="CA-2014-121790"/>
    <x v="3"/>
    <x v="289"/>
    <d v="2014-02-07T00:00:00"/>
    <s v="Standard Class"/>
    <x v="431"/>
    <s v="Liz Preis"/>
    <x v="0"/>
    <s v="United States"/>
    <s v="Aurora"/>
    <x v="10"/>
    <n v="60505"/>
    <x v="2"/>
    <s v="TEC-PH-10002584"/>
    <x v="2"/>
    <x v="7"/>
    <s v="Samsung Galaxy S4"/>
    <n v="2003.1680000000001"/>
    <n v="4"/>
    <n v="0.2"/>
    <n v="250.39599999999984"/>
  </r>
  <r>
    <n v="8271"/>
    <s v="CA-2014-121790"/>
    <x v="3"/>
    <x v="289"/>
    <d v="2014-02-07T00:00:00"/>
    <s v="Standard Class"/>
    <x v="431"/>
    <s v="Liz Preis"/>
    <x v="0"/>
    <s v="United States"/>
    <s v="Aurora"/>
    <x v="10"/>
    <n v="60505"/>
    <x v="2"/>
    <s v="OFF-AR-10003602"/>
    <x v="1"/>
    <x v="6"/>
    <s v="Quartet Omega Colored Chalk, 12/Pack"/>
    <n v="9.3439999999999994"/>
    <n v="2"/>
    <n v="0.2"/>
    <n v="3.1535999999999995"/>
  </r>
  <r>
    <n v="8272"/>
    <s v="CA-2013-169670"/>
    <x v="0"/>
    <x v="591"/>
    <d v="2014-01-01T00:00:00"/>
    <s v="Standard Class"/>
    <x v="55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x v="501"/>
    <s v="Muhammed Yedwab"/>
    <x v="1"/>
    <s v="United States"/>
    <s v="El Cajon"/>
    <x v="1"/>
    <n v="92020"/>
    <x v="1"/>
    <s v="FUR-CH-10001802"/>
    <x v="0"/>
    <x v="1"/>
    <s v="Hon Every-Day Chair Series Swivel Task Chairs"/>
    <n v="387.13600000000002"/>
    <n v="4"/>
    <n v="0.2"/>
    <n v="4.8391999999999911"/>
  </r>
  <r>
    <n v="8274"/>
    <s v="CA-2012-104059"/>
    <x v="1"/>
    <x v="385"/>
    <d v="2012-06-15T00:00:00"/>
    <s v="Second Class"/>
    <x v="763"/>
    <s v="Frank Carlisle"/>
    <x v="2"/>
    <s v="United States"/>
    <s v="Springfield"/>
    <x v="24"/>
    <n v="45503"/>
    <x v="3"/>
    <s v="OFF-AR-10000634"/>
    <x v="1"/>
    <x v="6"/>
    <s v="Newell 320"/>
    <n v="3.4240000000000004"/>
    <n v="1"/>
    <n v="0.2"/>
    <n v="0.29960000000000009"/>
  </r>
  <r>
    <n v="8275"/>
    <s v="CA-2014-164112"/>
    <x v="3"/>
    <x v="160"/>
    <d v="2014-07-05T00:00:00"/>
    <s v="Standard Class"/>
    <x v="540"/>
    <s v="Neil Ducich"/>
    <x v="1"/>
    <s v="United States"/>
    <s v="Mount Vernon"/>
    <x v="15"/>
    <n v="10550"/>
    <x v="3"/>
    <s v="OFF-ST-10002615"/>
    <x v="1"/>
    <x v="4"/>
    <s v="Dual Level, Single-Width Filing Carts"/>
    <n v="1085.42"/>
    <n v="7"/>
    <n v="0"/>
    <n v="282.20920000000001"/>
  </r>
  <r>
    <n v="8276"/>
    <s v="CA-2012-143882"/>
    <x v="1"/>
    <x v="153"/>
    <d v="2012-06-30T00:00:00"/>
    <s v="Standard Class"/>
    <x v="748"/>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x v="784"/>
    <s v="Lindsay Castell"/>
    <x v="2"/>
    <s v="United States"/>
    <s v="Tampa"/>
    <x v="2"/>
    <n v="33614"/>
    <x v="0"/>
    <s v="OFF-BI-10003727"/>
    <x v="1"/>
    <x v="8"/>
    <s v="Avery Durable Slant Ring Binders With Label Holder"/>
    <n v="3.762"/>
    <n v="3"/>
    <n v="0.7"/>
    <n v="-2.758799999999999"/>
  </r>
  <r>
    <n v="8278"/>
    <s v="US-2013-139262"/>
    <x v="0"/>
    <x v="823"/>
    <d v="2013-02-25T00:00:00"/>
    <s v="Standard Class"/>
    <x v="784"/>
    <s v="Lindsay Castell"/>
    <x v="2"/>
    <s v="United States"/>
    <s v="Tampa"/>
    <x v="2"/>
    <n v="33614"/>
    <x v="0"/>
    <s v="OFF-BI-10002026"/>
    <x v="1"/>
    <x v="8"/>
    <s v="Avery Arch Ring Binders"/>
    <n v="34.860000000000007"/>
    <n v="2"/>
    <n v="0.7"/>
    <n v="-26.726000000000006"/>
  </r>
  <r>
    <n v="8279"/>
    <s v="US-2013-139262"/>
    <x v="0"/>
    <x v="823"/>
    <d v="2013-02-25T00:00:00"/>
    <s v="Standard Class"/>
    <x v="784"/>
    <s v="Lindsay Castell"/>
    <x v="2"/>
    <s v="United States"/>
    <s v="Tampa"/>
    <x v="2"/>
    <n v="33614"/>
    <x v="0"/>
    <s v="OFF-ST-10001496"/>
    <x v="1"/>
    <x v="4"/>
    <s v="Standard Rollaway File with Lock"/>
    <n v="432.45600000000002"/>
    <n v="3"/>
    <n v="0.2"/>
    <n v="32.434200000000004"/>
  </r>
  <r>
    <n v="8280"/>
    <s v="CA-2014-146192"/>
    <x v="3"/>
    <x v="300"/>
    <d v="2014-04-27T00:00:00"/>
    <s v="Standard Class"/>
    <x v="232"/>
    <s v="Bruce Degenhardt"/>
    <x v="0"/>
    <s v="United States"/>
    <s v="Columbus"/>
    <x v="32"/>
    <n v="31907"/>
    <x v="0"/>
    <s v="OFF-ST-10003716"/>
    <x v="1"/>
    <x v="4"/>
    <s v="Tennsco Double-Tier Lockers"/>
    <n v="675.06000000000006"/>
    <n v="3"/>
    <n v="0"/>
    <n v="87.757800000000003"/>
  </r>
  <r>
    <n v="8281"/>
    <s v="CA-2014-134810"/>
    <x v="3"/>
    <x v="1188"/>
    <d v="2014-05-11T00:00:00"/>
    <s v="First Class"/>
    <x v="204"/>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x v="204"/>
    <s v="Matt Connell"/>
    <x v="1"/>
    <s v="United States"/>
    <s v="Jacksonville"/>
    <x v="3"/>
    <n v="28540"/>
    <x v="0"/>
    <s v="FUR-CH-10001270"/>
    <x v="0"/>
    <x v="1"/>
    <s v="Harbour Creations Steel Folding Chair"/>
    <n v="207"/>
    <n v="3"/>
    <n v="0.2"/>
    <n v="25.874999999999972"/>
  </r>
  <r>
    <n v="8283"/>
    <s v="CA-2012-154284"/>
    <x v="1"/>
    <x v="379"/>
    <d v="2012-12-26T00:00:00"/>
    <s v="Second Class"/>
    <x v="449"/>
    <s v="Sam Zeldin"/>
    <x v="2"/>
    <s v="United States"/>
    <s v="Saint Charles"/>
    <x v="10"/>
    <n v="60174"/>
    <x v="2"/>
    <s v="TEC-MA-10004241"/>
    <x v="2"/>
    <x v="15"/>
    <s v="Star Micronics TSP800 TSP847IIU Receipt Printer"/>
    <n v="600.53"/>
    <n v="2"/>
    <n v="0.3"/>
    <n v="137.26399999999995"/>
  </r>
  <r>
    <n v="8284"/>
    <s v="CA-2012-154284"/>
    <x v="1"/>
    <x v="379"/>
    <d v="2012-12-26T00:00:00"/>
    <s v="Second Class"/>
    <x v="449"/>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x v="449"/>
    <s v="Sam Zeldin"/>
    <x v="2"/>
    <s v="United States"/>
    <s v="Saint Charles"/>
    <x v="10"/>
    <n v="60174"/>
    <x v="2"/>
    <s v="TEC-AC-10003198"/>
    <x v="2"/>
    <x v="11"/>
    <s v="Enermax Acrylux Wireless Keyboard"/>
    <n v="637.44000000000005"/>
    <n v="8"/>
    <n v="0.2"/>
    <n v="135.45599999999996"/>
  </r>
  <r>
    <n v="8286"/>
    <s v="CA-2012-154284"/>
    <x v="1"/>
    <x v="379"/>
    <d v="2012-12-26T00:00:00"/>
    <s v="Second Class"/>
    <x v="449"/>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x v="723"/>
    <s v="Duane Huffman"/>
    <x v="2"/>
    <s v="United States"/>
    <s v="Miami"/>
    <x v="2"/>
    <n v="33180"/>
    <x v="0"/>
    <s v="OFF-PA-10000295"/>
    <x v="1"/>
    <x v="10"/>
    <s v="Xerox 229"/>
    <n v="31.104000000000006"/>
    <n v="6"/>
    <n v="0.2"/>
    <n v="10.8864"/>
  </r>
  <r>
    <n v="8288"/>
    <s v="CA-2011-156244"/>
    <x v="2"/>
    <x v="1132"/>
    <d v="2011-08-16T00:00:00"/>
    <s v="Standard Class"/>
    <x v="723"/>
    <s v="Duane Huffman"/>
    <x v="2"/>
    <s v="United States"/>
    <s v="Miami"/>
    <x v="2"/>
    <n v="33180"/>
    <x v="0"/>
    <s v="OFF-AR-10004344"/>
    <x v="1"/>
    <x v="6"/>
    <s v="Bulldog Vacuum Base Pencil Sharpener"/>
    <n v="47.96"/>
    <n v="5"/>
    <n v="0.2"/>
    <n v="4.196499999999995"/>
  </r>
  <r>
    <n v="8289"/>
    <s v="CA-2011-156244"/>
    <x v="2"/>
    <x v="1132"/>
    <d v="2011-08-16T00:00:00"/>
    <s v="Standard Class"/>
    <x v="723"/>
    <s v="Duane Huffman"/>
    <x v="2"/>
    <s v="United States"/>
    <s v="Miami"/>
    <x v="2"/>
    <n v="33180"/>
    <x v="0"/>
    <s v="TEC-AC-10002473"/>
    <x v="2"/>
    <x v="11"/>
    <s v="Maxell 4.7GB DVD-R"/>
    <n v="158.928"/>
    <n v="7"/>
    <n v="0.2"/>
    <n v="41.718599999999995"/>
  </r>
  <r>
    <n v="8290"/>
    <s v="CA-2011-156244"/>
    <x v="2"/>
    <x v="1132"/>
    <d v="2011-08-16T00:00:00"/>
    <s v="Standard Class"/>
    <x v="723"/>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x v="723"/>
    <s v="Duane Huffman"/>
    <x v="2"/>
    <s v="United States"/>
    <s v="Miami"/>
    <x v="2"/>
    <n v="33180"/>
    <x v="0"/>
    <s v="OFF-SU-10000432"/>
    <x v="1"/>
    <x v="14"/>
    <s v="Acco Side-Punched Conventional Columnar Pads"/>
    <n v="5.5520000000000005"/>
    <n v="2"/>
    <n v="0.2"/>
    <n v="-1.0410000000000006"/>
  </r>
  <r>
    <n v="8292"/>
    <s v="CA-2011-156244"/>
    <x v="2"/>
    <x v="1132"/>
    <d v="2011-08-16T00:00:00"/>
    <s v="Standard Class"/>
    <x v="723"/>
    <s v="Duane Huffman"/>
    <x v="2"/>
    <s v="United States"/>
    <s v="Miami"/>
    <x v="2"/>
    <n v="33180"/>
    <x v="0"/>
    <s v="OFF-LA-10000443"/>
    <x v="1"/>
    <x v="2"/>
    <s v="Avery 501"/>
    <n v="2.952"/>
    <n v="1"/>
    <n v="0.2"/>
    <n v="0.99629999999999996"/>
  </r>
  <r>
    <n v="8293"/>
    <s v="CA-2012-106362"/>
    <x v="1"/>
    <x v="555"/>
    <d v="2012-12-15T00:00:00"/>
    <s v="Standard Class"/>
    <x v="62"/>
    <s v="Lena Creighton"/>
    <x v="0"/>
    <s v="United States"/>
    <s v="Troy"/>
    <x v="24"/>
    <n v="45373"/>
    <x v="3"/>
    <s v="OFF-BI-10003166"/>
    <x v="1"/>
    <x v="8"/>
    <s v="GBC Plasticlear Binding Covers"/>
    <n v="10.332000000000003"/>
    <n v="3"/>
    <n v="0.7"/>
    <n v="-7.5767999999999986"/>
  </r>
  <r>
    <n v="8294"/>
    <s v="US-2014-168802"/>
    <x v="3"/>
    <x v="132"/>
    <d v="2014-11-08T00:00:00"/>
    <s v="Standard Class"/>
    <x v="705"/>
    <s v="Jack O'Briant"/>
    <x v="1"/>
    <s v="United States"/>
    <s v="Seattle"/>
    <x v="4"/>
    <n v="98103"/>
    <x v="1"/>
    <s v="OFF-BI-10002393"/>
    <x v="1"/>
    <x v="8"/>
    <s v="Binder Posts"/>
    <n v="18.368000000000002"/>
    <n v="4"/>
    <n v="0.2"/>
    <n v="5.9695999999999998"/>
  </r>
  <r>
    <n v="8295"/>
    <s v="US-2014-146906"/>
    <x v="3"/>
    <x v="677"/>
    <d v="2014-03-18T00:00:00"/>
    <s v="Standard Class"/>
    <x v="363"/>
    <s v="Meg Tillman"/>
    <x v="0"/>
    <s v="United States"/>
    <s v="New York City"/>
    <x v="15"/>
    <n v="10011"/>
    <x v="3"/>
    <s v="TEC-PH-10001809"/>
    <x v="2"/>
    <x v="7"/>
    <s v="Panasonic KX T7736-B Digital phone"/>
    <n v="299.89999999999998"/>
    <n v="2"/>
    <n v="0"/>
    <n v="74.974999999999994"/>
  </r>
  <r>
    <n v="8296"/>
    <s v="CA-2013-166380"/>
    <x v="0"/>
    <x v="198"/>
    <d v="2013-06-04T00:00:00"/>
    <s v="Standard Class"/>
    <x v="494"/>
    <s v="Edward Becker"/>
    <x v="1"/>
    <s v="United States"/>
    <s v="Arlington"/>
    <x v="17"/>
    <n v="22204"/>
    <x v="0"/>
    <s v="OFF-EN-10002600"/>
    <x v="1"/>
    <x v="12"/>
    <s v="Redi-Strip #10 Envelopes, 4 1/8 x 9 1/2"/>
    <n v="26.55"/>
    <n v="9"/>
    <n v="0"/>
    <n v="12.744"/>
  </r>
  <r>
    <n v="8297"/>
    <s v="CA-2013-166380"/>
    <x v="0"/>
    <x v="198"/>
    <d v="2013-06-04T00:00:00"/>
    <s v="Standard Class"/>
    <x v="494"/>
    <s v="Edward Becker"/>
    <x v="1"/>
    <s v="United States"/>
    <s v="Arlington"/>
    <x v="17"/>
    <n v="22204"/>
    <x v="0"/>
    <s v="TEC-AC-10000109"/>
    <x v="2"/>
    <x v="11"/>
    <s v="Sony Micro Vault Click 16 GB USB 2.0 Flash Drive"/>
    <n v="111.98"/>
    <n v="2"/>
    <n v="0"/>
    <n v="26.875200000000007"/>
  </r>
  <r>
    <n v="8298"/>
    <s v="US-2012-158911"/>
    <x v="1"/>
    <x v="761"/>
    <d v="2012-07-11T00:00:00"/>
    <s v="Standard Class"/>
    <x v="276"/>
    <s v="Roland Schwarz"/>
    <x v="1"/>
    <s v="United States"/>
    <s v="Charlotte"/>
    <x v="3"/>
    <n v="28205"/>
    <x v="0"/>
    <s v="FUR-FU-10003829"/>
    <x v="0"/>
    <x v="5"/>
    <s v="Stackable Trays"/>
    <n v="4.9280000000000008"/>
    <n v="2"/>
    <n v="0.2"/>
    <n v="0.73919999999999941"/>
  </r>
  <r>
    <n v="8299"/>
    <s v="US-2012-158911"/>
    <x v="1"/>
    <x v="761"/>
    <d v="2012-07-11T00:00:00"/>
    <s v="Standard Class"/>
    <x v="276"/>
    <s v="Roland Schwarz"/>
    <x v="1"/>
    <s v="United States"/>
    <s v="Charlotte"/>
    <x v="3"/>
    <n v="28205"/>
    <x v="0"/>
    <s v="OFF-LA-10003223"/>
    <x v="1"/>
    <x v="2"/>
    <s v="Avery 508"/>
    <n v="11.784000000000001"/>
    <n v="3"/>
    <n v="0.2"/>
    <n v="4.2716999999999992"/>
  </r>
  <r>
    <n v="8300"/>
    <s v="US-2011-103338"/>
    <x v="2"/>
    <x v="518"/>
    <d v="2011-03-15T00:00:00"/>
    <s v="Standard Class"/>
    <x v="579"/>
    <s v="Richard Bierner"/>
    <x v="0"/>
    <s v="United States"/>
    <s v="Roseville"/>
    <x v="1"/>
    <n v="95661"/>
    <x v="1"/>
    <s v="OFF-AR-10001770"/>
    <x v="1"/>
    <x v="6"/>
    <s v="Economy #2 Pencils"/>
    <n v="7.98"/>
    <n v="3"/>
    <n v="0"/>
    <n v="2.0747999999999998"/>
  </r>
  <r>
    <n v="8301"/>
    <s v="CA-2012-109169"/>
    <x v="1"/>
    <x v="704"/>
    <d v="2012-04-24T00:00:00"/>
    <s v="Standard Class"/>
    <x v="220"/>
    <s v="Olvera Toch"/>
    <x v="0"/>
    <s v="United States"/>
    <s v="Detroit"/>
    <x v="12"/>
    <n v="48234"/>
    <x v="2"/>
    <s v="OFF-EN-10003296"/>
    <x v="1"/>
    <x v="12"/>
    <s v="Tyvek Side-Opening Peel &amp; Seel Expanding Envelopes"/>
    <n v="180.96"/>
    <n v="2"/>
    <n v="0"/>
    <n v="81.432000000000002"/>
  </r>
  <r>
    <n v="8302"/>
    <s v="US-2014-167318"/>
    <x v="3"/>
    <x v="1189"/>
    <d v="2014-08-02T00:00:00"/>
    <s v="Standard Class"/>
    <x v="433"/>
    <s v="George Zrebassa"/>
    <x v="1"/>
    <s v="United States"/>
    <s v="Los Angeles"/>
    <x v="1"/>
    <n v="90036"/>
    <x v="1"/>
    <s v="TEC-AC-10003870"/>
    <x v="2"/>
    <x v="11"/>
    <s v="Logitech Z-906 Speaker sys - home theater - 5.1-CH"/>
    <n v="1649.95"/>
    <n v="5"/>
    <n v="0"/>
    <n v="659.98"/>
  </r>
  <r>
    <n v="8303"/>
    <s v="US-2014-167318"/>
    <x v="3"/>
    <x v="1189"/>
    <d v="2014-08-02T00:00:00"/>
    <s v="Standard Class"/>
    <x v="433"/>
    <s v="George Zrebassa"/>
    <x v="1"/>
    <s v="United States"/>
    <s v="Los Angeles"/>
    <x v="1"/>
    <n v="90036"/>
    <x v="1"/>
    <s v="FUR-CH-10000665"/>
    <x v="0"/>
    <x v="1"/>
    <s v="Global Airflow Leather Mesh Back Chair, Black"/>
    <n v="362.35199999999998"/>
    <n v="3"/>
    <n v="0.2"/>
    <n v="45.293999999999954"/>
  </r>
  <r>
    <n v="8304"/>
    <s v="US-2011-120313"/>
    <x v="2"/>
    <x v="656"/>
    <d v="2011-11-02T00:00:00"/>
    <s v="Second Class"/>
    <x v="644"/>
    <s v="Nancy Lomonaco"/>
    <x v="2"/>
    <s v="United States"/>
    <s v="San Francisco"/>
    <x v="1"/>
    <n v="94110"/>
    <x v="1"/>
    <s v="TEC-PH-10003092"/>
    <x v="2"/>
    <x v="7"/>
    <s v="Motorola L804"/>
    <n v="73.584000000000003"/>
    <n v="2"/>
    <n v="0.2"/>
    <n v="8.2781999999999982"/>
  </r>
  <r>
    <n v="8305"/>
    <s v="CA-2014-135419"/>
    <x v="3"/>
    <x v="132"/>
    <d v="2014-11-10T00:00:00"/>
    <s v="Standard Class"/>
    <x v="696"/>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x v="192"/>
    <s v="Michelle Tran"/>
    <x v="2"/>
    <s v="United States"/>
    <s v="Tulsa"/>
    <x v="26"/>
    <n v="74133"/>
    <x v="2"/>
    <s v="OFF-PA-10001870"/>
    <x v="1"/>
    <x v="10"/>
    <s v="Xerox 202"/>
    <n v="32.400000000000006"/>
    <n v="5"/>
    <n v="0"/>
    <n v="15.552000000000001"/>
  </r>
  <r>
    <n v="8307"/>
    <s v="CA-2013-128671"/>
    <x v="0"/>
    <x v="1190"/>
    <d v="2013-08-17T00:00:00"/>
    <s v="Standard Class"/>
    <x v="192"/>
    <s v="Michelle Tran"/>
    <x v="2"/>
    <s v="United States"/>
    <s v="Tulsa"/>
    <x v="26"/>
    <n v="74133"/>
    <x v="2"/>
    <s v="OFF-BI-10003305"/>
    <x v="1"/>
    <x v="8"/>
    <s v="Avery Hanging File Binders"/>
    <n v="41.86"/>
    <n v="7"/>
    <n v="0"/>
    <n v="19.255600000000001"/>
  </r>
  <r>
    <n v="8308"/>
    <s v="CA-2013-128671"/>
    <x v="0"/>
    <x v="1190"/>
    <d v="2013-08-17T00:00:00"/>
    <s v="Standard Class"/>
    <x v="192"/>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x v="604"/>
    <s v="Becky Castell"/>
    <x v="2"/>
    <s v="United States"/>
    <s v="San Francisco"/>
    <x v="1"/>
    <n v="94122"/>
    <x v="1"/>
    <s v="OFF-AR-10001419"/>
    <x v="1"/>
    <x v="6"/>
    <s v="Newell 325"/>
    <n v="37.17"/>
    <n v="9"/>
    <n v="0"/>
    <n v="11.151"/>
  </r>
  <r>
    <n v="8310"/>
    <s v="CA-2011-168312"/>
    <x v="2"/>
    <x v="72"/>
    <d v="2011-03-07T00:00:00"/>
    <s v="Standard Class"/>
    <x v="543"/>
    <s v="Giulietta Weimer"/>
    <x v="0"/>
    <s v="United States"/>
    <s v="Houston"/>
    <x v="5"/>
    <n v="77036"/>
    <x v="2"/>
    <s v="OFF-ST-10003692"/>
    <x v="1"/>
    <x v="4"/>
    <s v="Recycled Steel Personal File for Hanging File Folders"/>
    <n v="137.352"/>
    <n v="3"/>
    <n v="0.2"/>
    <n v="8.5844999999999914"/>
  </r>
  <r>
    <n v="8311"/>
    <s v="CA-2011-168312"/>
    <x v="2"/>
    <x v="72"/>
    <d v="2011-03-07T00:00:00"/>
    <s v="Standard Class"/>
    <x v="543"/>
    <s v="Giulietta Weimer"/>
    <x v="0"/>
    <s v="United States"/>
    <s v="Houston"/>
    <x v="5"/>
    <n v="77036"/>
    <x v="2"/>
    <s v="FUR-TA-10001866"/>
    <x v="0"/>
    <x v="3"/>
    <s v="Bevis Round Conference Room Tables and Bases"/>
    <n v="376.50899999999996"/>
    <n v="3"/>
    <n v="0.3"/>
    <n v="-43.029600000000045"/>
  </r>
  <r>
    <n v="8312"/>
    <s v="US-2014-105935"/>
    <x v="3"/>
    <x v="795"/>
    <d v="2014-02-01T00:00:00"/>
    <s v="Standard Class"/>
    <x v="214"/>
    <s v="Bradley Drucker"/>
    <x v="0"/>
    <s v="United States"/>
    <s v="Columbus"/>
    <x v="32"/>
    <n v="31907"/>
    <x v="0"/>
    <s v="FUR-FU-10002157"/>
    <x v="0"/>
    <x v="5"/>
    <s v="Artistic Insta-Plaque"/>
    <n v="62.72"/>
    <n v="4"/>
    <n v="0"/>
    <n v="24.460799999999999"/>
  </r>
  <r>
    <n v="8313"/>
    <s v="US-2014-105935"/>
    <x v="3"/>
    <x v="795"/>
    <d v="2014-02-01T00:00:00"/>
    <s v="Standard Class"/>
    <x v="214"/>
    <s v="Bradley Drucker"/>
    <x v="0"/>
    <s v="United States"/>
    <s v="Columbus"/>
    <x v="32"/>
    <n v="31907"/>
    <x v="0"/>
    <s v="TEC-PH-10001459"/>
    <x v="2"/>
    <x v="7"/>
    <s v="Samsung Galaxy Mega 6.3"/>
    <n v="2939.9300000000003"/>
    <n v="7"/>
    <n v="0"/>
    <n v="764.38180000000011"/>
  </r>
  <r>
    <n v="8314"/>
    <s v="CA-2011-161508"/>
    <x v="2"/>
    <x v="136"/>
    <d v="2011-07-16T00:00:00"/>
    <s v="Standard Class"/>
    <x v="391"/>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x v="391"/>
    <s v="Paul Van Hugh"/>
    <x v="2"/>
    <s v="United States"/>
    <s v="League City"/>
    <x v="5"/>
    <n v="77573"/>
    <x v="2"/>
    <s v="OFF-FA-10001561"/>
    <x v="1"/>
    <x v="13"/>
    <s v="Stockwell Push Pins"/>
    <n v="3.4880000000000004"/>
    <n v="2"/>
    <n v="0.2"/>
    <n v="0.56679999999999997"/>
  </r>
  <r>
    <n v="8316"/>
    <s v="CA-2011-161508"/>
    <x v="2"/>
    <x v="136"/>
    <d v="2011-07-16T00:00:00"/>
    <s v="Standard Class"/>
    <x v="391"/>
    <s v="Paul Van Hugh"/>
    <x v="2"/>
    <s v="United States"/>
    <s v="League City"/>
    <x v="5"/>
    <n v="77573"/>
    <x v="2"/>
    <s v="OFF-AR-10003158"/>
    <x v="1"/>
    <x v="6"/>
    <s v="Fluorescent Highlighters by Dixon"/>
    <n v="22.288"/>
    <n v="7"/>
    <n v="0.2"/>
    <n v="3.9003999999999985"/>
  </r>
  <r>
    <n v="8317"/>
    <s v="CA-2011-161508"/>
    <x v="2"/>
    <x v="136"/>
    <d v="2011-07-16T00:00:00"/>
    <s v="Standard Class"/>
    <x v="391"/>
    <s v="Paul Van Hugh"/>
    <x v="2"/>
    <s v="United States"/>
    <s v="League City"/>
    <x v="5"/>
    <n v="77573"/>
    <x v="2"/>
    <s v="OFF-PA-10001804"/>
    <x v="1"/>
    <x v="10"/>
    <s v="Xerox 195"/>
    <n v="16.032"/>
    <n v="3"/>
    <n v="0.2"/>
    <n v="5.6111999999999993"/>
  </r>
  <r>
    <n v="8318"/>
    <s v="CA-2014-130904"/>
    <x v="3"/>
    <x v="645"/>
    <d v="2014-04-17T00:00:00"/>
    <s v="Standard Class"/>
    <x v="31"/>
    <s v="Henry MacAllister"/>
    <x v="0"/>
    <s v="United States"/>
    <s v="Burlington"/>
    <x v="3"/>
    <n v="27217"/>
    <x v="0"/>
    <s v="OFF-AR-10000422"/>
    <x v="1"/>
    <x v="6"/>
    <s v="Pencil and Crayon Sharpener"/>
    <n v="1.752"/>
    <n v="1"/>
    <n v="0.2"/>
    <n v="0.15329999999999994"/>
  </r>
  <r>
    <n v="8319"/>
    <s v="CA-2014-130904"/>
    <x v="3"/>
    <x v="645"/>
    <d v="2014-04-17T00:00:00"/>
    <s v="Standard Class"/>
    <x v="31"/>
    <s v="Henry MacAllister"/>
    <x v="0"/>
    <s v="United States"/>
    <s v="Burlington"/>
    <x v="3"/>
    <n v="27217"/>
    <x v="0"/>
    <s v="OFF-AR-10000127"/>
    <x v="1"/>
    <x v="6"/>
    <s v="Newell 321"/>
    <n v="20.992000000000001"/>
    <n v="8"/>
    <n v="0.2"/>
    <n v="2.3615999999999966"/>
  </r>
  <r>
    <n v="8320"/>
    <s v="CA-2014-133620"/>
    <x v="3"/>
    <x v="38"/>
    <d v="2014-11-19T00:00:00"/>
    <s v="Standard Class"/>
    <x v="191"/>
    <s v="Erin Mull"/>
    <x v="0"/>
    <s v="United States"/>
    <s v="New York City"/>
    <x v="15"/>
    <n v="10009"/>
    <x v="3"/>
    <s v="OFF-ST-10004634"/>
    <x v="1"/>
    <x v="4"/>
    <s v="Personal Folder Holder, Ebony"/>
    <n v="11.21"/>
    <n v="1"/>
    <n v="0"/>
    <n v="3.3629999999999995"/>
  </r>
  <r>
    <n v="8321"/>
    <s v="CA-2012-142937"/>
    <x v="1"/>
    <x v="901"/>
    <d v="2012-12-06T00:00:00"/>
    <s v="First Class"/>
    <x v="11"/>
    <s v="Sandra Flanagan"/>
    <x v="0"/>
    <s v="United States"/>
    <s v="Dallas"/>
    <x v="5"/>
    <n v="75220"/>
    <x v="2"/>
    <s v="OFF-AR-10003582"/>
    <x v="1"/>
    <x v="6"/>
    <s v="Boston Electric Pencil Sharpener, Model 1818, Charcoal Black"/>
    <n v="45.04"/>
    <n v="2"/>
    <n v="0.2"/>
    <n v="4.5040000000000031"/>
  </r>
  <r>
    <n v="8322"/>
    <s v="US-2013-149790"/>
    <x v="0"/>
    <x v="182"/>
    <d v="2013-10-02T00:00:00"/>
    <s v="Standard Class"/>
    <x v="618"/>
    <s v="Shahid Collister"/>
    <x v="0"/>
    <s v="United States"/>
    <s v="Houston"/>
    <x v="5"/>
    <n v="77095"/>
    <x v="2"/>
    <s v="OFF-BI-10002026"/>
    <x v="1"/>
    <x v="8"/>
    <s v="Ibico Recycled Linen-Style Covers"/>
    <n v="15.623999999999997"/>
    <n v="2"/>
    <n v="0.8"/>
    <n v="-24.998400000000011"/>
  </r>
  <r>
    <n v="8323"/>
    <s v="CA-2013-130778"/>
    <x v="0"/>
    <x v="258"/>
    <d v="2013-11-26T00:00:00"/>
    <s v="Standard Class"/>
    <x v="444"/>
    <s v="Natalie DeCherney"/>
    <x v="0"/>
    <s v="United States"/>
    <s v="Long Beach"/>
    <x v="15"/>
    <n v="11561"/>
    <x v="3"/>
    <s v="OFF-AP-10000595"/>
    <x v="1"/>
    <x v="9"/>
    <s v="Disposable Triple-Filter Dust Bags"/>
    <n v="8.74"/>
    <n v="2"/>
    <n v="0"/>
    <n v="2.2724000000000002"/>
  </r>
  <r>
    <n v="8324"/>
    <s v="CA-2013-130778"/>
    <x v="0"/>
    <x v="258"/>
    <d v="2013-11-26T00:00:00"/>
    <s v="Standard Class"/>
    <x v="444"/>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x v="763"/>
    <s v="Frank Carlisle"/>
    <x v="2"/>
    <s v="United States"/>
    <s v="Hialeah"/>
    <x v="2"/>
    <n v="33012"/>
    <x v="0"/>
    <s v="OFF-ST-10001321"/>
    <x v="1"/>
    <x v="4"/>
    <s v="Decoflex Hanging Personal Folder File, Blue"/>
    <n v="61.68"/>
    <n v="5"/>
    <n v="0.2"/>
    <n v="5.3970000000000073"/>
  </r>
  <r>
    <n v="8326"/>
    <s v="CA-2014-144456"/>
    <x v="3"/>
    <x v="565"/>
    <d v="2014-09-10T00:00:00"/>
    <s v="First Class"/>
    <x v="763"/>
    <s v="Frank Carlisle"/>
    <x v="2"/>
    <s v="United States"/>
    <s v="Hialeah"/>
    <x v="2"/>
    <n v="33012"/>
    <x v="0"/>
    <s v="TEC-PH-10001750"/>
    <x v="2"/>
    <x v="7"/>
    <s v="Samsung Rugby III"/>
    <n v="158.376"/>
    <n v="3"/>
    <n v="0.2"/>
    <n v="13.857900000000008"/>
  </r>
  <r>
    <n v="8327"/>
    <s v="CA-2014-103478"/>
    <x v="3"/>
    <x v="246"/>
    <d v="2014-07-25T00:00:00"/>
    <s v="Second Class"/>
    <x v="126"/>
    <s v="Kelly Lampkin"/>
    <x v="1"/>
    <s v="United States"/>
    <s v="Aurora"/>
    <x v="10"/>
    <n v="60505"/>
    <x v="2"/>
    <s v="OFF-BI-10001890"/>
    <x v="1"/>
    <x v="8"/>
    <s v="Avery Poly Binder Pockets"/>
    <n v="2.8639999999999994"/>
    <n v="4"/>
    <n v="0.8"/>
    <n v="-4.5824000000000016"/>
  </r>
  <r>
    <n v="8328"/>
    <s v="CA-2014-103478"/>
    <x v="3"/>
    <x v="246"/>
    <d v="2014-07-25T00:00:00"/>
    <s v="Second Class"/>
    <x v="126"/>
    <s v="Kelly Lampkin"/>
    <x v="1"/>
    <s v="United States"/>
    <s v="Aurora"/>
    <x v="10"/>
    <n v="60505"/>
    <x v="2"/>
    <s v="OFF-BI-10004224"/>
    <x v="1"/>
    <x v="8"/>
    <s v="Catalog Binders with Expanding Posts"/>
    <n v="94.191999999999979"/>
    <n v="7"/>
    <n v="0.8"/>
    <n v="-164.83600000000007"/>
  </r>
  <r>
    <n v="8329"/>
    <s v="CA-2014-118577"/>
    <x v="3"/>
    <x v="833"/>
    <d v="2014-10-12T00:00:00"/>
    <s v="Standard Class"/>
    <x v="190"/>
    <s v="Xylona Preis"/>
    <x v="0"/>
    <s v="United States"/>
    <s v="Belleville"/>
    <x v="30"/>
    <n v="7109"/>
    <x v="3"/>
    <s v="OFF-PA-10001357"/>
    <x v="1"/>
    <x v="10"/>
    <s v="Xerox 1886"/>
    <n v="143.69999999999999"/>
    <n v="3"/>
    <n v="0"/>
    <n v="68.975999999999999"/>
  </r>
  <r>
    <n v="8330"/>
    <s v="CA-2014-118577"/>
    <x v="3"/>
    <x v="833"/>
    <d v="2014-10-12T00:00:00"/>
    <s v="Standard Class"/>
    <x v="190"/>
    <s v="Xylona Preis"/>
    <x v="0"/>
    <s v="United States"/>
    <s v="Belleville"/>
    <x v="30"/>
    <n v="7109"/>
    <x v="3"/>
    <s v="OFF-PA-10004888"/>
    <x v="1"/>
    <x v="10"/>
    <s v="Xerox 217"/>
    <n v="6.48"/>
    <n v="1"/>
    <n v="0"/>
    <n v="3.1104000000000003"/>
  </r>
  <r>
    <n v="8331"/>
    <s v="CA-2014-113572"/>
    <x v="3"/>
    <x v="659"/>
    <d v="2014-11-12T00:00:00"/>
    <s v="Standard Class"/>
    <x v="224"/>
    <s v="Frank Preis"/>
    <x v="0"/>
    <s v="United States"/>
    <s v="New York City"/>
    <x v="15"/>
    <n v="10024"/>
    <x v="3"/>
    <s v="TEC-AC-10002370"/>
    <x v="2"/>
    <x v="11"/>
    <s v="Maxell CD-R Discs"/>
    <n v="7.88"/>
    <n v="4"/>
    <n v="0"/>
    <n v="2.5215999999999994"/>
  </r>
  <r>
    <n v="8332"/>
    <s v="CA-2013-153269"/>
    <x v="0"/>
    <x v="1185"/>
    <d v="2013-03-13T00:00:00"/>
    <s v="First Class"/>
    <x v="519"/>
    <s v="Pamela Stobb"/>
    <x v="0"/>
    <s v="United States"/>
    <s v="Andover"/>
    <x v="31"/>
    <n v="1810"/>
    <x v="3"/>
    <s v="OFF-ST-10004634"/>
    <x v="1"/>
    <x v="4"/>
    <s v="Personal Folder Holder, Ebony"/>
    <n v="11.21"/>
    <n v="1"/>
    <n v="0"/>
    <n v="3.3629999999999995"/>
  </r>
  <r>
    <n v="8333"/>
    <s v="CA-2013-153269"/>
    <x v="0"/>
    <x v="1185"/>
    <d v="2013-03-13T00:00:00"/>
    <s v="First Class"/>
    <x v="519"/>
    <s v="Pamela Stobb"/>
    <x v="0"/>
    <s v="United States"/>
    <s v="Andover"/>
    <x v="31"/>
    <n v="1810"/>
    <x v="3"/>
    <s v="FUR-CH-10002647"/>
    <x v="0"/>
    <x v="1"/>
    <s v="Situations Contoured Folding Chairs, 4/Set"/>
    <n v="354.90000000000003"/>
    <n v="5"/>
    <n v="0"/>
    <n v="88.725000000000023"/>
  </r>
  <r>
    <n v="8334"/>
    <s v="CA-2013-153269"/>
    <x v="0"/>
    <x v="1185"/>
    <d v="2013-03-13T00:00:00"/>
    <s v="First Class"/>
    <x v="519"/>
    <s v="Pamela Stobb"/>
    <x v="0"/>
    <s v="United States"/>
    <s v="Andover"/>
    <x v="31"/>
    <n v="1810"/>
    <x v="3"/>
    <s v="OFF-PA-10001801"/>
    <x v="1"/>
    <x v="10"/>
    <s v="Xerox 193"/>
    <n v="17.940000000000001"/>
    <n v="3"/>
    <n v="0"/>
    <n v="8.7906000000000013"/>
  </r>
  <r>
    <n v="8335"/>
    <s v="CA-2013-153269"/>
    <x v="0"/>
    <x v="1185"/>
    <d v="2013-03-13T00:00:00"/>
    <s v="First Class"/>
    <x v="519"/>
    <s v="Pamela Stobb"/>
    <x v="0"/>
    <s v="United States"/>
    <s v="Andover"/>
    <x v="31"/>
    <n v="1810"/>
    <x v="3"/>
    <s v="OFF-BI-10004632"/>
    <x v="1"/>
    <x v="8"/>
    <s v="GBC Binding covers"/>
    <n v="51.8"/>
    <n v="4"/>
    <n v="0"/>
    <n v="23.309999999999995"/>
  </r>
  <r>
    <n v="8336"/>
    <s v="CA-2014-161655"/>
    <x v="3"/>
    <x v="726"/>
    <d v="2014-05-19T00:00:00"/>
    <s v="Second Class"/>
    <x v="194"/>
    <s v="Carl Weiss"/>
    <x v="2"/>
    <s v="United States"/>
    <s v="Newark"/>
    <x v="13"/>
    <n v="19711"/>
    <x v="3"/>
    <s v="OFF-BI-10002082"/>
    <x v="1"/>
    <x v="8"/>
    <s v="GBC Twin Loop Wire Binding Elements"/>
    <n v="299.52"/>
    <n v="9"/>
    <n v="0"/>
    <n v="149.76"/>
  </r>
  <r>
    <n v="8337"/>
    <s v="CA-2013-101469"/>
    <x v="0"/>
    <x v="415"/>
    <d v="2013-07-09T00:00:00"/>
    <s v="Standard Class"/>
    <x v="347"/>
    <s v="Katherine Hughes"/>
    <x v="0"/>
    <s v="United States"/>
    <s v="Arlington"/>
    <x v="17"/>
    <n v="22204"/>
    <x v="0"/>
    <s v="OFF-AR-10003986"/>
    <x v="1"/>
    <x v="6"/>
    <s v="Avery Hi-Liter Pen Style Six-Color Fluorescent Set"/>
    <n v="7.7"/>
    <n v="2"/>
    <n v="0"/>
    <n v="3.157"/>
  </r>
  <r>
    <n v="8338"/>
    <s v="CA-2011-153087"/>
    <x v="2"/>
    <x v="422"/>
    <d v="2012-01-03T00:00:00"/>
    <s v="Standard Class"/>
    <x v="568"/>
    <s v="Tamara Chand"/>
    <x v="1"/>
    <s v="United States"/>
    <s v="Decatur"/>
    <x v="19"/>
    <n v="35601"/>
    <x v="0"/>
    <s v="OFF-PA-10001243"/>
    <x v="1"/>
    <x v="10"/>
    <s v="Xerox 1983"/>
    <n v="23.92"/>
    <n v="4"/>
    <n v="0"/>
    <n v="11.720800000000001"/>
  </r>
  <r>
    <n v="8339"/>
    <s v="CA-2011-153087"/>
    <x v="2"/>
    <x v="422"/>
    <d v="2012-01-03T00:00:00"/>
    <s v="Standard Class"/>
    <x v="568"/>
    <s v="Tamara Chand"/>
    <x v="1"/>
    <s v="United States"/>
    <s v="Decatur"/>
    <x v="19"/>
    <n v="35601"/>
    <x v="0"/>
    <s v="TEC-AC-10003198"/>
    <x v="2"/>
    <x v="11"/>
    <s v="Enermax Acrylux Wireless Keyboard"/>
    <n v="498"/>
    <n v="5"/>
    <n v="0"/>
    <n v="184.26"/>
  </r>
  <r>
    <n v="8340"/>
    <s v="CA-2014-135076"/>
    <x v="3"/>
    <x v="669"/>
    <d v="2014-04-18T00:00:00"/>
    <s v="Standard Class"/>
    <x v="453"/>
    <s v="Yana Sorensen"/>
    <x v="1"/>
    <s v="United States"/>
    <s v="Hesperia"/>
    <x v="1"/>
    <n v="92345"/>
    <x v="1"/>
    <s v="FUR-CH-10003774"/>
    <x v="0"/>
    <x v="1"/>
    <s v="Global Wood Trimmed Manager's Task Chair, Khaki"/>
    <n v="436.70400000000006"/>
    <n v="6"/>
    <n v="0.2"/>
    <n v="-38.211600000000033"/>
  </r>
  <r>
    <n v="8341"/>
    <s v="CA-2011-161634"/>
    <x v="2"/>
    <x v="687"/>
    <d v="2011-11-20T00:00:00"/>
    <s v="Standard Class"/>
    <x v="417"/>
    <s v="Chris Cortes"/>
    <x v="0"/>
    <s v="United States"/>
    <s v="Chesapeake"/>
    <x v="17"/>
    <n v="23320"/>
    <x v="0"/>
    <s v="OFF-PA-10002262"/>
    <x v="1"/>
    <x v="10"/>
    <s v="Xerox 192"/>
    <n v="32.400000000000006"/>
    <n v="5"/>
    <n v="0"/>
    <n v="15.552000000000001"/>
  </r>
  <r>
    <n v="8342"/>
    <s v="CA-2014-141481"/>
    <x v="3"/>
    <x v="532"/>
    <d v="2014-06-15T00:00:00"/>
    <s v="First Class"/>
    <x v="9"/>
    <s v="Zuschuss Donatelli"/>
    <x v="0"/>
    <s v="United States"/>
    <s v="Los Angeles"/>
    <x v="1"/>
    <n v="90036"/>
    <x v="1"/>
    <s v="OFF-AP-10004532"/>
    <x v="1"/>
    <x v="9"/>
    <s v="Kensington 6 Outlet Guardian Standard Surge Protector"/>
    <n v="61.44"/>
    <n v="3"/>
    <n v="0"/>
    <n v="16.588799999999999"/>
  </r>
  <r>
    <n v="8343"/>
    <s v="CA-2013-132549"/>
    <x v="0"/>
    <x v="881"/>
    <d v="2013-12-01T00:00:00"/>
    <s v="Standard Class"/>
    <x v="271"/>
    <s v="Jay Kimmel"/>
    <x v="0"/>
    <s v="United States"/>
    <s v="Huntsville"/>
    <x v="19"/>
    <n v="35810"/>
    <x v="0"/>
    <s v="OFF-ST-10001325"/>
    <x v="1"/>
    <x v="4"/>
    <s v="Sterilite Officeware Hinged File Box"/>
    <n v="73.36"/>
    <n v="7"/>
    <n v="0"/>
    <n v="19.807200000000002"/>
  </r>
  <r>
    <n v="8344"/>
    <s v="US-2011-155544"/>
    <x v="2"/>
    <x v="90"/>
    <d v="2011-03-25T00:00:00"/>
    <s v="Standard Class"/>
    <x v="306"/>
    <s v="Gary McGarr"/>
    <x v="0"/>
    <s v="United States"/>
    <s v="Knoxville"/>
    <x v="18"/>
    <n v="37918"/>
    <x v="0"/>
    <s v="OFF-LA-10004544"/>
    <x v="1"/>
    <x v="2"/>
    <s v="Avery 505"/>
    <n v="59.20000000000001"/>
    <n v="5"/>
    <n v="0.2"/>
    <n v="22.199999999999996"/>
  </r>
  <r>
    <n v="8345"/>
    <s v="US-2011-155544"/>
    <x v="2"/>
    <x v="90"/>
    <d v="2011-03-25T00:00:00"/>
    <s v="Standard Class"/>
    <x v="306"/>
    <s v="Gary McGarr"/>
    <x v="0"/>
    <s v="United States"/>
    <s v="Knoxville"/>
    <x v="18"/>
    <n v="37918"/>
    <x v="0"/>
    <s v="FUR-FU-10001473"/>
    <x v="0"/>
    <x v="5"/>
    <s v="DAX Wood Document Frame"/>
    <n v="32.952000000000005"/>
    <n v="3"/>
    <n v="0.2"/>
    <n v="6.5903999999999989"/>
  </r>
  <r>
    <n v="8346"/>
    <s v="US-2011-155544"/>
    <x v="2"/>
    <x v="90"/>
    <d v="2011-03-25T00:00:00"/>
    <s v="Standard Class"/>
    <x v="306"/>
    <s v="Gary McGarr"/>
    <x v="0"/>
    <s v="United States"/>
    <s v="Knoxville"/>
    <x v="18"/>
    <n v="37918"/>
    <x v="0"/>
    <s v="FUR-CH-10000422"/>
    <x v="0"/>
    <x v="1"/>
    <s v="Global Highback Leather Tilter in Burgundy"/>
    <n v="218.376"/>
    <n v="3"/>
    <n v="0.2"/>
    <n v="-10.918799999999983"/>
  </r>
  <r>
    <n v="8347"/>
    <s v="US-2012-115238"/>
    <x v="1"/>
    <x v="28"/>
    <d v="2012-05-04T00:00:00"/>
    <s v="Standard Class"/>
    <x v="478"/>
    <s v="Jane Waco"/>
    <x v="1"/>
    <s v="United States"/>
    <s v="Lawrence"/>
    <x v="31"/>
    <n v="1841"/>
    <x v="3"/>
    <s v="FUR-FU-10002960"/>
    <x v="0"/>
    <x v="5"/>
    <s v="Eldon 200 Class Desk Accessories, Burgundy"/>
    <n v="31.400000000000002"/>
    <n v="5"/>
    <n v="0"/>
    <n v="13.188000000000002"/>
  </r>
  <r>
    <n v="8348"/>
    <s v="US-2012-115238"/>
    <x v="1"/>
    <x v="28"/>
    <d v="2012-05-04T00:00:00"/>
    <s v="Standard Class"/>
    <x v="478"/>
    <s v="Jane Waco"/>
    <x v="1"/>
    <s v="United States"/>
    <s v="Lawrence"/>
    <x v="31"/>
    <n v="1841"/>
    <x v="3"/>
    <s v="FUR-FU-10002445"/>
    <x v="0"/>
    <x v="5"/>
    <s v="DAX Two-Tone Rosewood/Black Document Frame, Desktop, 5 x 7"/>
    <n v="9.48"/>
    <n v="1"/>
    <n v="0"/>
    <n v="3.7920000000000007"/>
  </r>
  <r>
    <n v="8349"/>
    <s v="US-2012-115238"/>
    <x v="1"/>
    <x v="28"/>
    <d v="2012-05-04T00:00:00"/>
    <s v="Standard Class"/>
    <x v="478"/>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x v="478"/>
    <s v="Jane Waco"/>
    <x v="1"/>
    <s v="United States"/>
    <s v="Lawrence"/>
    <x v="31"/>
    <n v="1841"/>
    <x v="3"/>
    <s v="FUR-FU-10001025"/>
    <x v="0"/>
    <x v="5"/>
    <s v="Eldon Imàge Series Desk Accessories, Clear"/>
    <n v="24.3"/>
    <n v="5"/>
    <n v="0"/>
    <n v="10.449000000000002"/>
  </r>
  <r>
    <n v="8351"/>
    <s v="US-2012-115238"/>
    <x v="1"/>
    <x v="28"/>
    <d v="2012-05-04T00:00:00"/>
    <s v="Standard Class"/>
    <x v="478"/>
    <s v="Jane Waco"/>
    <x v="1"/>
    <s v="United States"/>
    <s v="Lawrence"/>
    <x v="31"/>
    <n v="1841"/>
    <x v="3"/>
    <s v="OFF-PA-10002689"/>
    <x v="1"/>
    <x v="10"/>
    <s v="Weyerhaeuser First Choice Laser/Copy Paper (20Lb. and 88 Bright)"/>
    <n v="6.48"/>
    <n v="1"/>
    <n v="0"/>
    <n v="3.1104000000000003"/>
  </r>
  <r>
    <n v="8352"/>
    <s v="CA-2014-132199"/>
    <x v="3"/>
    <x v="898"/>
    <d v="2014-05-09T00:00:00"/>
    <s v="Standard Class"/>
    <x v="635"/>
    <s v="Bill Overfelt"/>
    <x v="1"/>
    <s v="United States"/>
    <s v="Philadelphia"/>
    <x v="9"/>
    <n v="19134"/>
    <x v="3"/>
    <s v="FUR-FU-10004245"/>
    <x v="0"/>
    <x v="5"/>
    <s v="Career Cubicle Clock, 8 1/4&quot;, Black"/>
    <n v="32.448"/>
    <n v="2"/>
    <n v="0.2"/>
    <n v="7.3008000000000006"/>
  </r>
  <r>
    <n v="8353"/>
    <s v="CA-2014-132199"/>
    <x v="3"/>
    <x v="898"/>
    <d v="2014-05-09T00:00:00"/>
    <s v="Standard Class"/>
    <x v="635"/>
    <s v="Bill Overfelt"/>
    <x v="1"/>
    <s v="United States"/>
    <s v="Philadelphia"/>
    <x v="9"/>
    <n v="19134"/>
    <x v="3"/>
    <s v="OFF-BI-10003684"/>
    <x v="1"/>
    <x v="8"/>
    <s v="Wilson Jones Legal Size Ring Binders"/>
    <n v="26.388000000000002"/>
    <n v="4"/>
    <n v="0.7"/>
    <n v="-17.591999999999992"/>
  </r>
  <r>
    <n v="8354"/>
    <s v="CA-2014-132199"/>
    <x v="3"/>
    <x v="898"/>
    <d v="2014-05-09T00:00:00"/>
    <s v="Standard Class"/>
    <x v="635"/>
    <s v="Bill Overfelt"/>
    <x v="1"/>
    <s v="United States"/>
    <s v="Philadelphia"/>
    <x v="9"/>
    <n v="19134"/>
    <x v="3"/>
    <s v="FUR-TA-10003748"/>
    <x v="0"/>
    <x v="3"/>
    <s v="Bevis 36 x 72 Conference Tables"/>
    <n v="373.46999999999991"/>
    <n v="5"/>
    <n v="0.4"/>
    <n v="-112.041"/>
  </r>
  <r>
    <n v="8355"/>
    <s v="CA-2014-132199"/>
    <x v="3"/>
    <x v="898"/>
    <d v="2014-05-09T00:00:00"/>
    <s v="Standard Class"/>
    <x v="635"/>
    <s v="Bill Overfelt"/>
    <x v="1"/>
    <s v="United States"/>
    <s v="Philadelphia"/>
    <x v="9"/>
    <n v="19134"/>
    <x v="3"/>
    <s v="OFF-BI-10002133"/>
    <x v="1"/>
    <x v="8"/>
    <s v="Wilson Jones Elliptical Ring 3 1/2&quot; Capacity Binders, 800 sheets"/>
    <n v="64.2"/>
    <n v="5"/>
    <n v="0.7"/>
    <n v="-44.94"/>
  </r>
  <r>
    <n v="8356"/>
    <s v="CA-2014-132199"/>
    <x v="3"/>
    <x v="898"/>
    <d v="2014-05-09T00:00:00"/>
    <s v="Standard Class"/>
    <x v="635"/>
    <s v="Bill Overfelt"/>
    <x v="1"/>
    <s v="United States"/>
    <s v="Philadelphia"/>
    <x v="9"/>
    <n v="19134"/>
    <x v="3"/>
    <s v="OFF-FA-10002280"/>
    <x v="1"/>
    <x v="13"/>
    <s v="Advantus Plastic Paper Clips"/>
    <n v="8"/>
    <n v="2"/>
    <n v="0.2"/>
    <n v="2.8"/>
  </r>
  <r>
    <n v="8357"/>
    <s v="CA-2013-163174"/>
    <x v="0"/>
    <x v="370"/>
    <d v="2013-08-31T00:00:00"/>
    <s v="Standard Class"/>
    <x v="190"/>
    <s v="Xylona Preis"/>
    <x v="0"/>
    <s v="United States"/>
    <s v="Athens"/>
    <x v="32"/>
    <n v="30605"/>
    <x v="0"/>
    <s v="FUR-FU-10000308"/>
    <x v="0"/>
    <x v="5"/>
    <s v="Deflect-o Glass Clear Studded Chair Mats"/>
    <n v="186.54"/>
    <n v="3"/>
    <n v="0"/>
    <n v="41.038800000000002"/>
  </r>
  <r>
    <n v="8358"/>
    <s v="CA-2011-110555"/>
    <x v="2"/>
    <x v="909"/>
    <d v="2011-04-18T00:00:00"/>
    <s v="Standard Class"/>
    <x v="514"/>
    <s v="Michelle Moray"/>
    <x v="0"/>
    <s v="United States"/>
    <s v="Great Falls"/>
    <x v="37"/>
    <n v="59405"/>
    <x v="1"/>
    <s v="OFF-ST-10000876"/>
    <x v="1"/>
    <x v="4"/>
    <s v="Eldon Simplefile Box Office"/>
    <n v="87.08"/>
    <n v="7"/>
    <n v="0"/>
    <n v="24.382400000000001"/>
  </r>
  <r>
    <n v="8359"/>
    <s v="CA-2011-110555"/>
    <x v="2"/>
    <x v="909"/>
    <d v="2011-04-18T00:00:00"/>
    <s v="Standard Class"/>
    <x v="514"/>
    <s v="Michelle Moray"/>
    <x v="0"/>
    <s v="United States"/>
    <s v="Great Falls"/>
    <x v="37"/>
    <n v="59405"/>
    <x v="1"/>
    <s v="TEC-PH-10000586"/>
    <x v="2"/>
    <x v="7"/>
    <s v="AT&amp;T SB67148 SynJ"/>
    <n v="105.584"/>
    <n v="2"/>
    <n v="0.2"/>
    <n v="9.2386000000000053"/>
  </r>
  <r>
    <n v="8360"/>
    <s v="CA-2011-110555"/>
    <x v="2"/>
    <x v="909"/>
    <d v="2011-04-18T00:00:00"/>
    <s v="Standard Class"/>
    <x v="514"/>
    <s v="Michelle Moray"/>
    <x v="0"/>
    <s v="United States"/>
    <s v="Great Falls"/>
    <x v="37"/>
    <n v="59405"/>
    <x v="1"/>
    <s v="TEC-AC-10003399"/>
    <x v="2"/>
    <x v="11"/>
    <s v="Memorex Mini Travel Drive 64 GB USB 2.0 Flash Drive"/>
    <n v="217.44"/>
    <n v="6"/>
    <n v="0"/>
    <n v="91.32480000000001"/>
  </r>
  <r>
    <n v="8361"/>
    <s v="CA-2014-147207"/>
    <x v="3"/>
    <x v="460"/>
    <d v="2014-01-05T00:00:00"/>
    <s v="Second Class"/>
    <x v="772"/>
    <s v="Trudy Schmidt"/>
    <x v="0"/>
    <s v="United States"/>
    <s v="El Paso"/>
    <x v="5"/>
    <n v="79907"/>
    <x v="2"/>
    <s v="OFF-AR-10001955"/>
    <x v="1"/>
    <x v="6"/>
    <s v="Newell 319"/>
    <n v="31.744"/>
    <n v="2"/>
    <n v="0.2"/>
    <n v="3.9679999999999964"/>
  </r>
  <r>
    <n v="8362"/>
    <s v="CA-2014-147207"/>
    <x v="3"/>
    <x v="460"/>
    <d v="2014-01-05T00:00:00"/>
    <s v="Second Class"/>
    <x v="772"/>
    <s v="Trudy Schmidt"/>
    <x v="0"/>
    <s v="United States"/>
    <s v="El Paso"/>
    <x v="5"/>
    <n v="79907"/>
    <x v="2"/>
    <s v="OFF-AP-10000027"/>
    <x v="1"/>
    <x v="9"/>
    <s v="Hoover Commercial SteamVac"/>
    <n v="5.4319999999999986"/>
    <n v="2"/>
    <n v="0.8"/>
    <n v="-13.580000000000002"/>
  </r>
  <r>
    <n v="8363"/>
    <s v="CA-2014-147207"/>
    <x v="3"/>
    <x v="460"/>
    <d v="2014-01-05T00:00:00"/>
    <s v="Second Class"/>
    <x v="772"/>
    <s v="Trudy Schmidt"/>
    <x v="0"/>
    <s v="United States"/>
    <s v="El Paso"/>
    <x v="5"/>
    <n v="79907"/>
    <x v="2"/>
    <s v="FUR-TA-10002958"/>
    <x v="0"/>
    <x v="3"/>
    <s v="Bevis Oval Conference Table, Walnut"/>
    <n v="913.43000000000006"/>
    <n v="5"/>
    <n v="0.3"/>
    <n v="-169.63700000000009"/>
  </r>
  <r>
    <n v="8364"/>
    <s v="CA-2014-147207"/>
    <x v="3"/>
    <x v="460"/>
    <d v="2014-01-05T00:00:00"/>
    <s v="Second Class"/>
    <x v="772"/>
    <s v="Trudy Schmidt"/>
    <x v="0"/>
    <s v="United States"/>
    <s v="El Paso"/>
    <x v="5"/>
    <n v="79907"/>
    <x v="2"/>
    <s v="OFF-ST-10002615"/>
    <x v="1"/>
    <x v="4"/>
    <s v="Dual Level, Single-Width Filing Carts"/>
    <n v="372.14400000000001"/>
    <n v="3"/>
    <n v="0.2"/>
    <n v="27.910800000000009"/>
  </r>
  <r>
    <n v="8365"/>
    <s v="CA-2014-137631"/>
    <x v="3"/>
    <x v="1045"/>
    <d v="2014-05-03T00:00:00"/>
    <s v="Standard Class"/>
    <x v="538"/>
    <s v="Janet Lee"/>
    <x v="0"/>
    <s v="United States"/>
    <s v="Kissimmee"/>
    <x v="2"/>
    <n v="34741"/>
    <x v="0"/>
    <s v="TEC-PH-10002624"/>
    <x v="2"/>
    <x v="7"/>
    <s v="Samsung Galaxy S4 Mini"/>
    <n v="751.98400000000004"/>
    <n v="2"/>
    <n v="0.2"/>
    <n v="84.598199999999878"/>
  </r>
  <r>
    <n v="8366"/>
    <s v="CA-2014-157273"/>
    <x v="3"/>
    <x v="289"/>
    <d v="2014-02-03T00:00:00"/>
    <s v="First Class"/>
    <x v="449"/>
    <s v="Sam Zeldin"/>
    <x v="2"/>
    <s v="United States"/>
    <s v="Seattle"/>
    <x v="4"/>
    <n v="98105"/>
    <x v="1"/>
    <s v="TEC-PH-10002275"/>
    <x v="2"/>
    <x v="7"/>
    <s v="Mitel 5320 IP Phone VoIP phone"/>
    <n v="604.76800000000003"/>
    <n v="4"/>
    <n v="0.2"/>
    <n v="60.476800000000026"/>
  </r>
  <r>
    <n v="8367"/>
    <s v="CA-2011-109918"/>
    <x v="2"/>
    <x v="557"/>
    <d v="2011-09-12T00:00:00"/>
    <s v="Second Class"/>
    <x v="756"/>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x v="756"/>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x v="756"/>
    <s v="Lisa Ryan"/>
    <x v="1"/>
    <s v="United States"/>
    <s v="Santa Clara"/>
    <x v="1"/>
    <n v="95051"/>
    <x v="1"/>
    <s v="OFF-BI-10004308"/>
    <x v="1"/>
    <x v="8"/>
    <s v="Avery Legal 4-Ring Binder"/>
    <n v="83.920000000000016"/>
    <n v="5"/>
    <n v="0.2"/>
    <n v="31.47"/>
  </r>
  <r>
    <n v="8370"/>
    <s v="CA-2013-118745"/>
    <x v="0"/>
    <x v="725"/>
    <d v="2013-06-17T00:00:00"/>
    <s v="Standard Class"/>
    <x v="277"/>
    <s v="Seth Vernon"/>
    <x v="0"/>
    <s v="United States"/>
    <s v="Los Angeles"/>
    <x v="1"/>
    <n v="90049"/>
    <x v="1"/>
    <s v="FUR-TA-10003473"/>
    <x v="0"/>
    <x v="3"/>
    <s v="Bretford Rectangular Conference Table Tops"/>
    <n v="902.71199999999999"/>
    <n v="3"/>
    <n v="0.2"/>
    <n v="33.851700000000051"/>
  </r>
  <r>
    <n v="8371"/>
    <s v="CA-2013-163972"/>
    <x v="0"/>
    <x v="508"/>
    <d v="2013-10-22T00:00:00"/>
    <s v="Standard Class"/>
    <x v="45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x v="720"/>
    <s v="Nathan Cano"/>
    <x v="0"/>
    <s v="United States"/>
    <s v="Fort Worth"/>
    <x v="5"/>
    <n v="76106"/>
    <x v="2"/>
    <s v="OFF-BI-10001658"/>
    <x v="1"/>
    <x v="8"/>
    <s v="GBC Standard Therm-A-Bind Covers"/>
    <n v="4.9839999999999991"/>
    <n v="1"/>
    <n v="0.8"/>
    <n v="-8.472800000000003"/>
  </r>
  <r>
    <n v="8373"/>
    <s v="CA-2013-113726"/>
    <x v="0"/>
    <x v="390"/>
    <d v="2013-12-02T00:00:00"/>
    <s v="Standard Class"/>
    <x v="649"/>
    <s v="Steve Carroll"/>
    <x v="2"/>
    <s v="United States"/>
    <s v="Seattle"/>
    <x v="4"/>
    <n v="98105"/>
    <x v="1"/>
    <s v="FUR-FU-10003535"/>
    <x v="0"/>
    <x v="5"/>
    <s v="Howard Miller Distant Time Traveler Alarm Clock"/>
    <n v="82.26"/>
    <n v="3"/>
    <n v="0"/>
    <n v="33.726600000000005"/>
  </r>
  <r>
    <n v="8374"/>
    <s v="CA-2013-152940"/>
    <x v="0"/>
    <x v="338"/>
    <d v="2013-11-14T00:00:00"/>
    <s v="First Class"/>
    <x v="197"/>
    <s v="Rose O'Brian"/>
    <x v="0"/>
    <s v="United States"/>
    <s v="San Francisco"/>
    <x v="1"/>
    <n v="94110"/>
    <x v="1"/>
    <s v="OFF-ST-10000352"/>
    <x v="1"/>
    <x v="4"/>
    <s v="Acco Perma 2700 Stacking Storage Drawers"/>
    <n v="29.74"/>
    <n v="1"/>
    <n v="0"/>
    <n v="4.4610000000000021"/>
  </r>
  <r>
    <n v="8375"/>
    <s v="CA-2012-158701"/>
    <x v="1"/>
    <x v="956"/>
    <d v="2012-01-10T00:00:00"/>
    <s v="Standard Class"/>
    <x v="311"/>
    <s v="James Lanier"/>
    <x v="2"/>
    <s v="United States"/>
    <s v="San Francisco"/>
    <x v="1"/>
    <n v="94110"/>
    <x v="1"/>
    <s v="OFF-AP-10004859"/>
    <x v="1"/>
    <x v="9"/>
    <s v="Acco 6 Outlet Guardian Premium Surge Suppressor"/>
    <n v="87.36"/>
    <n v="6"/>
    <n v="0"/>
    <n v="23.587200000000003"/>
  </r>
  <r>
    <n v="8376"/>
    <s v="CA-2012-158701"/>
    <x v="1"/>
    <x v="956"/>
    <d v="2012-01-10T00:00:00"/>
    <s v="Standard Class"/>
    <x v="311"/>
    <s v="James Lanier"/>
    <x v="2"/>
    <s v="United States"/>
    <s v="San Francisco"/>
    <x v="1"/>
    <n v="94110"/>
    <x v="1"/>
    <s v="OFF-BI-10001294"/>
    <x v="1"/>
    <x v="8"/>
    <s v="Fellowes Binding Cases"/>
    <n v="56.16"/>
    <n v="6"/>
    <n v="0.2"/>
    <n v="17.549999999999994"/>
  </r>
  <r>
    <n v="8377"/>
    <s v="CA-2014-156272"/>
    <x v="3"/>
    <x v="708"/>
    <d v="2014-03-28T00:00:00"/>
    <s v="Standard Class"/>
    <x v="463"/>
    <s v="Pauline Webber"/>
    <x v="1"/>
    <s v="United States"/>
    <s v="Pompano Beach"/>
    <x v="2"/>
    <n v="33068"/>
    <x v="0"/>
    <s v="OFF-AP-10001242"/>
    <x v="1"/>
    <x v="9"/>
    <s v="APC 7 Outlet Network SurgeArrest Surge Protector"/>
    <n v="64.384"/>
    <n v="1"/>
    <n v="0.2"/>
    <n v="8.0479999999999983"/>
  </r>
  <r>
    <n v="8378"/>
    <s v="CA-2012-162964"/>
    <x v="1"/>
    <x v="768"/>
    <d v="2012-11-18T00:00:00"/>
    <s v="Standard Class"/>
    <x v="751"/>
    <s v="Monica Federle"/>
    <x v="1"/>
    <s v="United States"/>
    <s v="Houston"/>
    <x v="5"/>
    <n v="77095"/>
    <x v="2"/>
    <s v="OFF-ST-10002344"/>
    <x v="1"/>
    <x v="4"/>
    <s v="Carina 42&quot;Hx23 3/4&quot;W Media Storage Unit"/>
    <n v="64.784000000000006"/>
    <n v="1"/>
    <n v="0.2"/>
    <n v="-14.576399999999996"/>
  </r>
  <r>
    <n v="8379"/>
    <s v="CA-2012-162964"/>
    <x v="1"/>
    <x v="768"/>
    <d v="2012-11-18T00:00:00"/>
    <s v="Standard Class"/>
    <x v="751"/>
    <s v="Monica Federle"/>
    <x v="1"/>
    <s v="United States"/>
    <s v="Houston"/>
    <x v="5"/>
    <n v="77095"/>
    <x v="2"/>
    <s v="OFF-PA-10003349"/>
    <x v="1"/>
    <x v="10"/>
    <s v="Xerox 1957"/>
    <n v="15.552000000000003"/>
    <n v="3"/>
    <n v="0.2"/>
    <n v="5.6375999999999999"/>
  </r>
  <r>
    <n v="8380"/>
    <s v="CA-2012-162964"/>
    <x v="1"/>
    <x v="768"/>
    <d v="2012-11-18T00:00:00"/>
    <s v="Standard Class"/>
    <x v="751"/>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x v="417"/>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x v="663"/>
    <s v="Anna Chung"/>
    <x v="0"/>
    <s v="United States"/>
    <s v="San Francisco"/>
    <x v="1"/>
    <n v="94109"/>
    <x v="1"/>
    <s v="TEC-PH-10003800"/>
    <x v="2"/>
    <x v="7"/>
    <s v="i.Sound Portable Power - 8000 mAh"/>
    <n v="84.784000000000006"/>
    <n v="2"/>
    <n v="0.2"/>
    <n v="-20.136200000000006"/>
  </r>
  <r>
    <n v="8383"/>
    <s v="CA-2013-163048"/>
    <x v="0"/>
    <x v="597"/>
    <d v="2013-02-15T00:00:00"/>
    <s v="Standard Class"/>
    <x v="775"/>
    <s v="Mark Haberlin"/>
    <x v="1"/>
    <s v="United States"/>
    <s v="Houston"/>
    <x v="5"/>
    <n v="77036"/>
    <x v="2"/>
    <s v="FUR-CH-10001270"/>
    <x v="0"/>
    <x v="1"/>
    <s v="Harbour Creations Steel Folding Chair"/>
    <n v="241.49999999999997"/>
    <n v="4"/>
    <n v="0.3"/>
    <n v="0"/>
  </r>
  <r>
    <n v="8384"/>
    <s v="CA-2013-145135"/>
    <x v="0"/>
    <x v="491"/>
    <d v="2013-11-29T00:00:00"/>
    <s v="First Class"/>
    <x v="522"/>
    <s v="Cynthia Delaney"/>
    <x v="2"/>
    <s v="United States"/>
    <s v="Shelton"/>
    <x v="29"/>
    <n v="6484"/>
    <x v="3"/>
    <s v="TEC-AC-10003447"/>
    <x v="2"/>
    <x v="11"/>
    <s v="Micropad Numeric Keypads"/>
    <n v="59.97"/>
    <n v="3"/>
    <n v="0"/>
    <n v="14.992499999999996"/>
  </r>
  <r>
    <n v="8385"/>
    <s v="CA-2013-145135"/>
    <x v="0"/>
    <x v="491"/>
    <d v="2013-11-29T00:00:00"/>
    <s v="First Class"/>
    <x v="522"/>
    <s v="Cynthia Delaney"/>
    <x v="2"/>
    <s v="United States"/>
    <s v="Shelton"/>
    <x v="29"/>
    <n v="6484"/>
    <x v="3"/>
    <s v="OFF-PA-10004285"/>
    <x v="1"/>
    <x v="10"/>
    <s v="Xerox 1959"/>
    <n v="13.36"/>
    <n v="2"/>
    <n v="0"/>
    <n v="6.4127999999999998"/>
  </r>
  <r>
    <n v="8386"/>
    <s v="CA-2014-137582"/>
    <x v="3"/>
    <x v="507"/>
    <d v="2014-09-09T00:00:00"/>
    <s v="Standard Class"/>
    <x v="51"/>
    <s v="Cynthia Voltz"/>
    <x v="1"/>
    <s v="United States"/>
    <s v="Oakland"/>
    <x v="1"/>
    <n v="94601"/>
    <x v="1"/>
    <s v="OFF-BI-10001757"/>
    <x v="1"/>
    <x v="8"/>
    <s v="Pressboard Hanging Data Binders for Unburst Sheets"/>
    <n v="11.808"/>
    <n v="3"/>
    <n v="0.2"/>
    <n v="4.1327999999999996"/>
  </r>
  <r>
    <n v="8387"/>
    <s v="CA-2012-149601"/>
    <x v="1"/>
    <x v="71"/>
    <d v="2012-06-03T00:00:00"/>
    <s v="Standard Class"/>
    <x v="577"/>
    <s v="Trudy Brown"/>
    <x v="0"/>
    <s v="United States"/>
    <s v="Manchester"/>
    <x v="29"/>
    <n v="6040"/>
    <x v="3"/>
    <s v="OFF-ST-10001558"/>
    <x v="1"/>
    <x v="4"/>
    <s v="Acco Perma 4000 Stacking Storage Drawers"/>
    <n v="16.239999999999998"/>
    <n v="1"/>
    <n v="0"/>
    <n v="2.4359999999999999"/>
  </r>
  <r>
    <n v="8388"/>
    <s v="CA-2012-149601"/>
    <x v="1"/>
    <x v="71"/>
    <d v="2012-06-03T00:00:00"/>
    <s v="Standard Class"/>
    <x v="577"/>
    <s v="Trudy Brown"/>
    <x v="0"/>
    <s v="United States"/>
    <s v="Manchester"/>
    <x v="29"/>
    <n v="6040"/>
    <x v="3"/>
    <s v="OFF-ST-10001328"/>
    <x v="1"/>
    <x v="4"/>
    <s v="Personal Filing Tote with Lid, Black/Gray"/>
    <n v="77.55"/>
    <n v="5"/>
    <n v="0"/>
    <n v="21.714000000000002"/>
  </r>
  <r>
    <n v="8389"/>
    <s v="CA-2011-139423"/>
    <x v="2"/>
    <x v="301"/>
    <d v="2011-11-05T00:00:00"/>
    <s v="Standard Class"/>
    <x v="375"/>
    <s v="Deirdre Greer"/>
    <x v="1"/>
    <s v="United States"/>
    <s v="Orange"/>
    <x v="30"/>
    <n v="7050"/>
    <x v="3"/>
    <s v="OFF-AP-10004708"/>
    <x v="1"/>
    <x v="9"/>
    <s v="Fellowes Superior 10 Outlet Split Surge Protector"/>
    <n v="76.12"/>
    <n v="2"/>
    <n v="0"/>
    <n v="22.074799999999996"/>
  </r>
  <r>
    <n v="8390"/>
    <s v="CA-2013-102596"/>
    <x v="0"/>
    <x v="797"/>
    <d v="2013-12-31T00:00:00"/>
    <s v="First Class"/>
    <x v="279"/>
    <s v="Ross DeVincentis"/>
    <x v="2"/>
    <s v="United States"/>
    <s v="Akron"/>
    <x v="24"/>
    <n v="44312"/>
    <x v="3"/>
    <s v="OFF-FA-10000621"/>
    <x v="1"/>
    <x v="13"/>
    <s v="OIC Colored Binder Clips, Assorted Sizes"/>
    <n v="17.184000000000001"/>
    <n v="6"/>
    <n v="0.2"/>
    <n v="6.2291999999999996"/>
  </r>
  <r>
    <n v="8391"/>
    <s v="CA-2014-153227"/>
    <x v="3"/>
    <x v="769"/>
    <d v="2014-12-07T00:00:00"/>
    <s v="First Class"/>
    <x v="294"/>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x v="674"/>
    <s v="Julia Barnett"/>
    <x v="2"/>
    <s v="United States"/>
    <s v="Danbury"/>
    <x v="29"/>
    <n v="6810"/>
    <x v="3"/>
    <s v="FUR-FU-10001473"/>
    <x v="0"/>
    <x v="5"/>
    <s v="DAX Wood Document Frame"/>
    <n v="27.46"/>
    <n v="2"/>
    <n v="0"/>
    <n v="9.8856000000000002"/>
  </r>
  <r>
    <n v="8393"/>
    <s v="CA-2013-142594"/>
    <x v="0"/>
    <x v="49"/>
    <d v="2013-12-07T00:00:00"/>
    <s v="Second Class"/>
    <x v="412"/>
    <s v="Eva Jacobs"/>
    <x v="0"/>
    <s v="United States"/>
    <s v="Franklin"/>
    <x v="31"/>
    <n v="2038"/>
    <x v="3"/>
    <s v="TEC-PH-10000193"/>
    <x v="2"/>
    <x v="7"/>
    <s v="Jensen SMPS-640 - speaker phone"/>
    <n v="137.94"/>
    <n v="3"/>
    <n v="0"/>
    <n v="35.864399999999996"/>
  </r>
  <r>
    <n v="8394"/>
    <s v="CA-2013-142594"/>
    <x v="0"/>
    <x v="49"/>
    <d v="2013-12-07T00:00:00"/>
    <s v="Second Class"/>
    <x v="412"/>
    <s v="Eva Jacobs"/>
    <x v="0"/>
    <s v="United States"/>
    <s v="Franklin"/>
    <x v="31"/>
    <n v="2038"/>
    <x v="3"/>
    <s v="FUR-FU-10002045"/>
    <x v="0"/>
    <x v="5"/>
    <s v="Executive Impressions 14&quot;"/>
    <n v="111.15"/>
    <n v="5"/>
    <n v="0"/>
    <n v="48.906000000000006"/>
  </r>
  <r>
    <n v="8395"/>
    <s v="CA-2013-142594"/>
    <x v="0"/>
    <x v="49"/>
    <d v="2013-12-07T00:00:00"/>
    <s v="Second Class"/>
    <x v="412"/>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x v="412"/>
    <s v="Eva Jacobs"/>
    <x v="0"/>
    <s v="United States"/>
    <s v="Franklin"/>
    <x v="31"/>
    <n v="2038"/>
    <x v="3"/>
    <s v="FUR-TA-10001095"/>
    <x v="0"/>
    <x v="3"/>
    <s v="Chromcraft Round Conference Tables"/>
    <n v="366.00899999999996"/>
    <n v="3"/>
    <n v="0.3"/>
    <n v="-47.058300000000003"/>
  </r>
  <r>
    <n v="8397"/>
    <s v="CA-2011-152254"/>
    <x v="2"/>
    <x v="479"/>
    <d v="2011-06-30T00:00:00"/>
    <s v="Same Day"/>
    <x v="379"/>
    <s v="Brian DeCherney"/>
    <x v="0"/>
    <s v="United States"/>
    <s v="Wilmington"/>
    <x v="3"/>
    <n v="28403"/>
    <x v="0"/>
    <s v="OFF-PA-10001144"/>
    <x v="1"/>
    <x v="10"/>
    <s v="Xerox 1913"/>
    <n v="310.68799999999999"/>
    <n v="7"/>
    <n v="0.2"/>
    <n v="108.74079999999998"/>
  </r>
  <r>
    <n v="8398"/>
    <s v="US-2011-120236"/>
    <x v="2"/>
    <x v="1010"/>
    <d v="2011-09-04T00:00:00"/>
    <s v="First Class"/>
    <x v="280"/>
    <s v="Mathew Reese"/>
    <x v="2"/>
    <s v="United States"/>
    <s v="Houston"/>
    <x v="5"/>
    <n v="77095"/>
    <x v="2"/>
    <s v="OFF-BI-10004099"/>
    <x v="1"/>
    <x v="8"/>
    <s v="GBC VeloBinder Strips"/>
    <n v="7.6799999999999979"/>
    <n v="5"/>
    <n v="0.8"/>
    <n v="-11.52"/>
  </r>
  <r>
    <n v="8399"/>
    <s v="CA-2014-120061"/>
    <x v="3"/>
    <x v="808"/>
    <d v="2014-11-08T00:00:00"/>
    <s v="Second Class"/>
    <x v="676"/>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x v="513"/>
    <s v="Thea Hendricks"/>
    <x v="0"/>
    <s v="United States"/>
    <s v="Glendale"/>
    <x v="16"/>
    <n v="85301"/>
    <x v="1"/>
    <s v="OFF-ST-10000344"/>
    <x v="1"/>
    <x v="4"/>
    <s v="Neat Ideas Personal Hanging Folder Files, Black"/>
    <n v="10.744"/>
    <n v="1"/>
    <n v="0.2"/>
    <n v="0.80579999999999963"/>
  </r>
  <r>
    <n v="8401"/>
    <s v="CA-2012-110814"/>
    <x v="1"/>
    <x v="901"/>
    <d v="2012-12-09T00:00:00"/>
    <s v="Second Class"/>
    <x v="631"/>
    <s v="Brian Derr"/>
    <x v="0"/>
    <s v="United States"/>
    <s v="New York City"/>
    <x v="15"/>
    <n v="10009"/>
    <x v="3"/>
    <s v="OFF-BI-10002026"/>
    <x v="1"/>
    <x v="8"/>
    <s v="Avery Arch Ring Binders"/>
    <n v="232.40000000000003"/>
    <n v="5"/>
    <n v="0.2"/>
    <n v="78.434999999999988"/>
  </r>
  <r>
    <n v="8402"/>
    <s v="CA-2012-110814"/>
    <x v="1"/>
    <x v="901"/>
    <d v="2012-12-09T00:00:00"/>
    <s v="Second Class"/>
    <x v="631"/>
    <s v="Brian Derr"/>
    <x v="0"/>
    <s v="United States"/>
    <s v="New York City"/>
    <x v="15"/>
    <n v="10009"/>
    <x v="3"/>
    <s v="FUR-CH-10003535"/>
    <x v="0"/>
    <x v="1"/>
    <s v="Global Armless Task Chair, Royal Blue"/>
    <n v="164.64599999999999"/>
    <n v="3"/>
    <n v="0.1"/>
    <n v="12.805799999999994"/>
  </r>
  <r>
    <n v="8403"/>
    <s v="CA-2012-110814"/>
    <x v="1"/>
    <x v="901"/>
    <d v="2012-12-09T00:00:00"/>
    <s v="Second Class"/>
    <x v="631"/>
    <s v="Brian Derr"/>
    <x v="0"/>
    <s v="United States"/>
    <s v="New York City"/>
    <x v="15"/>
    <n v="10009"/>
    <x v="3"/>
    <s v="OFF-PA-10004156"/>
    <x v="1"/>
    <x v="10"/>
    <s v="Xerox 188"/>
    <n v="22.68"/>
    <n v="2"/>
    <n v="0"/>
    <n v="11.113199999999999"/>
  </r>
  <r>
    <n v="8404"/>
    <s v="CA-2013-154067"/>
    <x v="0"/>
    <x v="854"/>
    <d v="2013-02-07T00:00:00"/>
    <s v="Standard Class"/>
    <x v="416"/>
    <s v="Suzanne McNair"/>
    <x v="1"/>
    <s v="United States"/>
    <s v="Los Angeles"/>
    <x v="1"/>
    <n v="90036"/>
    <x v="1"/>
    <s v="OFF-PA-10002254"/>
    <x v="1"/>
    <x v="10"/>
    <s v="Xerox 1883"/>
    <n v="105.52"/>
    <n v="4"/>
    <n v="0"/>
    <n v="48.539199999999994"/>
  </r>
  <r>
    <n v="8405"/>
    <s v="CA-2014-140480"/>
    <x v="3"/>
    <x v="141"/>
    <d v="2014-07-13T00:00:00"/>
    <s v="Standard Class"/>
    <x v="785"/>
    <s v="Harold Engle"/>
    <x v="1"/>
    <s v="United States"/>
    <s v="Newark"/>
    <x v="13"/>
    <n v="19711"/>
    <x v="3"/>
    <s v="FUR-FU-10003247"/>
    <x v="0"/>
    <x v="5"/>
    <s v="36X48 HARDFLOOR CHAIRMAT"/>
    <n v="83.92"/>
    <n v="4"/>
    <n v="0"/>
    <n v="5.8743999999999943"/>
  </r>
  <r>
    <n v="8406"/>
    <s v="CA-2014-140480"/>
    <x v="3"/>
    <x v="141"/>
    <d v="2014-07-13T00:00:00"/>
    <s v="Standard Class"/>
    <x v="785"/>
    <s v="Harold Engle"/>
    <x v="1"/>
    <s v="United States"/>
    <s v="Newark"/>
    <x v="13"/>
    <n v="19711"/>
    <x v="3"/>
    <s v="TEC-AC-10002473"/>
    <x v="2"/>
    <x v="11"/>
    <s v="Maxell 4.7GB DVD-R"/>
    <n v="141.9"/>
    <n v="5"/>
    <n v="0"/>
    <n v="58.179000000000002"/>
  </r>
  <r>
    <n v="8407"/>
    <s v="CA-2014-140480"/>
    <x v="3"/>
    <x v="141"/>
    <d v="2014-07-13T00:00:00"/>
    <s v="Standard Class"/>
    <x v="785"/>
    <s v="Harold Engle"/>
    <x v="1"/>
    <s v="United States"/>
    <s v="Newark"/>
    <x v="13"/>
    <n v="19711"/>
    <x v="3"/>
    <s v="FUR-FU-10001057"/>
    <x v="0"/>
    <x v="5"/>
    <s v="Tensor Track Tree Floor Lamp"/>
    <n v="39.979999999999997"/>
    <n v="2"/>
    <n v="0"/>
    <n v="9.1953999999999994"/>
  </r>
  <r>
    <n v="8408"/>
    <s v="CA-2014-140480"/>
    <x v="3"/>
    <x v="141"/>
    <d v="2014-07-13T00:00:00"/>
    <s v="Standard Class"/>
    <x v="785"/>
    <s v="Harold Engle"/>
    <x v="1"/>
    <s v="United States"/>
    <s v="Newark"/>
    <x v="13"/>
    <n v="19711"/>
    <x v="3"/>
    <s v="OFF-AR-10001419"/>
    <x v="1"/>
    <x v="6"/>
    <s v="Newell 325"/>
    <n v="28.91"/>
    <n v="7"/>
    <n v="0"/>
    <n v="8.6729999999999983"/>
  </r>
  <r>
    <n v="8409"/>
    <s v="CA-2014-140480"/>
    <x v="3"/>
    <x v="141"/>
    <d v="2014-07-13T00:00:00"/>
    <s v="Standard Class"/>
    <x v="785"/>
    <s v="Harold Engle"/>
    <x v="1"/>
    <s v="United States"/>
    <s v="Newark"/>
    <x v="13"/>
    <n v="19711"/>
    <x v="3"/>
    <s v="OFF-AR-10004010"/>
    <x v="1"/>
    <x v="6"/>
    <s v="Hunt Boston Vacuum Mount KS Pencil Sharpener"/>
    <n v="174.95000000000002"/>
    <n v="5"/>
    <n v="0"/>
    <n v="45.487000000000002"/>
  </r>
  <r>
    <n v="8410"/>
    <s v="CA-2012-134082"/>
    <x v="1"/>
    <x v="555"/>
    <d v="2012-12-17T00:00:00"/>
    <s v="Standard Class"/>
    <x v="82"/>
    <s v="Jim Kriz"/>
    <x v="2"/>
    <s v="United States"/>
    <s v="San Bernardino"/>
    <x v="1"/>
    <n v="92404"/>
    <x v="1"/>
    <s v="OFF-BI-10004230"/>
    <x v="1"/>
    <x v="8"/>
    <s v="GBC Recycled Grain Textured Covers"/>
    <n v="110.52800000000001"/>
    <n v="4"/>
    <n v="0.2"/>
    <n v="38.684799999999996"/>
  </r>
  <r>
    <n v="8411"/>
    <s v="CA-2013-130820"/>
    <x v="0"/>
    <x v="625"/>
    <d v="2013-11-16T00:00:00"/>
    <s v="Same Day"/>
    <x v="21"/>
    <s v="Odella Nelson"/>
    <x v="1"/>
    <s v="United States"/>
    <s v="Burlington"/>
    <x v="3"/>
    <n v="27217"/>
    <x v="0"/>
    <s v="FUR-TA-10001768"/>
    <x v="0"/>
    <x v="3"/>
    <s v="Hon Racetrack Conference Tables"/>
    <n v="630.024"/>
    <n v="4"/>
    <n v="0.4"/>
    <n v="-199.50760000000008"/>
  </r>
  <r>
    <n v="8412"/>
    <s v="CA-2013-159765"/>
    <x v="0"/>
    <x v="195"/>
    <d v="2013-05-13T00:00:00"/>
    <s v="Second Class"/>
    <x v="513"/>
    <s v="Thea Hendricks"/>
    <x v="0"/>
    <s v="United States"/>
    <s v="Salem"/>
    <x v="17"/>
    <n v="24153"/>
    <x v="0"/>
    <s v="OFF-AR-10003514"/>
    <x v="1"/>
    <x v="6"/>
    <s v="4009 Highlighters by Sanford"/>
    <n v="27.86"/>
    <n v="7"/>
    <n v="0"/>
    <n v="9.1937999999999978"/>
  </r>
  <r>
    <n v="8413"/>
    <s v="CA-2014-132290"/>
    <x v="3"/>
    <x v="434"/>
    <d v="2014-03-15T00:00:00"/>
    <s v="Standard Class"/>
    <x v="198"/>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x v="340"/>
    <s v="Adam Hart"/>
    <x v="1"/>
    <s v="United States"/>
    <s v="Arlington"/>
    <x v="5"/>
    <n v="76017"/>
    <x v="2"/>
    <s v="OFF-PA-10001972"/>
    <x v="1"/>
    <x v="10"/>
    <s v="Xerox 214"/>
    <n v="51.840000000000011"/>
    <n v="10"/>
    <n v="0.2"/>
    <n v="18.143999999999998"/>
  </r>
  <r>
    <n v="8415"/>
    <s v="CA-2013-147109"/>
    <x v="0"/>
    <x v="907"/>
    <d v="2013-12-22T00:00:00"/>
    <s v="Standard Class"/>
    <x v="340"/>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x v="529"/>
    <s v="Max Ludwig"/>
    <x v="2"/>
    <s v="United States"/>
    <s v="Marion"/>
    <x v="23"/>
    <n v="52302"/>
    <x v="2"/>
    <s v="OFF-PA-10000474"/>
    <x v="1"/>
    <x v="10"/>
    <s v="Staples"/>
    <n v="106.32"/>
    <n v="3"/>
    <n v="0"/>
    <n v="49.970399999999991"/>
  </r>
  <r>
    <n v="8417"/>
    <s v="CA-2014-118199"/>
    <x v="3"/>
    <x v="1188"/>
    <d v="2014-05-12T00:00:00"/>
    <s v="First Class"/>
    <x v="697"/>
    <s v="Laurel Beltran"/>
    <x v="2"/>
    <s v="United States"/>
    <s v="Seattle"/>
    <x v="4"/>
    <n v="98105"/>
    <x v="1"/>
    <s v="OFF-BI-10004330"/>
    <x v="1"/>
    <x v="8"/>
    <s v="GBC Velobind Prepunched Cover Sets, Regency Series"/>
    <n v="147.91999999999999"/>
    <n v="5"/>
    <n v="0.2"/>
    <n v="46.224999999999987"/>
  </r>
  <r>
    <n v="8418"/>
    <s v="CA-2014-118199"/>
    <x v="3"/>
    <x v="1188"/>
    <d v="2014-05-12T00:00:00"/>
    <s v="First Class"/>
    <x v="697"/>
    <s v="Laurel Beltran"/>
    <x v="2"/>
    <s v="United States"/>
    <s v="Seattle"/>
    <x v="4"/>
    <n v="98105"/>
    <x v="1"/>
    <s v="OFF-ST-10000604"/>
    <x v="1"/>
    <x v="4"/>
    <s v="Home/Office Personal File Carts"/>
    <n v="104.28"/>
    <n v="3"/>
    <n v="0"/>
    <n v="26.069999999999993"/>
  </r>
  <r>
    <n v="8419"/>
    <s v="CA-2014-118199"/>
    <x v="3"/>
    <x v="1188"/>
    <d v="2014-05-12T00:00:00"/>
    <s v="First Class"/>
    <x v="697"/>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x v="697"/>
    <s v="Laurel Beltran"/>
    <x v="2"/>
    <s v="United States"/>
    <s v="Seattle"/>
    <x v="4"/>
    <n v="98105"/>
    <x v="1"/>
    <s v="OFF-ST-10000636"/>
    <x v="1"/>
    <x v="4"/>
    <s v="Rogers Profile Extra Capacity Storage Tub"/>
    <n v="66.959999999999994"/>
    <n v="4"/>
    <n v="0"/>
    <n v="2.6783999999999963"/>
  </r>
  <r>
    <n v="8421"/>
    <s v="CA-2014-118199"/>
    <x v="3"/>
    <x v="1188"/>
    <d v="2014-05-12T00:00:00"/>
    <s v="First Class"/>
    <x v="697"/>
    <s v="Laurel Beltran"/>
    <x v="2"/>
    <s v="United States"/>
    <s v="Seattle"/>
    <x v="4"/>
    <n v="98105"/>
    <x v="1"/>
    <s v="TEC-AC-10004171"/>
    <x v="2"/>
    <x v="11"/>
    <s v="Razer Kraken 7.1 Surround Sound Over Ear USB Gaming Headset"/>
    <n v="199.98"/>
    <n v="2"/>
    <n v="0"/>
    <n v="87.991200000000006"/>
  </r>
  <r>
    <n v="8422"/>
    <s v="CA-2014-150091"/>
    <x v="3"/>
    <x v="386"/>
    <d v="2014-10-17T00:00:00"/>
    <s v="Standard Class"/>
    <x v="73"/>
    <s v="Nora Paige"/>
    <x v="0"/>
    <s v="United States"/>
    <s v="Lakewood"/>
    <x v="30"/>
    <n v="8701"/>
    <x v="3"/>
    <s v="TEC-AC-10002167"/>
    <x v="2"/>
    <x v="11"/>
    <s v="Imation 8gb Micro Traveldrive Usb 2.0 Flash Drive"/>
    <n v="45"/>
    <n v="3"/>
    <n v="0"/>
    <n v="4.9500000000000011"/>
  </r>
  <r>
    <n v="8423"/>
    <s v="CA-2014-150091"/>
    <x v="3"/>
    <x v="386"/>
    <d v="2014-10-17T00:00:00"/>
    <s v="Standard Class"/>
    <x v="73"/>
    <s v="Nora Paige"/>
    <x v="0"/>
    <s v="United States"/>
    <s v="Lakewood"/>
    <x v="30"/>
    <n v="8701"/>
    <x v="3"/>
    <s v="OFF-FA-10000621"/>
    <x v="1"/>
    <x v="13"/>
    <s v="OIC Colored Binder Clips, Assorted Sizes"/>
    <n v="17.899999999999999"/>
    <n v="5"/>
    <n v="0"/>
    <n v="8.7710000000000008"/>
  </r>
  <r>
    <n v="8424"/>
    <s v="CA-2014-150091"/>
    <x v="3"/>
    <x v="386"/>
    <d v="2014-10-17T00:00:00"/>
    <s v="Standard Class"/>
    <x v="73"/>
    <s v="Nora Paige"/>
    <x v="0"/>
    <s v="United States"/>
    <s v="Lakewood"/>
    <x v="30"/>
    <n v="8701"/>
    <x v="3"/>
    <s v="FUR-FU-10004053"/>
    <x v="0"/>
    <x v="5"/>
    <s v="DAX Two-Tone Silver Metal Document Frame"/>
    <n v="40.479999999999997"/>
    <n v="2"/>
    <n v="0"/>
    <n v="17.406400000000001"/>
  </r>
  <r>
    <n v="8425"/>
    <s v="CA-2014-150091"/>
    <x v="3"/>
    <x v="386"/>
    <d v="2014-10-17T00:00:00"/>
    <s v="Standard Class"/>
    <x v="73"/>
    <s v="Nora Paige"/>
    <x v="0"/>
    <s v="United States"/>
    <s v="Lakewood"/>
    <x v="30"/>
    <n v="8701"/>
    <x v="3"/>
    <s v="FUR-BO-10003404"/>
    <x v="0"/>
    <x v="0"/>
    <s v="Global Adaptabilites Bookcase, Cherry/Storm Gray Finish"/>
    <n v="2154.9"/>
    <n v="5"/>
    <n v="0"/>
    <n v="129.29399999999987"/>
  </r>
  <r>
    <n v="8426"/>
    <s v="CA-2013-137652"/>
    <x v="0"/>
    <x v="770"/>
    <d v="2013-08-31T00:00:00"/>
    <s v="First Class"/>
    <x v="494"/>
    <s v="Edward Becker"/>
    <x v="1"/>
    <s v="United States"/>
    <s v="Cincinnati"/>
    <x v="24"/>
    <n v="45231"/>
    <x v="3"/>
    <s v="OFF-BI-10004099"/>
    <x v="1"/>
    <x v="8"/>
    <s v="GBC VeloBinder Strips"/>
    <n v="18.432000000000002"/>
    <n v="8"/>
    <n v="0.7"/>
    <n v="-12.287999999999997"/>
  </r>
  <r>
    <n v="8427"/>
    <s v="CA-2012-128356"/>
    <x v="1"/>
    <x v="653"/>
    <d v="2012-10-07T00:00:00"/>
    <s v="Standard Class"/>
    <x v="261"/>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x v="419"/>
    <s v="Dan Campbell"/>
    <x v="0"/>
    <s v="United States"/>
    <s v="Roseville"/>
    <x v="12"/>
    <n v="48066"/>
    <x v="2"/>
    <s v="OFF-SU-10001935"/>
    <x v="1"/>
    <x v="14"/>
    <s v="Staples"/>
    <n v="4.3600000000000003"/>
    <n v="2"/>
    <n v="0"/>
    <n v="0.17439999999999944"/>
  </r>
  <r>
    <n v="8429"/>
    <s v="US-2014-132220"/>
    <x v="3"/>
    <x v="105"/>
    <d v="2014-11-17T00:00:00"/>
    <s v="Standard Class"/>
    <x v="137"/>
    <s v="Don Jones"/>
    <x v="1"/>
    <s v="United States"/>
    <s v="Tempe"/>
    <x v="16"/>
    <n v="85281"/>
    <x v="1"/>
    <s v="TEC-AC-10004227"/>
    <x v="2"/>
    <x v="11"/>
    <s v="SanDisk Ultra 16 GB MicroSDHC Class 10 Memory Card"/>
    <n v="62.352000000000004"/>
    <n v="6"/>
    <n v="0.2"/>
    <n v="-10.911600000000007"/>
  </r>
  <r>
    <n v="8430"/>
    <s v="CA-2013-118129"/>
    <x v="0"/>
    <x v="1054"/>
    <d v="2013-12-22T00:00:00"/>
    <s v="Second Class"/>
    <x v="52"/>
    <s v="Clay Ludtke"/>
    <x v="0"/>
    <s v="United States"/>
    <s v="Reading"/>
    <x v="9"/>
    <n v="19601"/>
    <x v="3"/>
    <s v="FUR-FU-10004904"/>
    <x v="0"/>
    <x v="5"/>
    <s v="Eldon &quot;L&quot; Workstation Diamond Chairmat"/>
    <n v="303.92"/>
    <n v="5"/>
    <n v="0.2"/>
    <n v="-30.392000000000024"/>
  </r>
  <r>
    <n v="8431"/>
    <s v="US-2011-113124"/>
    <x v="2"/>
    <x v="809"/>
    <d v="2011-04-05T00:00:00"/>
    <s v="Standard Class"/>
    <x v="396"/>
    <s v="Nat Carroll"/>
    <x v="0"/>
    <s v="United States"/>
    <s v="Apple Valley"/>
    <x v="11"/>
    <n v="55124"/>
    <x v="2"/>
    <s v="OFF-ST-10001511"/>
    <x v="1"/>
    <x v="4"/>
    <s v="Space Solutions Commercial Steel Shelving"/>
    <n v="129.30000000000001"/>
    <n v="2"/>
    <n v="0"/>
    <n v="6.4649999999999892"/>
  </r>
  <r>
    <n v="8432"/>
    <s v="CA-2014-155621"/>
    <x v="3"/>
    <x v="1183"/>
    <d v="2014-11-14T00:00:00"/>
    <s v="Standard Class"/>
    <x v="634"/>
    <s v="Kean Nguyen"/>
    <x v="1"/>
    <s v="United States"/>
    <s v="Baltimore"/>
    <x v="39"/>
    <n v="21215"/>
    <x v="3"/>
    <s v="FUR-FU-10003535"/>
    <x v="0"/>
    <x v="5"/>
    <s v="Howard Miller Distant Time Traveler Alarm Clock"/>
    <n v="274.20000000000005"/>
    <n v="10"/>
    <n v="0"/>
    <n v="112.422"/>
  </r>
  <r>
    <n v="8433"/>
    <s v="US-2011-127635"/>
    <x v="2"/>
    <x v="80"/>
    <d v="2011-09-18T00:00:00"/>
    <s v="Second Class"/>
    <x v="609"/>
    <s v="Scott Cohen"/>
    <x v="1"/>
    <s v="United States"/>
    <s v="Corpus Christi"/>
    <x v="5"/>
    <n v="78415"/>
    <x v="2"/>
    <s v="OFF-FA-10000053"/>
    <x v="1"/>
    <x v="13"/>
    <s v="Revere Boxed Rubber Bands by Revere"/>
    <n v="6.048"/>
    <n v="4"/>
    <n v="0.2"/>
    <n v="-1.3607999999999998"/>
  </r>
  <r>
    <n v="8434"/>
    <s v="US-2011-127635"/>
    <x v="2"/>
    <x v="80"/>
    <d v="2011-09-18T00:00:00"/>
    <s v="Second Class"/>
    <x v="609"/>
    <s v="Scott Cohen"/>
    <x v="1"/>
    <s v="United States"/>
    <s v="Corpus Christi"/>
    <x v="5"/>
    <n v="78415"/>
    <x v="2"/>
    <s v="OFF-PA-10004610"/>
    <x v="1"/>
    <x v="10"/>
    <s v="Xerox 1900"/>
    <n v="6.8480000000000008"/>
    <n v="2"/>
    <n v="0.2"/>
    <n v="2.1399999999999992"/>
  </r>
  <r>
    <n v="8435"/>
    <s v="US-2011-127635"/>
    <x v="2"/>
    <x v="80"/>
    <d v="2011-09-18T00:00:00"/>
    <s v="Second Class"/>
    <x v="609"/>
    <s v="Scott Cohen"/>
    <x v="1"/>
    <s v="United States"/>
    <s v="Corpus Christi"/>
    <x v="5"/>
    <n v="78415"/>
    <x v="2"/>
    <s v="FUR-FU-10000550"/>
    <x v="0"/>
    <x v="5"/>
    <s v="Stacking Trays by OIC"/>
    <n v="9.9600000000000009"/>
    <n v="5"/>
    <n v="0.6"/>
    <n v="-6.7230000000000008"/>
  </r>
  <r>
    <n v="8436"/>
    <s v="US-2011-127635"/>
    <x v="2"/>
    <x v="80"/>
    <d v="2011-09-18T00:00:00"/>
    <s v="Second Class"/>
    <x v="609"/>
    <s v="Scott Cohen"/>
    <x v="1"/>
    <s v="United States"/>
    <s v="Corpus Christi"/>
    <x v="5"/>
    <n v="78415"/>
    <x v="2"/>
    <s v="OFF-BI-10001721"/>
    <x v="1"/>
    <x v="8"/>
    <s v="Trimflex Flexible Post Binders"/>
    <n v="8.5519999999999978"/>
    <n v="2"/>
    <n v="0.8"/>
    <n v="-13.683199999999999"/>
  </r>
  <r>
    <n v="8437"/>
    <s v="CA-2012-151470"/>
    <x v="1"/>
    <x v="1181"/>
    <d v="2012-09-26T00:00:00"/>
    <s v="Standard Class"/>
    <x v="562"/>
    <s v="Anne McFarland"/>
    <x v="0"/>
    <s v="United States"/>
    <s v="Las Vegas"/>
    <x v="33"/>
    <n v="89115"/>
    <x v="1"/>
    <s v="OFF-BI-10004040"/>
    <x v="1"/>
    <x v="8"/>
    <s v="Wilson Jones Impact Binders"/>
    <n v="45.584000000000003"/>
    <n v="11"/>
    <n v="0.2"/>
    <n v="16.524199999999997"/>
  </r>
  <r>
    <n v="8438"/>
    <s v="CA-2012-112823"/>
    <x v="1"/>
    <x v="895"/>
    <d v="2012-12-16T00:00:00"/>
    <s v="Standard Class"/>
    <x v="362"/>
    <s v="Ryan Akin"/>
    <x v="0"/>
    <s v="United States"/>
    <s v="Cleveland"/>
    <x v="24"/>
    <n v="44105"/>
    <x v="3"/>
    <s v="TEC-AC-10002550"/>
    <x v="2"/>
    <x v="11"/>
    <s v="Maxell 4.7GB DVD-RW 3/Pack"/>
    <n v="25.488"/>
    <n v="2"/>
    <n v="0.2"/>
    <n v="4.4603999999999999"/>
  </r>
  <r>
    <n v="8439"/>
    <s v="CA-2011-108861"/>
    <x v="2"/>
    <x v="1061"/>
    <d v="2011-06-01T00:00:00"/>
    <s v="Standard Class"/>
    <x v="570"/>
    <s v="Magdelene Morse"/>
    <x v="0"/>
    <s v="United States"/>
    <s v="Seattle"/>
    <x v="4"/>
    <n v="98105"/>
    <x v="1"/>
    <s v="OFF-BI-10003876"/>
    <x v="1"/>
    <x v="8"/>
    <s v="Green Canvas Binder for 8-1/2&quot; x 14&quot; Sheets"/>
    <n v="136.96"/>
    <n v="4"/>
    <n v="0.2"/>
    <n v="51.359999999999992"/>
  </r>
  <r>
    <n v="8440"/>
    <s v="CA-2014-114370"/>
    <x v="3"/>
    <x v="1192"/>
    <d v="2014-03-18T00:00:00"/>
    <s v="Second Class"/>
    <x v="272"/>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x v="674"/>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x v="140"/>
    <s v="Doug Bickford"/>
    <x v="0"/>
    <s v="United States"/>
    <s v="Tucson"/>
    <x v="16"/>
    <n v="85705"/>
    <x v="1"/>
    <s v="OFF-PA-10002254"/>
    <x v="1"/>
    <x v="10"/>
    <s v="Xerox 1883"/>
    <n v="84.415999999999997"/>
    <n v="4"/>
    <n v="0.2"/>
    <n v="27.435199999999995"/>
  </r>
  <r>
    <n v="8443"/>
    <s v="US-2013-155173"/>
    <x v="0"/>
    <x v="1193"/>
    <d v="2013-03-11T00:00:00"/>
    <s v="Standard Class"/>
    <x v="674"/>
    <s v="Julia Barnett"/>
    <x v="2"/>
    <s v="United States"/>
    <s v="Philadelphia"/>
    <x v="9"/>
    <n v="19120"/>
    <x v="3"/>
    <s v="TEC-PH-10004586"/>
    <x v="2"/>
    <x v="7"/>
    <s v="Wilson SignalBoost 841262 DB PRO Amplifier Kit"/>
    <n v="431.94"/>
    <n v="2"/>
    <n v="0.4"/>
    <n v="-71.990000000000009"/>
  </r>
  <r>
    <n v="8444"/>
    <s v="US-2013-155173"/>
    <x v="0"/>
    <x v="1193"/>
    <d v="2013-03-11T00:00:00"/>
    <s v="Standard Class"/>
    <x v="674"/>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x v="674"/>
    <s v="Julia Barnett"/>
    <x v="2"/>
    <s v="United States"/>
    <s v="Philadelphia"/>
    <x v="9"/>
    <n v="19120"/>
    <x v="3"/>
    <s v="TEC-PH-10002538"/>
    <x v="2"/>
    <x v="7"/>
    <s v="Grandstream GXP1160 VoIP phone"/>
    <n v="68.238"/>
    <n v="3"/>
    <n v="0.4"/>
    <n v="-12.510300000000008"/>
  </r>
  <r>
    <n v="8446"/>
    <s v="CA-2014-125451"/>
    <x v="3"/>
    <x v="436"/>
    <d v="2014-10-25T00:00:00"/>
    <s v="First Class"/>
    <x v="340"/>
    <s v="Adam Hart"/>
    <x v="1"/>
    <s v="United States"/>
    <s v="Cranston"/>
    <x v="34"/>
    <n v="2920"/>
    <x v="3"/>
    <s v="FUR-TA-10001039"/>
    <x v="0"/>
    <x v="3"/>
    <s v="KI Adjustable-Height Table"/>
    <n v="240.744"/>
    <n v="4"/>
    <n v="0.3"/>
    <n v="-13.756799999999984"/>
  </r>
  <r>
    <n v="8447"/>
    <s v="CA-2014-125451"/>
    <x v="3"/>
    <x v="436"/>
    <d v="2014-10-25T00:00:00"/>
    <s v="First Class"/>
    <x v="340"/>
    <s v="Adam Hart"/>
    <x v="1"/>
    <s v="United States"/>
    <s v="Cranston"/>
    <x v="34"/>
    <n v="2920"/>
    <x v="3"/>
    <s v="FUR-FU-10004963"/>
    <x v="0"/>
    <x v="5"/>
    <s v="Eldon 400 Class Desk Accessories, Black Carbon"/>
    <n v="35"/>
    <n v="4"/>
    <n v="0"/>
    <n v="14.700000000000003"/>
  </r>
  <r>
    <n v="8448"/>
    <s v="CA-2014-125451"/>
    <x v="3"/>
    <x v="436"/>
    <d v="2014-10-25T00:00:00"/>
    <s v="First Class"/>
    <x v="340"/>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x v="340"/>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x v="340"/>
    <s v="Adam Hart"/>
    <x v="1"/>
    <s v="United States"/>
    <s v="Cranston"/>
    <x v="34"/>
    <n v="2920"/>
    <x v="3"/>
    <s v="OFF-PA-10003724"/>
    <x v="1"/>
    <x v="10"/>
    <s v="Wirebound Message Book, 4 per Page"/>
    <n v="43.44"/>
    <n v="8"/>
    <n v="0"/>
    <n v="21.285599999999999"/>
  </r>
  <r>
    <n v="8451"/>
    <s v="CA-2014-125451"/>
    <x v="3"/>
    <x v="436"/>
    <d v="2014-10-25T00:00:00"/>
    <s v="First Class"/>
    <x v="340"/>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x v="482"/>
    <s v="Arianne Irving"/>
    <x v="0"/>
    <s v="United States"/>
    <s v="San Francisco"/>
    <x v="1"/>
    <n v="94122"/>
    <x v="1"/>
    <s v="TEC-PH-10001459"/>
    <x v="2"/>
    <x v="7"/>
    <s v="Samsung Galaxy Mega 6.3"/>
    <n v="1679.96"/>
    <n v="5"/>
    <n v="0.2"/>
    <n v="125.99700000000007"/>
  </r>
  <r>
    <n v="8453"/>
    <s v="CA-2013-125087"/>
    <x v="0"/>
    <x v="724"/>
    <d v="2013-04-24T00:00:00"/>
    <s v="Standard Class"/>
    <x v="764"/>
    <s v="Thea Hudgings"/>
    <x v="1"/>
    <s v="United States"/>
    <s v="Houston"/>
    <x v="5"/>
    <n v="77070"/>
    <x v="2"/>
    <s v="FUR-CH-10002880"/>
    <x v="0"/>
    <x v="1"/>
    <s v="Global High-Back Leather Tilter, Burgundy"/>
    <n v="344.37199999999996"/>
    <n v="4"/>
    <n v="0.3"/>
    <n v="-93.472400000000022"/>
  </r>
  <r>
    <n v="8454"/>
    <s v="CA-2013-125087"/>
    <x v="0"/>
    <x v="724"/>
    <d v="2013-04-24T00:00:00"/>
    <s v="Standard Class"/>
    <x v="764"/>
    <s v="Thea Hudgings"/>
    <x v="1"/>
    <s v="United States"/>
    <s v="Houston"/>
    <x v="5"/>
    <n v="77070"/>
    <x v="2"/>
    <s v="OFF-ST-10001780"/>
    <x v="1"/>
    <x v="4"/>
    <s v="Tennsco 16-Compartment Lockers with Coat Rack"/>
    <n v="1554.9360000000001"/>
    <n v="3"/>
    <n v="0.2"/>
    <n v="77.746800000000007"/>
  </r>
  <r>
    <n v="8455"/>
    <s v="CA-2013-125087"/>
    <x v="0"/>
    <x v="724"/>
    <d v="2013-04-24T00:00:00"/>
    <s v="Standard Class"/>
    <x v="764"/>
    <s v="Thea Hudgings"/>
    <x v="1"/>
    <s v="United States"/>
    <s v="Houston"/>
    <x v="5"/>
    <n v="77070"/>
    <x v="2"/>
    <s v="FUR-FU-10004748"/>
    <x v="0"/>
    <x v="5"/>
    <s v="Howard Miller 16&quot; Diameter Gallery Wall Clock"/>
    <n v="127.88"/>
    <n v="5"/>
    <n v="0.6"/>
    <n v="-67.137"/>
  </r>
  <r>
    <n v="8456"/>
    <s v="CA-2013-154081"/>
    <x v="0"/>
    <x v="730"/>
    <d v="2013-05-30T00:00:00"/>
    <s v="Standard Class"/>
    <x v="531"/>
    <s v="Jim Epp"/>
    <x v="1"/>
    <s v="United States"/>
    <s v="Los Angeles"/>
    <x v="1"/>
    <n v="90049"/>
    <x v="1"/>
    <s v="TEC-PH-10001918"/>
    <x v="2"/>
    <x v="7"/>
    <s v="Nortel Business Series Terminal T7208 Digital phone"/>
    <n v="222.38400000000001"/>
    <n v="2"/>
    <n v="0.2"/>
    <n v="22.238400000000013"/>
  </r>
  <r>
    <n v="8457"/>
    <s v="US-2014-118556"/>
    <x v="3"/>
    <x v="39"/>
    <d v="2014-06-03T00:00:00"/>
    <s v="Second Class"/>
    <x v="260"/>
    <s v="Tiffany House"/>
    <x v="1"/>
    <s v="United States"/>
    <s v="Chicago"/>
    <x v="10"/>
    <n v="60653"/>
    <x v="2"/>
    <s v="FUR-CH-10001146"/>
    <x v="0"/>
    <x v="1"/>
    <s v="Global Task Chair, Black"/>
    <n v="106.869"/>
    <n v="3"/>
    <n v="0.3"/>
    <n v="-29.007299999999994"/>
  </r>
  <r>
    <n v="8458"/>
    <s v="US-2014-118556"/>
    <x v="3"/>
    <x v="39"/>
    <d v="2014-06-03T00:00:00"/>
    <s v="Second Class"/>
    <x v="260"/>
    <s v="Tiffany House"/>
    <x v="1"/>
    <s v="United States"/>
    <s v="Chicago"/>
    <x v="10"/>
    <n v="60653"/>
    <x v="2"/>
    <s v="OFF-BI-10004364"/>
    <x v="1"/>
    <x v="8"/>
    <s v="Storex Dura Pro Binders"/>
    <n v="3.5639999999999992"/>
    <n v="3"/>
    <n v="0.8"/>
    <n v="-6.2370000000000019"/>
  </r>
  <r>
    <n v="8459"/>
    <s v="CA-2011-126200"/>
    <x v="2"/>
    <x v="55"/>
    <d v="2011-08-29T00:00:00"/>
    <s v="Standard Class"/>
    <x v="55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x v="55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x v="247"/>
    <s v="Annie Thurman"/>
    <x v="0"/>
    <s v="United States"/>
    <s v="Bristol"/>
    <x v="29"/>
    <n v="6010"/>
    <x v="3"/>
    <s v="OFF-BI-10002432"/>
    <x v="1"/>
    <x v="8"/>
    <s v="Wilson Jones Standard D-Ring Binders"/>
    <n v="25.299999999999997"/>
    <n v="5"/>
    <n v="0"/>
    <n v="11.890999999999998"/>
  </r>
  <r>
    <n v="8462"/>
    <s v="CA-2011-146500"/>
    <x v="2"/>
    <x v="1194"/>
    <d v="2011-09-04T00:00:00"/>
    <s v="Standard Class"/>
    <x v="247"/>
    <s v="Annie Thurman"/>
    <x v="0"/>
    <s v="United States"/>
    <s v="Bristol"/>
    <x v="29"/>
    <n v="6010"/>
    <x v="3"/>
    <s v="OFF-ST-10000563"/>
    <x v="1"/>
    <x v="4"/>
    <s v="Fellowes Bankers Box Stor/Drawer Steel Plus"/>
    <n v="95.94"/>
    <n v="3"/>
    <n v="0"/>
    <n v="9.5940000000000012"/>
  </r>
  <r>
    <n v="8463"/>
    <s v="CA-2012-169537"/>
    <x v="1"/>
    <x v="37"/>
    <d v="2012-09-07T00:00:00"/>
    <s v="Second Class"/>
    <x v="581"/>
    <s v="John Huston"/>
    <x v="0"/>
    <s v="United States"/>
    <s v="Holland"/>
    <x v="12"/>
    <n v="49423"/>
    <x v="2"/>
    <s v="OFF-LA-10001982"/>
    <x v="1"/>
    <x v="2"/>
    <s v="Smead Alpha-Z Color-Coded Name Labels First Letter Starter Set"/>
    <n v="7.5"/>
    <n v="2"/>
    <n v="0"/>
    <n v="3.5999999999999996"/>
  </r>
  <r>
    <n v="8464"/>
    <s v="CA-2011-100881"/>
    <x v="2"/>
    <x v="1176"/>
    <d v="2011-04-01T00:00:00"/>
    <s v="Standard Class"/>
    <x v="660"/>
    <s v="Daniel Raglin"/>
    <x v="2"/>
    <s v="United States"/>
    <s v="Albuquerque"/>
    <x v="27"/>
    <n v="87105"/>
    <x v="1"/>
    <s v="TEC-PH-10003273"/>
    <x v="2"/>
    <x v="7"/>
    <s v="AT&amp;T TR1909W"/>
    <n v="302.37599999999998"/>
    <n v="3"/>
    <n v="0.2"/>
    <n v="22.678200000000018"/>
  </r>
  <r>
    <n v="8465"/>
    <s v="CA-2012-144043"/>
    <x v="1"/>
    <x v="1187"/>
    <d v="2012-05-15T00:00:00"/>
    <s v="Standard Class"/>
    <x v="269"/>
    <s v="Alan Barnes"/>
    <x v="0"/>
    <s v="United States"/>
    <s v="Louisville"/>
    <x v="22"/>
    <n v="80027"/>
    <x v="1"/>
    <s v="TEC-AC-10002718"/>
    <x v="2"/>
    <x v="11"/>
    <s v="Belkin Standard 104 key USB Keyboard"/>
    <n v="46.688000000000002"/>
    <n v="4"/>
    <n v="0.2"/>
    <n v="-2.9180000000000028"/>
  </r>
  <r>
    <n v="8466"/>
    <s v="CA-2012-116512"/>
    <x v="1"/>
    <x v="265"/>
    <d v="2012-04-14T00:00:00"/>
    <s v="Standard Class"/>
    <x v="498"/>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x v="490"/>
    <s v="Ivan Gibson"/>
    <x v="0"/>
    <s v="United States"/>
    <s v="Norwich"/>
    <x v="29"/>
    <n v="6360"/>
    <x v="3"/>
    <s v="OFF-AP-10000179"/>
    <x v="1"/>
    <x v="9"/>
    <s v="Honeywell Enviracaire Portable HEPA Air Cleaner for up to 10 x 16 Room"/>
    <n v="370.14"/>
    <n v="3"/>
    <n v="0"/>
    <n v="144.3546"/>
  </r>
  <r>
    <n v="8468"/>
    <s v="CA-2013-168557"/>
    <x v="0"/>
    <x v="251"/>
    <d v="2013-09-24T00:00:00"/>
    <s v="Standard Class"/>
    <x v="39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x v="155"/>
    <s v="Alejandro Savely"/>
    <x v="1"/>
    <s v="United States"/>
    <s v="Noblesville"/>
    <x v="14"/>
    <n v="46060"/>
    <x v="2"/>
    <s v="FUR-TA-10001950"/>
    <x v="0"/>
    <x v="3"/>
    <s v="Balt Solid Wood Round Tables"/>
    <n v="2678.94"/>
    <n v="6"/>
    <n v="0"/>
    <n v="241.1046"/>
  </r>
  <r>
    <n v="8470"/>
    <s v="US-2014-132031"/>
    <x v="3"/>
    <x v="756"/>
    <d v="2014-04-28T00:00:00"/>
    <s v="Standard Class"/>
    <x v="43"/>
    <s v="Parhena Norris"/>
    <x v="2"/>
    <s v="United States"/>
    <s v="Clarksville"/>
    <x v="18"/>
    <n v="37042"/>
    <x v="0"/>
    <s v="FUR-BO-10001972"/>
    <x v="0"/>
    <x v="0"/>
    <s v="O'Sullivan 4-Shelf Bookcase in Odessa Pine"/>
    <n v="387.13600000000002"/>
    <n v="4"/>
    <n v="0.2"/>
    <n v="-14.51760000000003"/>
  </r>
  <r>
    <n v="8471"/>
    <s v="US-2014-132031"/>
    <x v="3"/>
    <x v="756"/>
    <d v="2014-04-28T00:00:00"/>
    <s v="Standard Class"/>
    <x v="43"/>
    <s v="Parhena Norris"/>
    <x v="2"/>
    <s v="United States"/>
    <s v="Clarksville"/>
    <x v="18"/>
    <n v="37042"/>
    <x v="0"/>
    <s v="TEC-AC-10002473"/>
    <x v="2"/>
    <x v="11"/>
    <s v="Maxell 4.7GB DVD-R"/>
    <n v="45.408000000000001"/>
    <n v="2"/>
    <n v="0.2"/>
    <n v="11.919599999999999"/>
  </r>
  <r>
    <n v="8472"/>
    <s v="US-2014-132031"/>
    <x v="3"/>
    <x v="756"/>
    <d v="2014-04-28T00:00:00"/>
    <s v="Standard Class"/>
    <x v="43"/>
    <s v="Parhena Norris"/>
    <x v="2"/>
    <s v="United States"/>
    <s v="Clarksville"/>
    <x v="18"/>
    <n v="37042"/>
    <x v="0"/>
    <s v="FUR-FU-10000193"/>
    <x v="0"/>
    <x v="5"/>
    <s v="Tenex Chairmats For Use with Hard Floors"/>
    <n v="77.951999999999998"/>
    <n v="3"/>
    <n v="0.2"/>
    <n v="-11.692800000000005"/>
  </r>
  <r>
    <n v="8473"/>
    <s v="US-2014-132031"/>
    <x v="3"/>
    <x v="756"/>
    <d v="2014-04-28T00:00:00"/>
    <s v="Standard Class"/>
    <x v="43"/>
    <s v="Parhena Norris"/>
    <x v="2"/>
    <s v="United States"/>
    <s v="Clarksville"/>
    <x v="18"/>
    <n v="37042"/>
    <x v="0"/>
    <s v="OFF-LA-10000081"/>
    <x v="1"/>
    <x v="2"/>
    <s v="Avery 496"/>
    <n v="3"/>
    <n v="1"/>
    <n v="0.2"/>
    <n v="1.0499999999999998"/>
  </r>
  <r>
    <n v="8474"/>
    <s v="CA-2012-169733"/>
    <x v="1"/>
    <x v="420"/>
    <d v="2012-10-26T00:00:00"/>
    <s v="Second Class"/>
    <x v="421"/>
    <s v="Gene McClure"/>
    <x v="0"/>
    <s v="United States"/>
    <s v="Hollywood"/>
    <x v="2"/>
    <n v="33021"/>
    <x v="0"/>
    <s v="OFF-ST-10000876"/>
    <x v="1"/>
    <x v="4"/>
    <s v="Eldon Simplefile Box Office"/>
    <n v="9.952"/>
    <n v="1"/>
    <n v="0.2"/>
    <n v="0.99520000000000008"/>
  </r>
  <r>
    <n v="8475"/>
    <s v="CA-2014-169404"/>
    <x v="3"/>
    <x v="359"/>
    <d v="2014-04-15T00:00:00"/>
    <s v="Standard Class"/>
    <x v="544"/>
    <s v="Noah Childs"/>
    <x v="1"/>
    <s v="United States"/>
    <s v="York"/>
    <x v="9"/>
    <n v="17403"/>
    <x v="3"/>
    <s v="OFF-BI-10004492"/>
    <x v="1"/>
    <x v="8"/>
    <s v="Tuf-Vin Binders"/>
    <n v="37.896000000000001"/>
    <n v="4"/>
    <n v="0.7"/>
    <n v="-29.053600000000003"/>
  </r>
  <r>
    <n v="8476"/>
    <s v="CA-2014-169404"/>
    <x v="3"/>
    <x v="359"/>
    <d v="2014-04-15T00:00:00"/>
    <s v="Standard Class"/>
    <x v="544"/>
    <s v="Noah Childs"/>
    <x v="1"/>
    <s v="United States"/>
    <s v="York"/>
    <x v="9"/>
    <n v="17403"/>
    <x v="3"/>
    <s v="OFF-PA-10001033"/>
    <x v="1"/>
    <x v="10"/>
    <s v="Xerox 1893"/>
    <n v="65.584000000000003"/>
    <n v="2"/>
    <n v="0.2"/>
    <n v="23.7742"/>
  </r>
  <r>
    <n v="8477"/>
    <s v="CA-2014-134880"/>
    <x v="3"/>
    <x v="855"/>
    <d v="2014-11-02T00:00:00"/>
    <s v="Standard Class"/>
    <x v="69"/>
    <s v="Tamara Willingham"/>
    <x v="2"/>
    <s v="United States"/>
    <s v="Mesa"/>
    <x v="16"/>
    <n v="85204"/>
    <x v="1"/>
    <s v="OFF-PA-10004039"/>
    <x v="1"/>
    <x v="10"/>
    <s v="Xerox 1882"/>
    <n v="44.783999999999999"/>
    <n v="1"/>
    <n v="0.2"/>
    <n v="16.234200000000001"/>
  </r>
  <r>
    <n v="8478"/>
    <s v="CA-2012-145758"/>
    <x v="1"/>
    <x v="628"/>
    <d v="2012-10-30T00:00:00"/>
    <s v="Same Day"/>
    <x v="292"/>
    <s v="Barry Französisch"/>
    <x v="1"/>
    <s v="United States"/>
    <s v="New York City"/>
    <x v="15"/>
    <n v="10024"/>
    <x v="3"/>
    <s v="TEC-MA-10004552"/>
    <x v="2"/>
    <x v="15"/>
    <s v="Star Micronics TSP100 TSP143LAN Receipt Printer"/>
    <n v="1035.8"/>
    <n v="4"/>
    <n v="0"/>
    <n v="269.30799999999999"/>
  </r>
  <r>
    <n v="8479"/>
    <s v="CA-2014-158736"/>
    <x v="3"/>
    <x v="404"/>
    <d v="2014-12-25T00:00:00"/>
    <s v="Standard Class"/>
    <x v="499"/>
    <s v="Tonja Turnell"/>
    <x v="2"/>
    <s v="United States"/>
    <s v="San Francisco"/>
    <x v="1"/>
    <n v="94110"/>
    <x v="1"/>
    <s v="OFF-AR-10002578"/>
    <x v="1"/>
    <x v="6"/>
    <s v="Newell 335"/>
    <n v="5.76"/>
    <n v="2"/>
    <n v="0"/>
    <n v="1.6703999999999999"/>
  </r>
  <r>
    <n v="8480"/>
    <s v="US-2013-119270"/>
    <x v="0"/>
    <x v="299"/>
    <d v="2013-03-17T00:00:00"/>
    <s v="Standard Class"/>
    <x v="573"/>
    <s v="Scot Wooten"/>
    <x v="0"/>
    <s v="United States"/>
    <s v="Los Angeles"/>
    <x v="1"/>
    <n v="90036"/>
    <x v="1"/>
    <s v="OFF-PA-10004022"/>
    <x v="1"/>
    <x v="10"/>
    <s v="Hammermill Color Copier Paper (28Lb. and 96 Bright)"/>
    <n v="19.98"/>
    <n v="2"/>
    <n v="0"/>
    <n v="8.9909999999999997"/>
  </r>
  <r>
    <n v="8481"/>
    <s v="CA-2011-109890"/>
    <x v="2"/>
    <x v="609"/>
    <d v="2011-07-27T00:00:00"/>
    <s v="Standard Class"/>
    <x v="310"/>
    <s v="Patrick Gardner"/>
    <x v="0"/>
    <s v="United States"/>
    <s v="Omaha"/>
    <x v="8"/>
    <n v="68104"/>
    <x v="2"/>
    <s v="TEC-PH-10004100"/>
    <x v="2"/>
    <x v="7"/>
    <s v="Griffin GC17055 Auxiliary Audio Cable"/>
    <n v="35.979999999999997"/>
    <n v="2"/>
    <n v="0"/>
    <n v="10.074400000000001"/>
  </r>
  <r>
    <n v="8482"/>
    <s v="CA-2013-138583"/>
    <x v="0"/>
    <x v="1012"/>
    <d v="2013-05-29T00:00:00"/>
    <s v="Standard Class"/>
    <x v="503"/>
    <s v="Dennis Pardue"/>
    <x v="2"/>
    <s v="United States"/>
    <s v="Philadelphia"/>
    <x v="9"/>
    <n v="19120"/>
    <x v="3"/>
    <s v="OFF-AR-10001860"/>
    <x v="1"/>
    <x v="6"/>
    <s v="BIC Liqua Brite Liner"/>
    <n v="16.656000000000002"/>
    <n v="3"/>
    <n v="0.2"/>
    <n v="3.3311999999999999"/>
  </r>
  <r>
    <n v="8483"/>
    <s v="US-2014-118535"/>
    <x v="3"/>
    <x v="512"/>
    <d v="2014-02-16T00:00:00"/>
    <s v="Standard Class"/>
    <x v="137"/>
    <s v="Don Jones"/>
    <x v="1"/>
    <s v="United States"/>
    <s v="New York City"/>
    <x v="15"/>
    <n v="10024"/>
    <x v="3"/>
    <s v="OFF-LA-10001297"/>
    <x v="1"/>
    <x v="2"/>
    <s v="Avery 473"/>
    <n v="20.7"/>
    <n v="2"/>
    <n v="0"/>
    <n v="9.9359999999999999"/>
  </r>
  <r>
    <n v="8484"/>
    <s v="CA-2013-126284"/>
    <x v="0"/>
    <x v="873"/>
    <d v="2013-09-25T00:00:00"/>
    <s v="Standard Class"/>
    <x v="633"/>
    <s v="Edward Nazzal"/>
    <x v="0"/>
    <s v="United States"/>
    <s v="Grand Rapids"/>
    <x v="12"/>
    <n v="49505"/>
    <x v="2"/>
    <s v="OFF-BI-10004828"/>
    <x v="1"/>
    <x v="8"/>
    <s v="GBC Poly Designer Binding Covers"/>
    <n v="83.699999999999989"/>
    <n v="5"/>
    <n v="0"/>
    <n v="41.012999999999991"/>
  </r>
  <r>
    <n v="8485"/>
    <s v="CA-2014-142391"/>
    <x v="3"/>
    <x v="241"/>
    <d v="2014-09-25T00:00:00"/>
    <s v="Same Day"/>
    <x v="171"/>
    <s v="Philip Brown"/>
    <x v="0"/>
    <s v="United States"/>
    <s v="Seattle"/>
    <x v="4"/>
    <n v="98115"/>
    <x v="1"/>
    <s v="FUR-FU-10002759"/>
    <x v="0"/>
    <x v="5"/>
    <s v="12-1/2 Diameter Round Wall Clock"/>
    <n v="199.8"/>
    <n v="10"/>
    <n v="0"/>
    <n v="71.927999999999997"/>
  </r>
  <r>
    <n v="8486"/>
    <s v="CA-2014-124716"/>
    <x v="3"/>
    <x v="996"/>
    <d v="2014-04-01T00:00:00"/>
    <s v="Standard Class"/>
    <x v="786"/>
    <s v="Brendan Dodson"/>
    <x v="2"/>
    <s v="United States"/>
    <s v="Fresno"/>
    <x v="1"/>
    <n v="93727"/>
    <x v="1"/>
    <s v="OFF-PA-10000740"/>
    <x v="1"/>
    <x v="10"/>
    <s v="Xerox 1982"/>
    <n v="45.68"/>
    <n v="2"/>
    <n v="0"/>
    <n v="21.012799999999999"/>
  </r>
  <r>
    <n v="8487"/>
    <s v="CA-2014-124716"/>
    <x v="3"/>
    <x v="996"/>
    <d v="2014-04-01T00:00:00"/>
    <s v="Standard Class"/>
    <x v="786"/>
    <s v="Brendan Dodson"/>
    <x v="2"/>
    <s v="United States"/>
    <s v="Fresno"/>
    <x v="1"/>
    <n v="93727"/>
    <x v="1"/>
    <s v="OFF-PA-10001144"/>
    <x v="1"/>
    <x v="10"/>
    <s v="Xerox 1913"/>
    <n v="110.96"/>
    <n v="2"/>
    <n v="0"/>
    <n v="53.260799999999996"/>
  </r>
  <r>
    <n v="8488"/>
    <s v="CA-2014-124716"/>
    <x v="3"/>
    <x v="996"/>
    <d v="2014-04-01T00:00:00"/>
    <s v="Standard Class"/>
    <x v="786"/>
    <s v="Brendan Dodson"/>
    <x v="2"/>
    <s v="United States"/>
    <s v="Fresno"/>
    <x v="1"/>
    <n v="93727"/>
    <x v="1"/>
    <s v="OFF-PA-10000859"/>
    <x v="1"/>
    <x v="10"/>
    <s v="Unpadded Memo Slips"/>
    <n v="11.94"/>
    <n v="3"/>
    <n v="0"/>
    <n v="5.97"/>
  </r>
  <r>
    <n v="8489"/>
    <s v="CA-2013-158841"/>
    <x v="0"/>
    <x v="1056"/>
    <d v="2013-02-04T00:00:00"/>
    <s v="Second Class"/>
    <x v="339"/>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x v="339"/>
    <s v="Sanjit Engle"/>
    <x v="0"/>
    <s v="United States"/>
    <s v="Arlington"/>
    <x v="17"/>
    <n v="22204"/>
    <x v="0"/>
    <s v="OFF-BI-10002557"/>
    <x v="1"/>
    <x v="8"/>
    <s v="Presstex Flexible Ring Binders"/>
    <n v="36.4"/>
    <n v="8"/>
    <n v="0"/>
    <n v="18.2"/>
  </r>
  <r>
    <n v="8491"/>
    <s v="CA-2013-158841"/>
    <x v="0"/>
    <x v="1056"/>
    <d v="2013-02-04T00:00:00"/>
    <s v="Second Class"/>
    <x v="339"/>
    <s v="Sanjit Engle"/>
    <x v="0"/>
    <s v="United States"/>
    <s v="Arlington"/>
    <x v="17"/>
    <n v="22204"/>
    <x v="0"/>
    <s v="FUR-FU-10001731"/>
    <x v="0"/>
    <x v="5"/>
    <s v="Acrylic Self-Standing Desk Frames"/>
    <n v="18.689999999999998"/>
    <n v="7"/>
    <n v="0"/>
    <n v="7.1021999999999998"/>
  </r>
  <r>
    <n v="8492"/>
    <s v="CA-2014-106824"/>
    <x v="3"/>
    <x v="437"/>
    <d v="2014-07-12T00:00:00"/>
    <s v="Standard Class"/>
    <x v="247"/>
    <s v="Annie Thurman"/>
    <x v="0"/>
    <s v="United States"/>
    <s v="Los Angeles"/>
    <x v="1"/>
    <n v="90049"/>
    <x v="1"/>
    <s v="OFF-FA-10001135"/>
    <x v="1"/>
    <x v="13"/>
    <s v="Brites Rubber Bands, 1 1/2 oz. Box"/>
    <n v="5.9399999999999995"/>
    <n v="3"/>
    <n v="0"/>
    <n v="0.11880000000000024"/>
  </r>
  <r>
    <n v="8493"/>
    <s v="CA-2012-109190"/>
    <x v="1"/>
    <x v="924"/>
    <d v="2012-10-28T00:00:00"/>
    <s v="Standard Class"/>
    <x v="530"/>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x v="530"/>
    <s v="Craig Carroll"/>
    <x v="0"/>
    <s v="United States"/>
    <s v="Lubbock"/>
    <x v="5"/>
    <n v="79424"/>
    <x v="2"/>
    <s v="TEC-CO-10001943"/>
    <x v="2"/>
    <x v="16"/>
    <s v="Canon PC-428 Personal Copier"/>
    <n v="479.97600000000006"/>
    <n v="3"/>
    <n v="0.2"/>
    <n v="161.99189999999999"/>
  </r>
  <r>
    <n v="8495"/>
    <s v="CA-2012-109190"/>
    <x v="1"/>
    <x v="924"/>
    <d v="2012-10-28T00:00:00"/>
    <s v="Standard Class"/>
    <x v="530"/>
    <s v="Craig Carroll"/>
    <x v="0"/>
    <s v="United States"/>
    <s v="Lubbock"/>
    <x v="5"/>
    <n v="79424"/>
    <x v="2"/>
    <s v="OFF-BI-10000977"/>
    <x v="1"/>
    <x v="8"/>
    <s v="Ibico Plastic Spiral Binding Combs"/>
    <n v="6.0799999999999983"/>
    <n v="1"/>
    <n v="0.8"/>
    <n v="-10.336000000000002"/>
  </r>
  <r>
    <n v="8496"/>
    <s v="CA-2013-143154"/>
    <x v="0"/>
    <x v="499"/>
    <d v="2013-12-09T00:00:00"/>
    <s v="Standard Class"/>
    <x v="127"/>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x v="492"/>
    <s v="Aimee Bixby"/>
    <x v="0"/>
    <s v="United States"/>
    <s v="Yonkers"/>
    <x v="15"/>
    <n v="10701"/>
    <x v="3"/>
    <s v="OFF-AR-10000588"/>
    <x v="1"/>
    <x v="6"/>
    <s v="Newell 345"/>
    <n v="59.519999999999996"/>
    <n v="3"/>
    <n v="0"/>
    <n v="15.475200000000001"/>
  </r>
  <r>
    <n v="8498"/>
    <s v="CA-2011-169061"/>
    <x v="2"/>
    <x v="1195"/>
    <d v="2011-03-08T00:00:00"/>
    <s v="Second Class"/>
    <x v="492"/>
    <s v="Aimee Bixby"/>
    <x v="0"/>
    <s v="United States"/>
    <s v="Yonkers"/>
    <x v="15"/>
    <n v="10701"/>
    <x v="3"/>
    <s v="TEC-AC-10002001"/>
    <x v="2"/>
    <x v="11"/>
    <s v="Logitech Wireless Gaming Headset G930"/>
    <n v="479.97"/>
    <n v="3"/>
    <n v="0"/>
    <n v="177.58890000000002"/>
  </r>
  <r>
    <n v="8499"/>
    <s v="CA-2011-169061"/>
    <x v="2"/>
    <x v="1195"/>
    <d v="2011-03-08T00:00:00"/>
    <s v="Second Class"/>
    <x v="492"/>
    <s v="Aimee Bixby"/>
    <x v="0"/>
    <s v="United States"/>
    <s v="Yonkers"/>
    <x v="15"/>
    <n v="10701"/>
    <x v="3"/>
    <s v="OFF-SU-10000381"/>
    <x v="1"/>
    <x v="14"/>
    <s v="Acme Forged Steel Scissors with Black Enamel Handles"/>
    <n v="18.62"/>
    <n v="2"/>
    <n v="0"/>
    <n v="5.399799999999999"/>
  </r>
  <r>
    <n v="8500"/>
    <s v="CA-2011-169061"/>
    <x v="2"/>
    <x v="1195"/>
    <d v="2011-03-08T00:00:00"/>
    <s v="Second Class"/>
    <x v="492"/>
    <s v="Aimee Bixby"/>
    <x v="0"/>
    <s v="United States"/>
    <s v="Yonkers"/>
    <x v="15"/>
    <n v="10701"/>
    <x v="3"/>
    <s v="OFF-BI-10001617"/>
    <x v="1"/>
    <x v="8"/>
    <s v="GBC Wire Binding Combs"/>
    <n v="49.632000000000005"/>
    <n v="6"/>
    <n v="0.2"/>
    <n v="16.750799999999998"/>
  </r>
  <r>
    <n v="8501"/>
    <s v="CA-2011-169061"/>
    <x v="2"/>
    <x v="1195"/>
    <d v="2011-03-08T00:00:00"/>
    <s v="Second Class"/>
    <x v="492"/>
    <s v="Aimee Bixby"/>
    <x v="0"/>
    <s v="United States"/>
    <s v="Yonkers"/>
    <x v="15"/>
    <n v="10701"/>
    <x v="3"/>
    <s v="OFF-PA-10001878"/>
    <x v="1"/>
    <x v="10"/>
    <s v="Xerox 1891"/>
    <n v="97.82"/>
    <n v="2"/>
    <n v="0"/>
    <n v="45.975399999999993"/>
  </r>
  <r>
    <n v="8502"/>
    <s v="CA-2012-102316"/>
    <x v="1"/>
    <x v="879"/>
    <d v="2012-03-03T00:00:00"/>
    <s v="Second Class"/>
    <x v="704"/>
    <s v="Dave Hallsten"/>
    <x v="1"/>
    <s v="United States"/>
    <s v="Los Angeles"/>
    <x v="1"/>
    <n v="90045"/>
    <x v="1"/>
    <s v="TEC-PH-10000376"/>
    <x v="2"/>
    <x v="7"/>
    <s v="Square Credit Card Reader"/>
    <n v="15.984000000000002"/>
    <n v="2"/>
    <n v="0.2"/>
    <n v="1.1988000000000003"/>
  </r>
  <r>
    <n v="8503"/>
    <s v="CA-2012-102316"/>
    <x v="1"/>
    <x v="879"/>
    <d v="2012-03-03T00:00:00"/>
    <s v="Second Class"/>
    <x v="704"/>
    <s v="Dave Hallsten"/>
    <x v="1"/>
    <s v="United States"/>
    <s v="Los Angeles"/>
    <x v="1"/>
    <n v="90045"/>
    <x v="1"/>
    <s v="FUR-CH-10003396"/>
    <x v="0"/>
    <x v="1"/>
    <s v="Global Deluxe Steno Chair"/>
    <n v="184.75200000000001"/>
    <n v="3"/>
    <n v="0.2"/>
    <n v="-20.784600000000012"/>
  </r>
  <r>
    <n v="8504"/>
    <s v="CA-2011-164903"/>
    <x v="2"/>
    <x v="980"/>
    <d v="2011-02-25T00:00:00"/>
    <s v="Standard Class"/>
    <x v="256"/>
    <s v="Steven Roelle"/>
    <x v="2"/>
    <s v="United States"/>
    <s v="Los Angeles"/>
    <x v="1"/>
    <n v="90049"/>
    <x v="1"/>
    <s v="OFF-PA-10003363"/>
    <x v="1"/>
    <x v="10"/>
    <s v="Xerox 204"/>
    <n v="12.96"/>
    <n v="2"/>
    <n v="0"/>
    <n v="6.2208000000000006"/>
  </r>
  <r>
    <n v="8505"/>
    <s v="CA-2013-109400"/>
    <x v="0"/>
    <x v="440"/>
    <d v="2013-05-07T00:00:00"/>
    <s v="Standard Class"/>
    <x v="749"/>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x v="319"/>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x v="319"/>
    <s v="Sanjit Jacobs"/>
    <x v="2"/>
    <s v="United States"/>
    <s v="Dallas"/>
    <x v="5"/>
    <n v="75217"/>
    <x v="2"/>
    <s v="TEC-AC-10004633"/>
    <x v="2"/>
    <x v="11"/>
    <s v="Verbatim 25 GB 6x Blu-ray Single Layer Recordable Disc, 3/Pack"/>
    <n v="27.96"/>
    <n v="5"/>
    <n v="0.2"/>
    <n v="8.3880000000000035"/>
  </r>
  <r>
    <n v="8508"/>
    <s v="CA-2013-130400"/>
    <x v="0"/>
    <x v="387"/>
    <d v="2013-03-13T00:00:00"/>
    <s v="Standard Class"/>
    <x v="319"/>
    <s v="Sanjit Jacobs"/>
    <x v="2"/>
    <s v="United States"/>
    <s v="Dallas"/>
    <x v="5"/>
    <n v="75217"/>
    <x v="2"/>
    <s v="OFF-EN-10001453"/>
    <x v="1"/>
    <x v="12"/>
    <s v="Tyvek Interoffice Envelopes, 9 1/2&quot; x 12 1/2&quot;, 100/Box"/>
    <n v="146.352"/>
    <n v="3"/>
    <n v="0.2"/>
    <n v="49.393799999999992"/>
  </r>
  <r>
    <n v="8509"/>
    <s v="CA-2012-135853"/>
    <x v="1"/>
    <x v="555"/>
    <d v="2012-12-14T00:00:00"/>
    <s v="First Class"/>
    <x v="222"/>
    <s v="Cynthia Arntzen"/>
    <x v="0"/>
    <s v="United States"/>
    <s v="Detroit"/>
    <x v="12"/>
    <n v="48205"/>
    <x v="2"/>
    <s v="TEC-AC-10004761"/>
    <x v="2"/>
    <x v="11"/>
    <s v="Maxell 4.7GB DVD+RW 3/Pack"/>
    <n v="175.23"/>
    <n v="11"/>
    <n v="0"/>
    <n v="61.330500000000001"/>
  </r>
  <r>
    <n v="8510"/>
    <s v="CA-2012-135853"/>
    <x v="1"/>
    <x v="555"/>
    <d v="2012-12-14T00:00:00"/>
    <s v="First Class"/>
    <x v="222"/>
    <s v="Cynthia Arntzen"/>
    <x v="0"/>
    <s v="United States"/>
    <s v="Detroit"/>
    <x v="12"/>
    <n v="48205"/>
    <x v="2"/>
    <s v="TEC-PH-10003691"/>
    <x v="2"/>
    <x v="7"/>
    <s v="BlackBerry Q10"/>
    <n v="125.99"/>
    <n v="1"/>
    <n v="0"/>
    <n v="31.497500000000002"/>
  </r>
  <r>
    <n v="8511"/>
    <s v="CA-2012-135853"/>
    <x v="1"/>
    <x v="555"/>
    <d v="2012-12-14T00:00:00"/>
    <s v="First Class"/>
    <x v="222"/>
    <s v="Cynthia Arntzen"/>
    <x v="0"/>
    <s v="United States"/>
    <s v="Detroit"/>
    <x v="12"/>
    <n v="48205"/>
    <x v="2"/>
    <s v="OFF-BI-10004965"/>
    <x v="1"/>
    <x v="8"/>
    <s v="Ibico Covers for Plastic or Wire Binding Elements"/>
    <n v="23"/>
    <n v="2"/>
    <n v="0"/>
    <n v="10.35"/>
  </r>
  <r>
    <n v="8512"/>
    <s v="CA-2013-103359"/>
    <x v="0"/>
    <x v="596"/>
    <d v="2013-12-27T00:00:00"/>
    <s v="Standard Class"/>
    <x v="62"/>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x v="374"/>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x v="374"/>
    <s v="Noel Staavos"/>
    <x v="1"/>
    <s v="United States"/>
    <s v="Orlando"/>
    <x v="2"/>
    <n v="32839"/>
    <x v="0"/>
    <s v="OFF-PA-10002787"/>
    <x v="1"/>
    <x v="10"/>
    <s v="Xerox 227"/>
    <n v="20.736000000000004"/>
    <n v="4"/>
    <n v="0.2"/>
    <n v="7.2576000000000001"/>
  </r>
  <r>
    <n v="8515"/>
    <s v="CA-2012-122168"/>
    <x v="1"/>
    <x v="291"/>
    <d v="2012-08-26T00:00:00"/>
    <s v="Standard Class"/>
    <x v="428"/>
    <s v="Henry Goldwyn"/>
    <x v="1"/>
    <s v="United States"/>
    <s v="Florence"/>
    <x v="0"/>
    <n v="41042"/>
    <x v="0"/>
    <s v="OFF-AR-10003602"/>
    <x v="1"/>
    <x v="6"/>
    <s v="Quartet Omega Colored Chalk, 12/Pack"/>
    <n v="17.52"/>
    <n v="3"/>
    <n v="0"/>
    <n v="8.2343999999999991"/>
  </r>
  <r>
    <n v="8516"/>
    <s v="CA-2012-122168"/>
    <x v="1"/>
    <x v="291"/>
    <d v="2012-08-26T00:00:00"/>
    <s v="Standard Class"/>
    <x v="428"/>
    <s v="Henry Goldwyn"/>
    <x v="1"/>
    <s v="United States"/>
    <s v="Florence"/>
    <x v="0"/>
    <n v="41042"/>
    <x v="0"/>
    <s v="OFF-AR-10002053"/>
    <x v="1"/>
    <x v="6"/>
    <s v="Premium Writing Pencils, Soft, #2 by Central Association for the Blind"/>
    <n v="35.76"/>
    <n v="12"/>
    <n v="0"/>
    <n v="10.0128"/>
  </r>
  <r>
    <n v="8517"/>
    <s v="CA-2013-132899"/>
    <x v="0"/>
    <x v="281"/>
    <d v="2013-04-12T00:00:00"/>
    <s v="Standard Class"/>
    <x v="227"/>
    <s v="Sarah Foster"/>
    <x v="0"/>
    <s v="United States"/>
    <s v="New York City"/>
    <x v="15"/>
    <n v="10009"/>
    <x v="3"/>
    <s v="OFF-AR-10002833"/>
    <x v="1"/>
    <x v="6"/>
    <s v="Newell 322"/>
    <n v="3.64"/>
    <n v="2"/>
    <n v="0"/>
    <n v="0.98280000000000012"/>
  </r>
  <r>
    <n v="8518"/>
    <s v="CA-2014-149720"/>
    <x v="3"/>
    <x v="400"/>
    <d v="2014-06-08T00:00:00"/>
    <s v="Second Class"/>
    <x v="191"/>
    <s v="Erin Mull"/>
    <x v="0"/>
    <s v="United States"/>
    <s v="Frisco"/>
    <x v="5"/>
    <n v="75034"/>
    <x v="2"/>
    <s v="FUR-FU-10002501"/>
    <x v="0"/>
    <x v="5"/>
    <s v="Nu-Dell Executive Frame"/>
    <n v="30.336000000000006"/>
    <n v="6"/>
    <n v="0.6"/>
    <n v="-17.443199999999997"/>
  </r>
  <r>
    <n v="8519"/>
    <s v="CA-2014-118003"/>
    <x v="3"/>
    <x v="769"/>
    <d v="2014-12-11T00:00:00"/>
    <s v="Standard Class"/>
    <x v="770"/>
    <s v="Doug O'Connell"/>
    <x v="0"/>
    <s v="United States"/>
    <s v="Paterson"/>
    <x v="30"/>
    <n v="7501"/>
    <x v="3"/>
    <s v="FUR-FU-10002506"/>
    <x v="0"/>
    <x v="5"/>
    <s v="Tensor &quot;Hersey Kiss&quot; Styled Floor Lamp"/>
    <n v="12.99"/>
    <n v="1"/>
    <n v="0"/>
    <n v="1.5587999999999997"/>
  </r>
  <r>
    <n v="8520"/>
    <s v="CA-2014-118003"/>
    <x v="3"/>
    <x v="769"/>
    <d v="2014-12-11T00:00:00"/>
    <s v="Standard Class"/>
    <x v="770"/>
    <s v="Doug O'Connell"/>
    <x v="0"/>
    <s v="United States"/>
    <s v="Paterson"/>
    <x v="30"/>
    <n v="7501"/>
    <x v="3"/>
    <s v="FUR-CH-10003817"/>
    <x v="0"/>
    <x v="1"/>
    <s v="Global Value Steno Chair, Gray"/>
    <n v="182.22"/>
    <n v="3"/>
    <n v="0"/>
    <n v="45.555000000000007"/>
  </r>
  <r>
    <n v="8521"/>
    <s v="CA-2014-118003"/>
    <x v="3"/>
    <x v="769"/>
    <d v="2014-12-11T00:00:00"/>
    <s v="Standard Class"/>
    <x v="770"/>
    <s v="Doug O'Connell"/>
    <x v="0"/>
    <s v="United States"/>
    <s v="Paterson"/>
    <x v="30"/>
    <n v="7501"/>
    <x v="3"/>
    <s v="FUR-CH-10004860"/>
    <x v="0"/>
    <x v="1"/>
    <s v="Global Low Back Tilter Chair"/>
    <n v="302.94"/>
    <n v="3"/>
    <n v="0"/>
    <n v="18.176399999999973"/>
  </r>
  <r>
    <n v="8522"/>
    <s v="CA-2013-141887"/>
    <x v="0"/>
    <x v="383"/>
    <d v="2013-01-15T00:00:00"/>
    <s v="Standard Class"/>
    <x v="88"/>
    <s v="Mark Packer"/>
    <x v="2"/>
    <s v="United States"/>
    <s v="Columbus"/>
    <x v="24"/>
    <n v="43229"/>
    <x v="3"/>
    <s v="FUR-FU-10002268"/>
    <x v="0"/>
    <x v="5"/>
    <s v="Ultra Door Push Plate"/>
    <n v="54.992000000000004"/>
    <n v="14"/>
    <n v="0.2"/>
    <n v="8.9361999999999959"/>
  </r>
  <r>
    <n v="8523"/>
    <s v="US-2013-160206"/>
    <x v="0"/>
    <x v="178"/>
    <d v="2013-04-08T00:00:00"/>
    <s v="Standard Class"/>
    <x v="501"/>
    <s v="Muhammed Yedwab"/>
    <x v="1"/>
    <s v="United States"/>
    <s v="Milwaukee"/>
    <x v="6"/>
    <n v="53209"/>
    <x v="2"/>
    <s v="TEC-PH-10000148"/>
    <x v="2"/>
    <x v="7"/>
    <s v="Cyber Acoustics AC-202b Speech Recognition Stereo Headset"/>
    <n v="12.99"/>
    <n v="1"/>
    <n v="0"/>
    <n v="0.25980000000000025"/>
  </r>
  <r>
    <n v="8524"/>
    <s v="CA-2014-133074"/>
    <x v="3"/>
    <x v="296"/>
    <d v="2014-09-26T00:00:00"/>
    <s v="Standard Class"/>
    <x v="140"/>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x v="727"/>
    <s v="Susan Pistek"/>
    <x v="0"/>
    <s v="United States"/>
    <s v="Columbus"/>
    <x v="24"/>
    <n v="43229"/>
    <x v="3"/>
    <s v="TEC-PH-10004348"/>
    <x v="2"/>
    <x v="7"/>
    <s v="OtterBox Defender Series Case - iPhone 5c"/>
    <n v="44.375999999999998"/>
    <n v="2"/>
    <n v="0.4"/>
    <n v="-7.3960000000000043"/>
  </r>
  <r>
    <n v="8526"/>
    <s v="CA-2014-161172"/>
    <x v="3"/>
    <x v="633"/>
    <d v="2014-03-17T00:00:00"/>
    <s v="Same Day"/>
    <x v="727"/>
    <s v="Susan Pistek"/>
    <x v="0"/>
    <s v="United States"/>
    <s v="Columbus"/>
    <x v="24"/>
    <n v="43229"/>
    <x v="3"/>
    <s v="FUR-FU-10003424"/>
    <x v="0"/>
    <x v="5"/>
    <s v="Nu-Dell Oak Frame"/>
    <n v="51.264000000000003"/>
    <n v="6"/>
    <n v="0.2"/>
    <n v="7.6895999999999933"/>
  </r>
  <r>
    <n v="8527"/>
    <s v="CA-2014-161172"/>
    <x v="3"/>
    <x v="633"/>
    <d v="2014-03-17T00:00:00"/>
    <s v="Same Day"/>
    <x v="727"/>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x v="727"/>
    <s v="Susan Pistek"/>
    <x v="0"/>
    <s v="United States"/>
    <s v="Columbus"/>
    <x v="24"/>
    <n v="43229"/>
    <x v="3"/>
    <s v="TEC-AC-10004571"/>
    <x v="2"/>
    <x v="11"/>
    <s v="Logitech G700s Rechargeable Gaming Mouse"/>
    <n v="159.98400000000001"/>
    <n v="2"/>
    <n v="0.2"/>
    <n v="43.995600000000003"/>
  </r>
  <r>
    <n v="8529"/>
    <s v="CA-2014-161172"/>
    <x v="3"/>
    <x v="633"/>
    <d v="2014-03-17T00:00:00"/>
    <s v="Same Day"/>
    <x v="727"/>
    <s v="Susan Pistek"/>
    <x v="0"/>
    <s v="United States"/>
    <s v="Columbus"/>
    <x v="24"/>
    <n v="43229"/>
    <x v="3"/>
    <s v="OFF-ST-10000675"/>
    <x v="1"/>
    <x v="4"/>
    <s v="File Shuttle II and Handi-File, Black"/>
    <n v="54.224000000000004"/>
    <n v="2"/>
    <n v="0.2"/>
    <n v="3.3889999999999993"/>
  </r>
  <r>
    <n v="8530"/>
    <s v="CA-2014-137624"/>
    <x v="3"/>
    <x v="468"/>
    <d v="2014-11-18T00:00:00"/>
    <s v="Standard Class"/>
    <x v="467"/>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x v="94"/>
    <s v="Bruce Stewart"/>
    <x v="0"/>
    <s v="United States"/>
    <s v="Detroit"/>
    <x v="12"/>
    <n v="48227"/>
    <x v="2"/>
    <s v="OFF-PA-10000380"/>
    <x v="1"/>
    <x v="10"/>
    <s v="REDIFORM Incoming/Outgoing Call Register, 11&quot; X 8 1/2&quot;, 100 Messages"/>
    <n v="33.36"/>
    <n v="4"/>
    <n v="0"/>
    <n v="16.68"/>
  </r>
  <r>
    <n v="8532"/>
    <s v="CA-2013-156748"/>
    <x v="0"/>
    <x v="885"/>
    <d v="2013-12-07T00:00:00"/>
    <s v="Standard Class"/>
    <x v="94"/>
    <s v="Bruce Stewart"/>
    <x v="0"/>
    <s v="United States"/>
    <s v="Detroit"/>
    <x v="12"/>
    <n v="48227"/>
    <x v="2"/>
    <s v="OFF-PA-10002713"/>
    <x v="1"/>
    <x v="10"/>
    <s v="Adams Phone Message Book, 200 Message Capacity, 8 1/16” x 11”"/>
    <n v="13.76"/>
    <n v="2"/>
    <n v="0"/>
    <n v="6.3295999999999992"/>
  </r>
  <r>
    <n v="8533"/>
    <s v="CA-2013-156748"/>
    <x v="0"/>
    <x v="885"/>
    <d v="2013-12-07T00:00:00"/>
    <s v="Standard Class"/>
    <x v="94"/>
    <s v="Bruce Stewart"/>
    <x v="0"/>
    <s v="United States"/>
    <s v="Detroit"/>
    <x v="12"/>
    <n v="48227"/>
    <x v="2"/>
    <s v="OFF-ST-10001370"/>
    <x v="1"/>
    <x v="4"/>
    <s v="Sensible Storage WireTech Storage Systems"/>
    <n v="496.86"/>
    <n v="7"/>
    <n v="0"/>
    <n v="24.842999999999947"/>
  </r>
  <r>
    <n v="8534"/>
    <s v="CA-2013-156748"/>
    <x v="0"/>
    <x v="885"/>
    <d v="2013-12-07T00:00:00"/>
    <s v="Standard Class"/>
    <x v="94"/>
    <s v="Bruce Stewart"/>
    <x v="0"/>
    <s v="United States"/>
    <s v="Detroit"/>
    <x v="12"/>
    <n v="48227"/>
    <x v="2"/>
    <s v="FUR-CH-10000513"/>
    <x v="0"/>
    <x v="1"/>
    <s v="High-Back Leather Manager's Chair"/>
    <n v="389.97"/>
    <n v="3"/>
    <n v="0"/>
    <n v="35.097300000000004"/>
  </r>
  <r>
    <n v="8535"/>
    <s v="CA-2012-169677"/>
    <x v="1"/>
    <x v="1004"/>
    <d v="2012-01-15T00:00:00"/>
    <s v="Second Class"/>
    <x v="754"/>
    <s v="Karen Seio"/>
    <x v="1"/>
    <s v="United States"/>
    <s v="Columbus"/>
    <x v="32"/>
    <n v="31907"/>
    <x v="0"/>
    <s v="OFF-LA-10003223"/>
    <x v="1"/>
    <x v="2"/>
    <s v="Avery 508"/>
    <n v="9.82"/>
    <n v="2"/>
    <n v="0"/>
    <n v="4.8117999999999999"/>
  </r>
  <r>
    <n v="8536"/>
    <s v="US-2011-163146"/>
    <x v="2"/>
    <x v="1174"/>
    <d v="2011-05-20T00:00:00"/>
    <s v="Standard Class"/>
    <x v="693"/>
    <s v="Cindy Chapman"/>
    <x v="0"/>
    <s v="United States"/>
    <s v="San Francisco"/>
    <x v="1"/>
    <n v="94122"/>
    <x v="1"/>
    <s v="TEC-AC-10002217"/>
    <x v="2"/>
    <x v="11"/>
    <s v="Imation Clip USB flash drive - 8 GB"/>
    <n v="56.400000000000006"/>
    <n v="3"/>
    <n v="0"/>
    <n v="3.3840000000000003"/>
  </r>
  <r>
    <n v="8537"/>
    <s v="CA-2012-157343"/>
    <x v="1"/>
    <x v="722"/>
    <d v="2012-06-11T00:00:00"/>
    <s v="Standard Class"/>
    <x v="787"/>
    <s v="Harold Dahlen"/>
    <x v="2"/>
    <s v="United States"/>
    <s v="Philadelphia"/>
    <x v="9"/>
    <n v="19143"/>
    <x v="3"/>
    <s v="OFF-BI-10003707"/>
    <x v="1"/>
    <x v="8"/>
    <s v="Aluminum Screw Posts"/>
    <n v="18.312000000000001"/>
    <n v="4"/>
    <n v="0.7"/>
    <n v="-12.207999999999995"/>
  </r>
  <r>
    <n v="8538"/>
    <s v="CA-2012-157343"/>
    <x v="1"/>
    <x v="722"/>
    <d v="2012-06-11T00:00:00"/>
    <s v="Standard Class"/>
    <x v="787"/>
    <s v="Harold Dahlen"/>
    <x v="2"/>
    <s v="United States"/>
    <s v="Philadelphia"/>
    <x v="9"/>
    <n v="19143"/>
    <x v="3"/>
    <s v="OFF-PA-10000552"/>
    <x v="1"/>
    <x v="10"/>
    <s v="Xerox 200"/>
    <n v="25.920000000000005"/>
    <n v="5"/>
    <n v="0.2"/>
    <n v="9.0719999999999992"/>
  </r>
  <r>
    <n v="8539"/>
    <s v="CA-2012-157343"/>
    <x v="1"/>
    <x v="722"/>
    <d v="2012-06-11T00:00:00"/>
    <s v="Standard Class"/>
    <x v="787"/>
    <s v="Harold Dahlen"/>
    <x v="2"/>
    <s v="United States"/>
    <s v="Philadelphia"/>
    <x v="9"/>
    <n v="19143"/>
    <x v="3"/>
    <s v="OFF-AR-10003183"/>
    <x v="1"/>
    <x v="6"/>
    <s v="Avery Fluorescent Highlighter Four-Color Set"/>
    <n v="8.016"/>
    <n v="3"/>
    <n v="0.2"/>
    <n v="1.0019999999999993"/>
  </r>
  <r>
    <n v="8540"/>
    <s v="CA-2014-147354"/>
    <x v="3"/>
    <x v="631"/>
    <d v="2014-03-14T00:00:00"/>
    <s v="Standard Class"/>
    <x v="41"/>
    <s v="Karl Braun"/>
    <x v="0"/>
    <s v="United States"/>
    <s v="Los Angeles"/>
    <x v="1"/>
    <n v="90008"/>
    <x v="1"/>
    <s v="TEC-CO-10000971"/>
    <x v="2"/>
    <x v="16"/>
    <s v="Hewlett Packard 310 Color Digital Copier"/>
    <n v="479.98400000000004"/>
    <n v="2"/>
    <n v="0.2"/>
    <n v="59.997999999999962"/>
  </r>
  <r>
    <n v="8541"/>
    <s v="CA-2014-147354"/>
    <x v="3"/>
    <x v="631"/>
    <d v="2014-03-14T00:00:00"/>
    <s v="Standard Class"/>
    <x v="41"/>
    <s v="Karl Braun"/>
    <x v="0"/>
    <s v="United States"/>
    <s v="Los Angeles"/>
    <x v="1"/>
    <n v="90008"/>
    <x v="1"/>
    <s v="OFF-BI-10003910"/>
    <x v="1"/>
    <x v="8"/>
    <s v="DXL Angle-View Binders with Locking Rings by Samsill"/>
    <n v="30.84"/>
    <n v="5"/>
    <n v="0.2"/>
    <n v="9.6374999999999993"/>
  </r>
  <r>
    <n v="8542"/>
    <s v="CA-2012-157287"/>
    <x v="1"/>
    <x v="937"/>
    <d v="2012-12-23T00:00:00"/>
    <s v="First Class"/>
    <x v="403"/>
    <s v="Harold Ryan"/>
    <x v="1"/>
    <s v="United States"/>
    <s v="Philadelphia"/>
    <x v="9"/>
    <n v="19140"/>
    <x v="3"/>
    <s v="OFF-ST-10001172"/>
    <x v="1"/>
    <x v="4"/>
    <s v="Tennsco Lockers, Sand"/>
    <n v="33.568000000000005"/>
    <n v="2"/>
    <n v="0.2"/>
    <n v="1.6783999999999981"/>
  </r>
  <r>
    <n v="8543"/>
    <s v="CA-2012-157287"/>
    <x v="1"/>
    <x v="937"/>
    <d v="2012-12-23T00:00:00"/>
    <s v="First Class"/>
    <x v="403"/>
    <s v="Harold Ryan"/>
    <x v="1"/>
    <s v="United States"/>
    <s v="Philadelphia"/>
    <x v="9"/>
    <n v="19140"/>
    <x v="3"/>
    <s v="FUR-CH-10001270"/>
    <x v="0"/>
    <x v="1"/>
    <s v="Harbour Creations Steel Folding Chair"/>
    <n v="422.62499999999994"/>
    <n v="7"/>
    <n v="0.3"/>
    <n v="0"/>
  </r>
  <r>
    <n v="8544"/>
    <s v="CA-2011-137575"/>
    <x v="2"/>
    <x v="908"/>
    <d v="2011-08-11T00:00:00"/>
    <s v="Standard Class"/>
    <x v="577"/>
    <s v="Trudy Brown"/>
    <x v="0"/>
    <s v="United States"/>
    <s v="New York City"/>
    <x v="15"/>
    <n v="10035"/>
    <x v="3"/>
    <s v="TEC-AC-10004571"/>
    <x v="2"/>
    <x v="11"/>
    <s v="Logitech G700s Rechargeable Gaming Mouse"/>
    <n v="199.98"/>
    <n v="2"/>
    <n v="0"/>
    <n v="83.991600000000005"/>
  </r>
  <r>
    <n v="8545"/>
    <s v="CA-2013-119074"/>
    <x v="0"/>
    <x v="1196"/>
    <d v="2013-04-01T00:00:00"/>
    <s v="Standard Class"/>
    <x v="103"/>
    <s v="David Smith"/>
    <x v="1"/>
    <s v="United States"/>
    <s v="Columbus"/>
    <x v="32"/>
    <n v="31907"/>
    <x v="0"/>
    <s v="FUR-FU-10004053"/>
    <x v="0"/>
    <x v="5"/>
    <s v="DAX Two-Tone Silver Metal Document Frame"/>
    <n v="20.239999999999998"/>
    <n v="1"/>
    <n v="0"/>
    <n v="8.7032000000000007"/>
  </r>
  <r>
    <n v="8546"/>
    <s v="CA-2013-119074"/>
    <x v="0"/>
    <x v="1196"/>
    <d v="2013-04-01T00:00:00"/>
    <s v="Standard Class"/>
    <x v="103"/>
    <s v="David Smith"/>
    <x v="1"/>
    <s v="United States"/>
    <s v="Columbus"/>
    <x v="32"/>
    <n v="31907"/>
    <x v="0"/>
    <s v="FUR-FU-10003731"/>
    <x v="0"/>
    <x v="5"/>
    <s v="Eldon Expressions Wood and Plastic Desk Accessories, Oak"/>
    <n v="39.92"/>
    <n v="4"/>
    <n v="0"/>
    <n v="11.177600000000002"/>
  </r>
  <r>
    <n v="8547"/>
    <s v="CA-2013-119074"/>
    <x v="0"/>
    <x v="1196"/>
    <d v="2013-04-01T00:00:00"/>
    <s v="Standard Class"/>
    <x v="103"/>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x v="334"/>
    <s v="George Bell"/>
    <x v="1"/>
    <s v="United States"/>
    <s v="Los Angeles"/>
    <x v="1"/>
    <n v="90049"/>
    <x v="1"/>
    <s v="TEC-AC-10001266"/>
    <x v="2"/>
    <x v="11"/>
    <s v="Memorex Micro Travel Drive 8 GB"/>
    <n v="39"/>
    <n v="3"/>
    <n v="0"/>
    <n v="17.549999999999997"/>
  </r>
  <r>
    <n v="8549"/>
    <s v="CA-2012-149566"/>
    <x v="1"/>
    <x v="901"/>
    <d v="2012-12-10T00:00:00"/>
    <s v="Standard Class"/>
    <x v="334"/>
    <s v="George Bell"/>
    <x v="1"/>
    <s v="United States"/>
    <s v="Los Angeles"/>
    <x v="1"/>
    <n v="90049"/>
    <x v="1"/>
    <s v="OFF-LA-10000452"/>
    <x v="1"/>
    <x v="2"/>
    <s v="Avery 488"/>
    <n v="12.6"/>
    <n v="4"/>
    <n v="0"/>
    <n v="6.048"/>
  </r>
  <r>
    <n v="8550"/>
    <s v="CA-2012-126186"/>
    <x v="1"/>
    <x v="861"/>
    <d v="2012-09-12T00:00:00"/>
    <s v="First Class"/>
    <x v="334"/>
    <s v="George Bell"/>
    <x v="1"/>
    <s v="United States"/>
    <s v="Aurora"/>
    <x v="22"/>
    <n v="80013"/>
    <x v="1"/>
    <s v="FUR-FU-10000073"/>
    <x v="0"/>
    <x v="5"/>
    <s v="Deflect-O Glasstique Clear Desk Accessories"/>
    <n v="24.64"/>
    <n v="4"/>
    <n v="0.2"/>
    <n v="4.0039999999999978"/>
  </r>
  <r>
    <n v="8551"/>
    <s v="CA-2012-121132"/>
    <x v="1"/>
    <x v="789"/>
    <d v="2012-07-24T00:00:00"/>
    <s v="Standard Class"/>
    <x v="146"/>
    <s v="Victoria Brennan"/>
    <x v="1"/>
    <s v="United States"/>
    <s v="Houston"/>
    <x v="5"/>
    <n v="77041"/>
    <x v="2"/>
    <s v="OFF-LA-10002368"/>
    <x v="1"/>
    <x v="2"/>
    <s v="Avery 479"/>
    <n v="6.2640000000000002"/>
    <n v="3"/>
    <n v="0.2"/>
    <n v="2.0358000000000001"/>
  </r>
  <r>
    <n v="8552"/>
    <s v="CA-2012-121132"/>
    <x v="1"/>
    <x v="789"/>
    <d v="2012-07-24T00:00:00"/>
    <s v="Standard Class"/>
    <x v="146"/>
    <s v="Victoria Brennan"/>
    <x v="1"/>
    <s v="United States"/>
    <s v="Houston"/>
    <x v="5"/>
    <n v="77041"/>
    <x v="2"/>
    <s v="OFF-FA-10004248"/>
    <x v="1"/>
    <x v="13"/>
    <s v="Advantus T-Pin Paper Clips"/>
    <n v="14.432"/>
    <n v="4"/>
    <n v="0.2"/>
    <n v="3.4276000000000004"/>
  </r>
  <r>
    <n v="8553"/>
    <s v="CA-2011-140473"/>
    <x v="2"/>
    <x v="992"/>
    <d v="2011-06-03T00:00:00"/>
    <s v="Standard Class"/>
    <x v="466"/>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x v="90"/>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x v="400"/>
    <s v="Paul MacIntyre"/>
    <x v="0"/>
    <s v="United States"/>
    <s v="Springfield"/>
    <x v="17"/>
    <n v="22153"/>
    <x v="0"/>
    <s v="FUR-TA-10002530"/>
    <x v="0"/>
    <x v="3"/>
    <s v="Iceberg OfficeWorks 42&quot; Round Tables"/>
    <n v="1056.8599999999999"/>
    <n v="7"/>
    <n v="0"/>
    <n v="158.52899999999994"/>
  </r>
  <r>
    <n v="8556"/>
    <s v="CA-2012-117884"/>
    <x v="1"/>
    <x v="204"/>
    <d v="2012-03-22T00:00:00"/>
    <s v="Same Day"/>
    <x v="290"/>
    <s v="Debra Catini"/>
    <x v="0"/>
    <s v="United States"/>
    <s v="Plantation"/>
    <x v="2"/>
    <n v="33317"/>
    <x v="0"/>
    <s v="TEC-AC-10002567"/>
    <x v="2"/>
    <x v="11"/>
    <s v="Logitech G602 Wireless Gaming Mouse"/>
    <n v="447.94399999999996"/>
    <n v="7"/>
    <n v="0.2"/>
    <n v="89.588799999999992"/>
  </r>
  <r>
    <n v="8557"/>
    <s v="CA-2012-117884"/>
    <x v="1"/>
    <x v="204"/>
    <d v="2012-03-22T00:00:00"/>
    <s v="Same Day"/>
    <x v="290"/>
    <s v="Debra Catini"/>
    <x v="0"/>
    <s v="United States"/>
    <s v="Plantation"/>
    <x v="2"/>
    <n v="33317"/>
    <x v="0"/>
    <s v="OFF-ST-10002182"/>
    <x v="1"/>
    <x v="4"/>
    <s v="Iris 3-Drawer Stacking Bin, Black"/>
    <n v="150.40799999999999"/>
    <n v="9"/>
    <n v="0.2"/>
    <n v="-33.841799999999999"/>
  </r>
  <r>
    <n v="8558"/>
    <s v="CA-2013-132829"/>
    <x v="0"/>
    <x v="443"/>
    <d v="2013-12-27T00:00:00"/>
    <s v="Second Class"/>
    <x v="156"/>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x v="156"/>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x v="156"/>
    <s v="Laura Armstrong"/>
    <x v="1"/>
    <s v="United States"/>
    <s v="Houston"/>
    <x v="5"/>
    <n v="77041"/>
    <x v="2"/>
    <s v="TEC-PH-10004345"/>
    <x v="2"/>
    <x v="7"/>
    <s v="Cisco SPA 502G IP Phone"/>
    <n v="287.88"/>
    <n v="3"/>
    <n v="0.2"/>
    <n v="35.984999999999999"/>
  </r>
  <r>
    <n v="8561"/>
    <s v="CA-2013-132829"/>
    <x v="0"/>
    <x v="443"/>
    <d v="2013-12-27T00:00:00"/>
    <s v="Second Class"/>
    <x v="156"/>
    <s v="Laura Armstrong"/>
    <x v="1"/>
    <s v="United States"/>
    <s v="Houston"/>
    <x v="5"/>
    <n v="77041"/>
    <x v="2"/>
    <s v="TEC-PH-10004912"/>
    <x v="2"/>
    <x v="7"/>
    <s v="Cisco SPA112 2 Port Phone Adapter"/>
    <n v="131.88000000000002"/>
    <n v="3"/>
    <n v="0.2"/>
    <n v="14.836499999999987"/>
  </r>
  <r>
    <n v="8562"/>
    <s v="CA-2013-132829"/>
    <x v="0"/>
    <x v="443"/>
    <d v="2013-12-27T00:00:00"/>
    <s v="Second Class"/>
    <x v="156"/>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x v="249"/>
    <s v="Denny Joy"/>
    <x v="1"/>
    <s v="United States"/>
    <s v="Milwaukee"/>
    <x v="6"/>
    <n v="53209"/>
    <x v="2"/>
    <s v="FUR-CH-10000847"/>
    <x v="0"/>
    <x v="1"/>
    <s v="Global Executive Mid-Back Manager's Chair"/>
    <n v="1454.9"/>
    <n v="5"/>
    <n v="0"/>
    <n v="378.274"/>
  </r>
  <r>
    <n v="8564"/>
    <s v="US-2014-108315"/>
    <x v="3"/>
    <x v="504"/>
    <d v="2014-05-05T00:00:00"/>
    <s v="Standard Class"/>
    <x v="414"/>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x v="414"/>
    <s v="Mick Hernandez"/>
    <x v="2"/>
    <s v="United States"/>
    <s v="Sanford"/>
    <x v="2"/>
    <n v="32771"/>
    <x v="0"/>
    <s v="FUR-FU-10000747"/>
    <x v="0"/>
    <x v="5"/>
    <s v="Tenex B1-RE Series Chair Mats for Low Pile Carpets"/>
    <n v="220.70400000000001"/>
    <n v="6"/>
    <n v="0.2"/>
    <n v="-8.2764000000000379"/>
  </r>
  <r>
    <n v="8566"/>
    <s v="CA-2013-134110"/>
    <x v="0"/>
    <x v="1019"/>
    <d v="2013-11-19T00:00:00"/>
    <s v="First Class"/>
    <x v="767"/>
    <s v="Barry Gonzalez"/>
    <x v="0"/>
    <s v="United States"/>
    <s v="The Colony"/>
    <x v="5"/>
    <n v="75056"/>
    <x v="2"/>
    <s v="TEC-PH-10002350"/>
    <x v="2"/>
    <x v="7"/>
    <s v="Apple EarPods with Remote and Mic"/>
    <n v="67.176000000000002"/>
    <n v="3"/>
    <n v="0.2"/>
    <n v="6.7175999999999974"/>
  </r>
  <r>
    <n v="8567"/>
    <s v="CA-2013-134110"/>
    <x v="0"/>
    <x v="1019"/>
    <d v="2013-11-19T00:00:00"/>
    <s v="First Class"/>
    <x v="767"/>
    <s v="Barry Gonzalez"/>
    <x v="0"/>
    <s v="United States"/>
    <s v="The Colony"/>
    <x v="5"/>
    <n v="75056"/>
    <x v="2"/>
    <s v="OFF-PA-10000697"/>
    <x v="1"/>
    <x v="10"/>
    <s v="TOPS Voice Message Log Book, Flash Format"/>
    <n v="15.231999999999999"/>
    <n v="4"/>
    <n v="0.2"/>
    <n v="5.5215999999999994"/>
  </r>
  <r>
    <n v="8568"/>
    <s v="US-2013-136581"/>
    <x v="0"/>
    <x v="338"/>
    <d v="2013-11-13T00:00:00"/>
    <s v="First Class"/>
    <x v="277"/>
    <s v="Seth Vernon"/>
    <x v="0"/>
    <s v="United States"/>
    <s v="Troy"/>
    <x v="24"/>
    <n v="45373"/>
    <x v="3"/>
    <s v="OFF-PA-10002787"/>
    <x v="1"/>
    <x v="10"/>
    <s v="Xerox 227"/>
    <n v="31.104000000000006"/>
    <n v="6"/>
    <n v="0.2"/>
    <n v="10.8864"/>
  </r>
  <r>
    <n v="8569"/>
    <s v="CA-2013-162390"/>
    <x v="0"/>
    <x v="409"/>
    <d v="2013-12-13T00:00:00"/>
    <s v="Standard Class"/>
    <x v="317"/>
    <s v="Dave Poirier"/>
    <x v="1"/>
    <s v="United States"/>
    <s v="Hempstead"/>
    <x v="15"/>
    <n v="11550"/>
    <x v="3"/>
    <s v="OFF-BI-10004318"/>
    <x v="1"/>
    <x v="8"/>
    <s v="Ibico EB-19 Dual Function Manual Binding System"/>
    <n v="968.74400000000014"/>
    <n v="7"/>
    <n v="0.2"/>
    <n v="314.84180000000003"/>
  </r>
  <r>
    <n v="8570"/>
    <s v="CA-2013-162390"/>
    <x v="0"/>
    <x v="409"/>
    <d v="2013-12-13T00:00:00"/>
    <s v="Standard Class"/>
    <x v="317"/>
    <s v="Dave Poirier"/>
    <x v="1"/>
    <s v="United States"/>
    <s v="Hempstead"/>
    <x v="15"/>
    <n v="11550"/>
    <x v="3"/>
    <s v="OFF-BI-10001721"/>
    <x v="1"/>
    <x v="8"/>
    <s v="Trimflex Flexible Post Binders"/>
    <n v="222.35199999999998"/>
    <n v="13"/>
    <n v="0.2"/>
    <n v="77.823200000000014"/>
  </r>
  <r>
    <n v="8571"/>
    <s v="CA-2013-162390"/>
    <x v="0"/>
    <x v="409"/>
    <d v="2013-12-13T00:00:00"/>
    <s v="Standard Class"/>
    <x v="317"/>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x v="256"/>
    <s v="Steven Roelle"/>
    <x v="2"/>
    <s v="United States"/>
    <s v="Dallas"/>
    <x v="5"/>
    <n v="75081"/>
    <x v="2"/>
    <s v="OFF-PA-10003893"/>
    <x v="1"/>
    <x v="10"/>
    <s v="Xerox 1962"/>
    <n v="10.272000000000002"/>
    <n v="3"/>
    <n v="0.2"/>
    <n v="3.2099999999999982"/>
  </r>
  <r>
    <n v="8573"/>
    <s v="CA-2011-121629"/>
    <x v="2"/>
    <x v="683"/>
    <d v="2011-12-02T00:00:00"/>
    <s v="Standard Class"/>
    <x v="537"/>
    <s v="Brian Thompson"/>
    <x v="0"/>
    <s v="United States"/>
    <s v="Houston"/>
    <x v="5"/>
    <n v="77041"/>
    <x v="2"/>
    <s v="TEC-MA-10004679"/>
    <x v="2"/>
    <x v="15"/>
    <s v="StarTech.com 10/100 VDSL2 Ethernet Extender Kit"/>
    <n v="998.84999999999991"/>
    <n v="5"/>
    <n v="0.4"/>
    <n v="-199.7700000000001"/>
  </r>
  <r>
    <n v="8574"/>
    <s v="CA-2012-164623"/>
    <x v="1"/>
    <x v="1182"/>
    <d v="2012-10-22T00:00:00"/>
    <s v="First Class"/>
    <x v="474"/>
    <s v="Maxwell Schwartz"/>
    <x v="0"/>
    <s v="United States"/>
    <s v="New York City"/>
    <x v="15"/>
    <n v="10035"/>
    <x v="3"/>
    <s v="OFF-PA-10000249"/>
    <x v="1"/>
    <x v="10"/>
    <s v="Staples"/>
    <n v="24.56"/>
    <n v="2"/>
    <n v="0"/>
    <n v="11.543199999999999"/>
  </r>
  <r>
    <n v="8575"/>
    <s v="CA-2011-159849"/>
    <x v="2"/>
    <x v="111"/>
    <d v="2011-09-19T00:00:00"/>
    <s v="Same Day"/>
    <x v="82"/>
    <s v="Jim Kriz"/>
    <x v="2"/>
    <s v="United States"/>
    <s v="San Francisco"/>
    <x v="1"/>
    <n v="94110"/>
    <x v="1"/>
    <s v="OFF-FA-10000053"/>
    <x v="1"/>
    <x v="13"/>
    <s v="Revere Boxed Rubber Bands by Revere"/>
    <n v="5.67"/>
    <n v="3"/>
    <n v="0"/>
    <n v="0.11340000000000017"/>
  </r>
  <r>
    <n v="8576"/>
    <s v="CA-2014-101273"/>
    <x v="3"/>
    <x v="151"/>
    <d v="2014-08-31T00:00:00"/>
    <s v="Second Class"/>
    <x v="461"/>
    <s v="Shui Tom"/>
    <x v="0"/>
    <s v="United States"/>
    <s v="Port Saint Lucie"/>
    <x v="2"/>
    <n v="34952"/>
    <x v="0"/>
    <s v="OFF-AP-10000804"/>
    <x v="1"/>
    <x v="9"/>
    <s v="Hoover Portapower Portable Vacuum"/>
    <n v="14.336000000000002"/>
    <n v="4"/>
    <n v="0.2"/>
    <n v="0.89599999999999991"/>
  </r>
  <r>
    <n v="8577"/>
    <s v="CA-2014-106747"/>
    <x v="3"/>
    <x v="445"/>
    <d v="2014-07-05T00:00:00"/>
    <s v="First Class"/>
    <x v="700"/>
    <s v="Tony Sayre"/>
    <x v="0"/>
    <s v="United States"/>
    <s v="Concord"/>
    <x v="38"/>
    <n v="3301"/>
    <x v="3"/>
    <s v="FUR-FU-10004188"/>
    <x v="0"/>
    <x v="5"/>
    <s v="Luxo Professional Combination Clamp-On Lamps"/>
    <n v="102.3"/>
    <n v="1"/>
    <n v="0"/>
    <n v="26.597999999999999"/>
  </r>
  <r>
    <n v="8578"/>
    <s v="CA-2014-146164"/>
    <x v="3"/>
    <x v="66"/>
    <d v="2014-12-27T00:00:00"/>
    <s v="Standard Class"/>
    <x v="496"/>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x v="496"/>
    <s v="Charlotte Melton"/>
    <x v="0"/>
    <s v="United States"/>
    <s v="Rochester"/>
    <x v="11"/>
    <n v="55901"/>
    <x v="2"/>
    <s v="OFF-ST-10001228"/>
    <x v="1"/>
    <x v="4"/>
    <s v="Personal File Boxes with Fold-Down Carry Handle"/>
    <n v="31.16"/>
    <n v="2"/>
    <n v="0"/>
    <n v="7.7899999999999991"/>
  </r>
  <r>
    <n v="8580"/>
    <s v="CA-2013-111605"/>
    <x v="0"/>
    <x v="797"/>
    <d v="2014-01-03T00:00:00"/>
    <s v="Standard Class"/>
    <x v="527"/>
    <s v="Joni Wasserman"/>
    <x v="0"/>
    <s v="United States"/>
    <s v="Louisville"/>
    <x v="0"/>
    <n v="40214"/>
    <x v="0"/>
    <s v="OFF-LA-10002368"/>
    <x v="1"/>
    <x v="2"/>
    <s v="Avery 479"/>
    <n v="2.61"/>
    <n v="1"/>
    <n v="0"/>
    <n v="1.2005999999999999"/>
  </r>
  <r>
    <n v="8581"/>
    <s v="CA-2011-130673"/>
    <x v="2"/>
    <x v="671"/>
    <d v="2011-05-22T00:00:00"/>
    <s v="Second Class"/>
    <x v="565"/>
    <s v="Matt Collister"/>
    <x v="1"/>
    <s v="United States"/>
    <s v="San Marcos"/>
    <x v="5"/>
    <n v="78666"/>
    <x v="2"/>
    <s v="FUR-FU-10003489"/>
    <x v="0"/>
    <x v="5"/>
    <s v="Contemporary Borderless Frame"/>
    <n v="10.332000000000001"/>
    <n v="3"/>
    <n v="0.6"/>
    <n v="-5.9408999999999992"/>
  </r>
  <r>
    <n v="8582"/>
    <s v="CA-2011-130673"/>
    <x v="2"/>
    <x v="671"/>
    <d v="2011-05-22T00:00:00"/>
    <s v="Second Class"/>
    <x v="565"/>
    <s v="Matt Collister"/>
    <x v="1"/>
    <s v="United States"/>
    <s v="San Marcos"/>
    <x v="5"/>
    <n v="78666"/>
    <x v="2"/>
    <s v="OFF-PA-10000289"/>
    <x v="1"/>
    <x v="10"/>
    <s v="Xerox 213"/>
    <n v="10.368000000000002"/>
    <n v="2"/>
    <n v="0.2"/>
    <n v="3.6288"/>
  </r>
  <r>
    <n v="8583"/>
    <s v="CA-2011-130673"/>
    <x v="2"/>
    <x v="671"/>
    <d v="2011-05-22T00:00:00"/>
    <s v="Second Class"/>
    <x v="565"/>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x v="565"/>
    <s v="Matt Collister"/>
    <x v="1"/>
    <s v="United States"/>
    <s v="San Marcos"/>
    <x v="5"/>
    <n v="78666"/>
    <x v="2"/>
    <s v="OFF-ST-10000636"/>
    <x v="1"/>
    <x v="4"/>
    <s v="Rogers Profile Extra Capacity Storage Tub"/>
    <n v="66.959999999999994"/>
    <n v="5"/>
    <n v="0.2"/>
    <n v="-13.392000000000003"/>
  </r>
  <r>
    <n v="8585"/>
    <s v="CA-2011-104808"/>
    <x v="2"/>
    <x v="519"/>
    <d v="2011-02-09T00:00:00"/>
    <s v="Second Class"/>
    <x v="775"/>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x v="742"/>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x v="208"/>
    <s v="Karen Bern"/>
    <x v="1"/>
    <s v="United States"/>
    <s v="Los Angeles"/>
    <x v="1"/>
    <n v="90049"/>
    <x v="1"/>
    <s v="TEC-AC-10003832"/>
    <x v="2"/>
    <x v="11"/>
    <s v="Logitech P710e Mobile Speakerphone"/>
    <n v="1287.45"/>
    <n v="5"/>
    <n v="0"/>
    <n v="244.61549999999988"/>
  </r>
  <r>
    <n v="8588"/>
    <s v="CA-2014-162012"/>
    <x v="3"/>
    <x v="497"/>
    <d v="2014-07-19T00:00:00"/>
    <s v="Standard Class"/>
    <x v="208"/>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x v="712"/>
    <s v="Fred Chung"/>
    <x v="1"/>
    <s v="United States"/>
    <s v="Philadelphia"/>
    <x v="9"/>
    <n v="19140"/>
    <x v="3"/>
    <s v="OFF-ST-10002583"/>
    <x v="1"/>
    <x v="4"/>
    <s v="Fellowes Neat Ideas Storage Cubes"/>
    <n v="51.967999999999996"/>
    <n v="2"/>
    <n v="0.2"/>
    <n v="-10.393600000000001"/>
  </r>
  <r>
    <n v="8590"/>
    <s v="CA-2014-145338"/>
    <x v="3"/>
    <x v="926"/>
    <d v="2014-02-02T00:00:00"/>
    <s v="First Class"/>
    <x v="42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x v="92"/>
    <s v="Fred Hopkins"/>
    <x v="1"/>
    <s v="United States"/>
    <s v="Hempstead"/>
    <x v="15"/>
    <n v="11550"/>
    <x v="3"/>
    <s v="OFF-EN-10004846"/>
    <x v="1"/>
    <x v="12"/>
    <s v="Letter or Legal Size Expandable Poly String Tie Envelopes"/>
    <n v="7.98"/>
    <n v="3"/>
    <n v="0"/>
    <n v="3.9102000000000006"/>
  </r>
  <r>
    <n v="8592"/>
    <s v="CA-2014-101700"/>
    <x v="3"/>
    <x v="756"/>
    <d v="2014-04-27T00:00:00"/>
    <s v="First Class"/>
    <x v="2"/>
    <s v="Sean O'Donnell"/>
    <x v="0"/>
    <s v="United States"/>
    <s v="Greeley"/>
    <x v="22"/>
    <n v="80634"/>
    <x v="1"/>
    <s v="OFF-EN-10003134"/>
    <x v="1"/>
    <x v="12"/>
    <s v="Staples"/>
    <n v="18.687999999999999"/>
    <n v="2"/>
    <n v="0.2"/>
    <n v="7.008"/>
  </r>
  <r>
    <n v="8593"/>
    <s v="CA-2014-101700"/>
    <x v="3"/>
    <x v="756"/>
    <d v="2014-04-27T00:00:00"/>
    <s v="First Class"/>
    <x v="2"/>
    <s v="Sean O'Donnell"/>
    <x v="0"/>
    <s v="United States"/>
    <s v="Greeley"/>
    <x v="22"/>
    <n v="80634"/>
    <x v="1"/>
    <s v="FUR-FU-10001025"/>
    <x v="0"/>
    <x v="5"/>
    <s v="Eldon Imàge Series Desk Accessories, Clear"/>
    <n v="11.664000000000001"/>
    <n v="3"/>
    <n v="0.2"/>
    <n v="3.3534000000000006"/>
  </r>
  <r>
    <n v="8594"/>
    <s v="CA-2014-159667"/>
    <x v="3"/>
    <x v="45"/>
    <d v="2014-11-14T00:00:00"/>
    <s v="Standard Class"/>
    <x v="327"/>
    <s v="Peter McVee"/>
    <x v="2"/>
    <s v="United States"/>
    <s v="Jacksonville"/>
    <x v="2"/>
    <n v="32216"/>
    <x v="0"/>
    <s v="TEC-AC-10002567"/>
    <x v="2"/>
    <x v="11"/>
    <s v="Logitech G602 Wireless Gaming Mouse"/>
    <n v="191.976"/>
    <n v="3"/>
    <n v="0.2"/>
    <n v="38.395199999999988"/>
  </r>
  <r>
    <n v="8595"/>
    <s v="CA-2014-159667"/>
    <x v="3"/>
    <x v="45"/>
    <d v="2014-11-14T00:00:00"/>
    <s v="Standard Class"/>
    <x v="327"/>
    <s v="Peter McVee"/>
    <x v="2"/>
    <s v="United States"/>
    <s v="Jacksonville"/>
    <x v="2"/>
    <n v="32216"/>
    <x v="0"/>
    <s v="TEC-PH-10004094"/>
    <x v="2"/>
    <x v="7"/>
    <s v="Motorola L703CM"/>
    <n v="499.16800000000006"/>
    <n v="4"/>
    <n v="0.2"/>
    <n v="31.197999999999993"/>
  </r>
  <r>
    <n v="8596"/>
    <s v="CA-2011-111934"/>
    <x v="2"/>
    <x v="952"/>
    <d v="2011-05-07T00:00:00"/>
    <s v="First Class"/>
    <x v="241"/>
    <s v="Giulietta Dortch"/>
    <x v="1"/>
    <s v="United States"/>
    <s v="Arlington"/>
    <x v="17"/>
    <n v="22204"/>
    <x v="0"/>
    <s v="OFF-BI-10004364"/>
    <x v="1"/>
    <x v="8"/>
    <s v="Storex Dura Pro Binders"/>
    <n v="11.88"/>
    <n v="2"/>
    <n v="0"/>
    <n v="5.3460000000000001"/>
  </r>
  <r>
    <n v="8597"/>
    <s v="CA-2011-111934"/>
    <x v="2"/>
    <x v="952"/>
    <d v="2011-05-07T00:00:00"/>
    <s v="First Class"/>
    <x v="241"/>
    <s v="Giulietta Dortch"/>
    <x v="1"/>
    <s v="United States"/>
    <s v="Arlington"/>
    <x v="17"/>
    <n v="22204"/>
    <x v="0"/>
    <s v="OFF-PA-10000474"/>
    <x v="1"/>
    <x v="10"/>
    <s v="Staples"/>
    <n v="35.44"/>
    <n v="1"/>
    <n v="0"/>
    <n v="16.656799999999997"/>
  </r>
  <r>
    <n v="8598"/>
    <s v="US-2013-117387"/>
    <x v="0"/>
    <x v="189"/>
    <d v="2013-11-01T00:00:00"/>
    <s v="Standard Class"/>
    <x v="50"/>
    <s v="Pete Armstrong"/>
    <x v="2"/>
    <s v="United States"/>
    <s v="San Francisco"/>
    <x v="1"/>
    <n v="94122"/>
    <x v="1"/>
    <s v="OFF-BI-10004308"/>
    <x v="1"/>
    <x v="8"/>
    <s v="Avery Legal 4-Ring Binder"/>
    <n v="67.13600000000001"/>
    <n v="4"/>
    <n v="0.2"/>
    <n v="25.175999999999998"/>
  </r>
  <r>
    <n v="8599"/>
    <s v="CA-2011-141110"/>
    <x v="2"/>
    <x v="35"/>
    <d v="2011-12-01T00:00:00"/>
    <s v="Standard Class"/>
    <x v="624"/>
    <s v="Luke Schmidt"/>
    <x v="1"/>
    <s v="United States"/>
    <s v="Fresno"/>
    <x v="1"/>
    <n v="93727"/>
    <x v="1"/>
    <s v="OFF-BI-10002012"/>
    <x v="1"/>
    <x v="8"/>
    <s v="Wilson Jones Easy Flow II Sheet Lifters"/>
    <n v="4.32"/>
    <n v="3"/>
    <n v="0.2"/>
    <n v="1.512"/>
  </r>
  <r>
    <n v="8600"/>
    <s v="CA-2011-141110"/>
    <x v="2"/>
    <x v="35"/>
    <d v="2011-12-01T00:00:00"/>
    <s v="Standard Class"/>
    <x v="624"/>
    <s v="Luke Schmidt"/>
    <x v="1"/>
    <s v="United States"/>
    <s v="Fresno"/>
    <x v="1"/>
    <n v="93727"/>
    <x v="1"/>
    <s v="OFF-PA-10002586"/>
    <x v="1"/>
    <x v="10"/>
    <s v="Xerox 1970"/>
    <n v="14.940000000000001"/>
    <n v="3"/>
    <n v="0"/>
    <n v="7.0218000000000007"/>
  </r>
  <r>
    <n v="8601"/>
    <s v="CA-2011-141110"/>
    <x v="2"/>
    <x v="35"/>
    <d v="2011-12-01T00:00:00"/>
    <s v="Standard Class"/>
    <x v="624"/>
    <s v="Luke Schmidt"/>
    <x v="1"/>
    <s v="United States"/>
    <s v="Fresno"/>
    <x v="1"/>
    <n v="93727"/>
    <x v="1"/>
    <s v="OFF-AP-10000692"/>
    <x v="1"/>
    <x v="9"/>
    <s v="Fellowes Mighty 8 Compact Surge Protector"/>
    <n v="40.54"/>
    <n v="2"/>
    <n v="0"/>
    <n v="11.351200000000002"/>
  </r>
  <r>
    <n v="8602"/>
    <s v="CA-2011-141110"/>
    <x v="2"/>
    <x v="35"/>
    <d v="2011-12-01T00:00:00"/>
    <s v="Standard Class"/>
    <x v="624"/>
    <s v="Luke Schmidt"/>
    <x v="1"/>
    <s v="United States"/>
    <s v="Fresno"/>
    <x v="1"/>
    <n v="93727"/>
    <x v="1"/>
    <s v="OFF-BI-10001553"/>
    <x v="1"/>
    <x v="8"/>
    <s v="SpineVue Locking Slant-D Ring Binders by Cardinal"/>
    <n v="7.3120000000000012"/>
    <n v="1"/>
    <n v="0.2"/>
    <n v="2.5591999999999997"/>
  </r>
  <r>
    <n v="8603"/>
    <s v="US-2011-133949"/>
    <x v="2"/>
    <x v="520"/>
    <d v="2011-12-31T00:00:00"/>
    <s v="Same Day"/>
    <x v="311"/>
    <s v="James Lanier"/>
    <x v="2"/>
    <s v="United States"/>
    <s v="Reno"/>
    <x v="33"/>
    <n v="89502"/>
    <x v="1"/>
    <s v="TEC-PH-10004908"/>
    <x v="2"/>
    <x v="7"/>
    <s v="Panasonic KX TS3282W Corded phone"/>
    <n v="475.94400000000002"/>
    <n v="7"/>
    <n v="0.2"/>
    <n v="59.492999999999952"/>
  </r>
  <r>
    <n v="8604"/>
    <s v="US-2013-116365"/>
    <x v="0"/>
    <x v="835"/>
    <d v="2013-01-08T00:00:00"/>
    <s v="Standard Class"/>
    <x v="119"/>
    <s v="Christine Abelman"/>
    <x v="1"/>
    <s v="United States"/>
    <s v="San Antonio"/>
    <x v="5"/>
    <n v="78207"/>
    <x v="2"/>
    <s v="TEC-AC-10002217"/>
    <x v="2"/>
    <x v="11"/>
    <s v="Imation Clip USB flash drive - 8 GB"/>
    <n v="30.080000000000002"/>
    <n v="2"/>
    <n v="0.2"/>
    <n v="-5.2640000000000002"/>
  </r>
  <r>
    <n v="8605"/>
    <s v="US-2013-116365"/>
    <x v="0"/>
    <x v="835"/>
    <d v="2013-01-08T00:00:00"/>
    <s v="Standard Class"/>
    <x v="119"/>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x v="119"/>
    <s v="Christine Abelman"/>
    <x v="1"/>
    <s v="United States"/>
    <s v="San Antonio"/>
    <x v="5"/>
    <n v="78207"/>
    <x v="2"/>
    <s v="TEC-PH-10002890"/>
    <x v="2"/>
    <x v="7"/>
    <s v="AT&amp;T 17929 Lendline Telephone"/>
    <n v="180.96"/>
    <n v="5"/>
    <n v="0.2"/>
    <n v="13.571999999999996"/>
  </r>
  <r>
    <n v="8607"/>
    <s v="CA-2014-162936"/>
    <x v="3"/>
    <x v="238"/>
    <d v="2014-08-23T00:00:00"/>
    <s v="Standard Class"/>
    <x v="38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x v="590"/>
    <s v="Bobby Trafton"/>
    <x v="0"/>
    <s v="United States"/>
    <s v="New York City"/>
    <x v="15"/>
    <n v="10035"/>
    <x v="3"/>
    <s v="FUR-FU-10002878"/>
    <x v="0"/>
    <x v="5"/>
    <s v="Seth Thomas 14&quot; Day/Date Wall Clock"/>
    <n v="56.96"/>
    <n v="2"/>
    <n v="0"/>
    <n v="21.075200000000002"/>
  </r>
  <r>
    <n v="8609"/>
    <s v="CA-2011-151946"/>
    <x v="2"/>
    <x v="611"/>
    <d v="2011-06-09T00:00:00"/>
    <s v="Standard Class"/>
    <x v="59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x v="59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x v="590"/>
    <s v="Bobby Trafton"/>
    <x v="0"/>
    <s v="United States"/>
    <s v="New York City"/>
    <x v="15"/>
    <n v="10035"/>
    <x v="3"/>
    <s v="FUR-FU-10002191"/>
    <x v="0"/>
    <x v="5"/>
    <s v="G.E. Halogen Desk Lamp Bulbs"/>
    <n v="13.96"/>
    <n v="2"/>
    <n v="0"/>
    <n v="6.7008000000000001"/>
  </r>
  <r>
    <n v="8612"/>
    <s v="CA-2014-123624"/>
    <x v="3"/>
    <x v="38"/>
    <d v="2014-11-18T00:00:00"/>
    <s v="Second Class"/>
    <x v="339"/>
    <s v="Sanjit Engle"/>
    <x v="0"/>
    <s v="United States"/>
    <s v="Oxnard"/>
    <x v="1"/>
    <n v="93030"/>
    <x v="1"/>
    <s v="TEC-AC-10000682"/>
    <x v="2"/>
    <x v="11"/>
    <s v="Kensington K72356US Mouse-in-a-Box USB Desktop Mouse"/>
    <n v="82.95"/>
    <n v="5"/>
    <n v="0"/>
    <n v="29.032499999999999"/>
  </r>
  <r>
    <n v="8613"/>
    <s v="CA-2013-146437"/>
    <x v="0"/>
    <x v="1198"/>
    <d v="2013-02-01T00:00:00"/>
    <s v="Second Class"/>
    <x v="428"/>
    <s v="Henry Goldwyn"/>
    <x v="1"/>
    <s v="United States"/>
    <s v="Los Angeles"/>
    <x v="1"/>
    <n v="90036"/>
    <x v="1"/>
    <s v="OFF-AR-10000588"/>
    <x v="1"/>
    <x v="6"/>
    <s v="Newell 345"/>
    <n v="39.68"/>
    <n v="2"/>
    <n v="0"/>
    <n v="10.316800000000001"/>
  </r>
  <r>
    <n v="8614"/>
    <s v="CA-2013-138233"/>
    <x v="0"/>
    <x v="1199"/>
    <d v="2013-11-15T00:00:00"/>
    <s v="Standard Class"/>
    <x v="58"/>
    <s v="Philip Fox"/>
    <x v="0"/>
    <s v="United States"/>
    <s v="Oakland"/>
    <x v="1"/>
    <n v="94601"/>
    <x v="1"/>
    <s v="TEC-AC-10002001"/>
    <x v="2"/>
    <x v="11"/>
    <s v="Logitech Wireless Gaming Headset G930"/>
    <n v="479.97"/>
    <n v="3"/>
    <n v="0"/>
    <n v="177.58890000000002"/>
  </r>
  <r>
    <n v="8615"/>
    <s v="CA-2013-165918"/>
    <x v="0"/>
    <x v="545"/>
    <d v="2013-09-15T00:00:00"/>
    <s v="Standard Class"/>
    <x v="420"/>
    <s v="Bryan Davis"/>
    <x v="0"/>
    <s v="United States"/>
    <s v="Edmonds"/>
    <x v="4"/>
    <n v="98026"/>
    <x v="1"/>
    <s v="OFF-LA-10003720"/>
    <x v="1"/>
    <x v="2"/>
    <s v="Avery 487"/>
    <n v="7.38"/>
    <n v="2"/>
    <n v="0"/>
    <n v="3.4685999999999999"/>
  </r>
  <r>
    <n v="8616"/>
    <s v="CA-2013-165918"/>
    <x v="0"/>
    <x v="545"/>
    <d v="2013-09-15T00:00:00"/>
    <s v="Standard Class"/>
    <x v="420"/>
    <s v="Bryan Davis"/>
    <x v="0"/>
    <s v="United States"/>
    <s v="Edmonds"/>
    <x v="4"/>
    <n v="98026"/>
    <x v="1"/>
    <s v="OFF-BI-10004364"/>
    <x v="1"/>
    <x v="8"/>
    <s v="Storex Dura Pro Binders"/>
    <n v="14.256000000000002"/>
    <n v="3"/>
    <n v="0.2"/>
    <n v="4.4550000000000001"/>
  </r>
  <r>
    <n v="8617"/>
    <s v="CA-2013-165918"/>
    <x v="0"/>
    <x v="545"/>
    <d v="2013-09-15T00:00:00"/>
    <s v="Standard Class"/>
    <x v="420"/>
    <s v="Bryan Davis"/>
    <x v="0"/>
    <s v="United States"/>
    <s v="Edmonds"/>
    <x v="4"/>
    <n v="98026"/>
    <x v="1"/>
    <s v="OFF-PA-10000100"/>
    <x v="1"/>
    <x v="10"/>
    <s v="Xerox 1945"/>
    <n v="81.98"/>
    <n v="2"/>
    <n v="0"/>
    <n v="40.170200000000001"/>
  </r>
  <r>
    <n v="8618"/>
    <s v="CA-2013-165918"/>
    <x v="0"/>
    <x v="545"/>
    <d v="2013-09-15T00:00:00"/>
    <s v="Standard Class"/>
    <x v="420"/>
    <s v="Bryan Davis"/>
    <x v="0"/>
    <s v="United States"/>
    <s v="Edmonds"/>
    <x v="4"/>
    <n v="98026"/>
    <x v="1"/>
    <s v="OFF-BI-10004826"/>
    <x v="1"/>
    <x v="8"/>
    <s v="JM Magazine Binder"/>
    <n v="39.624000000000009"/>
    <n v="3"/>
    <n v="0.2"/>
    <n v="13.868400000000001"/>
  </r>
  <r>
    <n v="8619"/>
    <s v="CA-2014-117513"/>
    <x v="3"/>
    <x v="448"/>
    <d v="2014-03-09T00:00:00"/>
    <s v="Standard Class"/>
    <x v="387"/>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x v="313"/>
    <s v="Eudokia Martin"/>
    <x v="1"/>
    <s v="United States"/>
    <s v="New York City"/>
    <x v="15"/>
    <n v="10024"/>
    <x v="3"/>
    <s v="OFF-ST-10001031"/>
    <x v="1"/>
    <x v="4"/>
    <s v="Adjustable Personal File Tote"/>
    <n v="65.12"/>
    <n v="4"/>
    <n v="0"/>
    <n v="16.931200000000004"/>
  </r>
  <r>
    <n v="8621"/>
    <s v="US-2014-119319"/>
    <x v="3"/>
    <x v="44"/>
    <d v="2014-11-10T00:00:00"/>
    <s v="Second Class"/>
    <x v="702"/>
    <s v="Liz Carlisle"/>
    <x v="0"/>
    <s v="United States"/>
    <s v="Dallas"/>
    <x v="5"/>
    <n v="75217"/>
    <x v="2"/>
    <s v="FUR-FU-10003878"/>
    <x v="0"/>
    <x v="5"/>
    <s v="Linden 10&quot; Round Wall Clock, Black"/>
    <n v="30.560000000000002"/>
    <n v="5"/>
    <n v="0.6"/>
    <n v="-19.863999999999997"/>
  </r>
  <r>
    <n v="8622"/>
    <s v="CA-2014-104318"/>
    <x v="3"/>
    <x v="726"/>
    <d v="2014-05-19T00:00:00"/>
    <s v="Standard Class"/>
    <x v="39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x v="632"/>
    <s v="Chris McAfee"/>
    <x v="0"/>
    <s v="United States"/>
    <s v="Phoenix"/>
    <x v="16"/>
    <n v="85023"/>
    <x v="1"/>
    <s v="OFF-ST-10000876"/>
    <x v="1"/>
    <x v="4"/>
    <s v="Eldon Simplefile Box Office"/>
    <n v="39.808"/>
    <n v="4"/>
    <n v="0.2"/>
    <n v="3.9808000000000003"/>
  </r>
  <r>
    <n v="8624"/>
    <s v="CA-2012-136147"/>
    <x v="1"/>
    <x v="50"/>
    <d v="2012-11-18T00:00:00"/>
    <s v="Standard Class"/>
    <x v="248"/>
    <s v="Fred McMath"/>
    <x v="0"/>
    <s v="United States"/>
    <s v="Miami"/>
    <x v="2"/>
    <n v="33178"/>
    <x v="0"/>
    <s v="OFF-BI-10004224"/>
    <x v="1"/>
    <x v="8"/>
    <s v="Catalog Binders with Expanding Posts"/>
    <n v="121.10400000000003"/>
    <n v="6"/>
    <n v="0.7"/>
    <n v="-100.91999999999999"/>
  </r>
  <r>
    <n v="8625"/>
    <s v="CA-2012-136147"/>
    <x v="1"/>
    <x v="50"/>
    <d v="2012-11-18T00:00:00"/>
    <s v="Standard Class"/>
    <x v="248"/>
    <s v="Fred McMath"/>
    <x v="0"/>
    <s v="United States"/>
    <s v="Miami"/>
    <x v="2"/>
    <n v="33178"/>
    <x v="0"/>
    <s v="TEC-AC-10004568"/>
    <x v="2"/>
    <x v="11"/>
    <s v="Maxell LTO Ultrium - 800 GB"/>
    <n v="111.96"/>
    <n v="5"/>
    <n v="0.2"/>
    <n v="-1.3995000000000104"/>
  </r>
  <r>
    <n v="8626"/>
    <s v="CA-2012-156118"/>
    <x v="1"/>
    <x v="575"/>
    <d v="2012-12-12T00:00:00"/>
    <s v="Standard Class"/>
    <x v="428"/>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x v="132"/>
    <s v="Andy Gerbode"/>
    <x v="1"/>
    <s v="United States"/>
    <s v="New York City"/>
    <x v="15"/>
    <n v="10011"/>
    <x v="3"/>
    <s v="OFF-ST-10003638"/>
    <x v="1"/>
    <x v="4"/>
    <s v="Mobile Personal File Cube"/>
    <n v="70.260000000000005"/>
    <n v="3"/>
    <n v="0"/>
    <n v="18.970199999999998"/>
  </r>
  <r>
    <n v="8628"/>
    <s v="CA-2012-164084"/>
    <x v="1"/>
    <x v="67"/>
    <d v="2012-09-12T00:00:00"/>
    <s v="Standard Class"/>
    <x v="132"/>
    <s v="Andy Gerbode"/>
    <x v="1"/>
    <s v="United States"/>
    <s v="New York City"/>
    <x v="15"/>
    <n v="10011"/>
    <x v="3"/>
    <s v="TEC-AC-10002305"/>
    <x v="2"/>
    <x v="11"/>
    <s v="KeyTronic E03601U1 - Keyboard - Beige"/>
    <n v="90"/>
    <n v="5"/>
    <n v="0"/>
    <n v="16.199999999999992"/>
  </r>
  <r>
    <n v="8629"/>
    <s v="CA-2012-164084"/>
    <x v="1"/>
    <x v="67"/>
    <d v="2012-09-12T00:00:00"/>
    <s v="Standard Class"/>
    <x v="132"/>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x v="132"/>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x v="132"/>
    <s v="Andy Gerbode"/>
    <x v="1"/>
    <s v="United States"/>
    <s v="New York City"/>
    <x v="15"/>
    <n v="10011"/>
    <x v="3"/>
    <s v="OFF-FA-10003059"/>
    <x v="1"/>
    <x v="13"/>
    <s v="Assorted Color Push Pins"/>
    <n v="7.24"/>
    <n v="4"/>
    <n v="0"/>
    <n v="2.3891999999999998"/>
  </r>
  <r>
    <n v="8632"/>
    <s v="CA-2013-107783"/>
    <x v="0"/>
    <x v="1062"/>
    <d v="2013-07-30T00:00:00"/>
    <s v="First Class"/>
    <x v="22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x v="220"/>
    <s v="Olvera Toch"/>
    <x v="0"/>
    <s v="United States"/>
    <s v="Bethlehem"/>
    <x v="9"/>
    <n v="18018"/>
    <x v="3"/>
    <s v="OFF-BI-10000545"/>
    <x v="1"/>
    <x v="8"/>
    <s v="GBC Ibimaster 500 Manual ProClick Binding System"/>
    <n v="1369.7640000000001"/>
    <n v="6"/>
    <n v="0.7"/>
    <n v="-913.17599999999993"/>
  </r>
  <r>
    <n v="8634"/>
    <s v="CA-2013-107783"/>
    <x v="0"/>
    <x v="1062"/>
    <d v="2013-07-30T00:00:00"/>
    <s v="First Class"/>
    <x v="22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x v="277"/>
    <s v="Seth Vernon"/>
    <x v="0"/>
    <s v="United States"/>
    <s v="Philadelphia"/>
    <x v="9"/>
    <n v="19140"/>
    <x v="3"/>
    <s v="FUR-BO-10001798"/>
    <x v="0"/>
    <x v="0"/>
    <s v="Bush Somerset Collection Bookcase"/>
    <n v="130.97999999999999"/>
    <n v="2"/>
    <n v="0.5"/>
    <n v="-89.066399999999987"/>
  </r>
  <r>
    <n v="8636"/>
    <s v="CA-2011-160094"/>
    <x v="2"/>
    <x v="1013"/>
    <d v="2011-05-02T00:00:00"/>
    <s v="First Class"/>
    <x v="594"/>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x v="594"/>
    <s v="Justin MacKendrick"/>
    <x v="0"/>
    <s v="United States"/>
    <s v="Louisville"/>
    <x v="0"/>
    <n v="40214"/>
    <x v="0"/>
    <s v="OFF-ST-10000585"/>
    <x v="1"/>
    <x v="4"/>
    <s v="Economy Rollaway Files"/>
    <n v="826"/>
    <n v="5"/>
    <n v="0"/>
    <n v="214.76"/>
  </r>
  <r>
    <n v="8638"/>
    <s v="CA-2014-151281"/>
    <x v="3"/>
    <x v="842"/>
    <d v="2014-05-03T00:00:00"/>
    <s v="Standard Class"/>
    <x v="31"/>
    <s v="Henry MacAllister"/>
    <x v="0"/>
    <s v="United States"/>
    <s v="Seattle"/>
    <x v="4"/>
    <n v="98105"/>
    <x v="1"/>
    <s v="FUR-FU-10000397"/>
    <x v="0"/>
    <x v="5"/>
    <s v="Luxo Economy Swing Arm Lamp"/>
    <n v="139.58000000000001"/>
    <n v="7"/>
    <n v="0"/>
    <n v="39.082400000000007"/>
  </r>
  <r>
    <n v="8639"/>
    <s v="CA-2014-118346"/>
    <x v="3"/>
    <x v="283"/>
    <d v="2014-07-25T00:00:00"/>
    <s v="First Class"/>
    <x v="178"/>
    <s v="Philisse Overcash"/>
    <x v="2"/>
    <s v="United States"/>
    <s v="Kenosha"/>
    <x v="6"/>
    <n v="53142"/>
    <x v="2"/>
    <s v="TEC-AC-10000736"/>
    <x v="2"/>
    <x v="11"/>
    <s v="Logitech G600 MMO Gaming Mouse"/>
    <n v="399.95"/>
    <n v="5"/>
    <n v="0"/>
    <n v="143.982"/>
  </r>
  <r>
    <n v="8640"/>
    <s v="CA-2011-129819"/>
    <x v="2"/>
    <x v="736"/>
    <d v="2011-12-15T00:00:00"/>
    <s v="Second Class"/>
    <x v="169"/>
    <s v="Kimberly Carter"/>
    <x v="1"/>
    <s v="United States"/>
    <s v="Henderson"/>
    <x v="0"/>
    <n v="42420"/>
    <x v="0"/>
    <s v="OFF-BI-10004970"/>
    <x v="1"/>
    <x v="8"/>
    <s v="ACCOHIDE 3-Ring Binder, Blue, 1&quot;"/>
    <n v="12.39"/>
    <n v="3"/>
    <n v="0"/>
    <n v="5.8232999999999997"/>
  </r>
  <r>
    <n v="8641"/>
    <s v="US-2014-148551"/>
    <x v="3"/>
    <x v="602"/>
    <d v="2014-01-17T00:00:00"/>
    <s v="Standard Class"/>
    <x v="106"/>
    <s v="David Bremer"/>
    <x v="1"/>
    <s v="United States"/>
    <s v="Dallas"/>
    <x v="5"/>
    <n v="75217"/>
    <x v="2"/>
    <s v="OFF-BI-10000545"/>
    <x v="1"/>
    <x v="8"/>
    <s v="GBC Ibimaster 500 Manual ProClick Binding System"/>
    <n v="760.97999999999979"/>
    <n v="5"/>
    <n v="0.8"/>
    <n v="-1141.47"/>
  </r>
  <r>
    <n v="8642"/>
    <s v="CA-2014-147767"/>
    <x v="3"/>
    <x v="574"/>
    <d v="2014-12-03T00:00:00"/>
    <s v="Same Day"/>
    <x v="603"/>
    <s v="Susan Vittorini"/>
    <x v="0"/>
    <s v="United States"/>
    <s v="Peoria"/>
    <x v="16"/>
    <n v="85345"/>
    <x v="1"/>
    <s v="OFF-BI-10001670"/>
    <x v="1"/>
    <x v="8"/>
    <s v="Vinyl Sectional Post Binders"/>
    <n v="67.860000000000014"/>
    <n v="6"/>
    <n v="0.7"/>
    <n v="-45.239999999999995"/>
  </r>
  <r>
    <n v="8643"/>
    <s v="CA-2012-108259"/>
    <x v="1"/>
    <x v="627"/>
    <d v="2012-11-15T00:00:00"/>
    <s v="Standard Class"/>
    <x v="374"/>
    <s v="Noel Staavos"/>
    <x v="1"/>
    <s v="United States"/>
    <s v="Jacksonville"/>
    <x v="3"/>
    <n v="28540"/>
    <x v="0"/>
    <s v="OFF-FA-10000624"/>
    <x v="1"/>
    <x v="13"/>
    <s v="OIC Binder Clips"/>
    <n v="31.504000000000005"/>
    <n v="11"/>
    <n v="0.2"/>
    <n v="11.814"/>
  </r>
  <r>
    <n v="8644"/>
    <s v="CA-2012-108259"/>
    <x v="1"/>
    <x v="627"/>
    <d v="2012-11-15T00:00:00"/>
    <s v="Standard Class"/>
    <x v="374"/>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x v="374"/>
    <s v="Noel Staavos"/>
    <x v="1"/>
    <s v="United States"/>
    <s v="Jacksonville"/>
    <x v="3"/>
    <n v="28540"/>
    <x v="0"/>
    <s v="OFF-BI-10000315"/>
    <x v="1"/>
    <x v="8"/>
    <s v="Poly Designer Cover &amp; Back"/>
    <n v="39.878999999999998"/>
    <n v="7"/>
    <n v="0.7"/>
    <n v="-29.244599999999991"/>
  </r>
  <r>
    <n v="8646"/>
    <s v="CA-2012-108259"/>
    <x v="1"/>
    <x v="627"/>
    <d v="2012-11-15T00:00:00"/>
    <s v="Standard Class"/>
    <x v="374"/>
    <s v="Noel Staavos"/>
    <x v="1"/>
    <s v="United States"/>
    <s v="Jacksonville"/>
    <x v="3"/>
    <n v="28540"/>
    <x v="0"/>
    <s v="FUR-FU-10000023"/>
    <x v="0"/>
    <x v="5"/>
    <s v="Eldon Wave Desk Accessories"/>
    <n v="4.7119999999999997"/>
    <n v="1"/>
    <n v="0.2"/>
    <n v="1.4136000000000002"/>
  </r>
  <r>
    <n v="8647"/>
    <s v="CA-2013-113341"/>
    <x v="0"/>
    <x v="881"/>
    <d v="2013-11-30T00:00:00"/>
    <s v="Standard Class"/>
    <x v="708"/>
    <s v="Mark Hamilton"/>
    <x v="0"/>
    <s v="United States"/>
    <s v="Los Angeles"/>
    <x v="1"/>
    <n v="90032"/>
    <x v="1"/>
    <s v="FUR-CH-10004698"/>
    <x v="0"/>
    <x v="1"/>
    <s v="Padded Folding Chairs, Black, 4/Carton"/>
    <n v="194.35200000000003"/>
    <n v="3"/>
    <n v="0.2"/>
    <n v="19.435200000000009"/>
  </r>
  <r>
    <n v="8648"/>
    <s v="US-2012-131842"/>
    <x v="1"/>
    <x v="901"/>
    <d v="2012-12-08T00:00:00"/>
    <s v="First Class"/>
    <x v="645"/>
    <s v="Rick Reed"/>
    <x v="1"/>
    <s v="United States"/>
    <s v="Nashville"/>
    <x v="18"/>
    <n v="37211"/>
    <x v="0"/>
    <s v="FUR-CH-10004477"/>
    <x v="0"/>
    <x v="1"/>
    <s v="Global Push Button Manager's Chair, Indigo"/>
    <n v="97.424000000000007"/>
    <n v="2"/>
    <n v="0.2"/>
    <n v="10.960199999999993"/>
  </r>
  <r>
    <n v="8649"/>
    <s v="CA-2013-164574"/>
    <x v="0"/>
    <x v="875"/>
    <d v="2013-08-04T00:00:00"/>
    <s v="Standard Class"/>
    <x v="653"/>
    <s v="Ritsa Hightower"/>
    <x v="0"/>
    <s v="United States"/>
    <s v="Charlotte"/>
    <x v="3"/>
    <n v="28205"/>
    <x v="0"/>
    <s v="OFF-ST-10003816"/>
    <x v="1"/>
    <x v="4"/>
    <s v="Fellowes High-Stak Drawer Files"/>
    <n v="704.76"/>
    <n v="5"/>
    <n v="0.2"/>
    <n v="26.428499999999957"/>
  </r>
  <r>
    <n v="8650"/>
    <s v="CA-2013-164574"/>
    <x v="0"/>
    <x v="875"/>
    <d v="2013-08-04T00:00:00"/>
    <s v="Standard Class"/>
    <x v="653"/>
    <s v="Ritsa Hightower"/>
    <x v="0"/>
    <s v="United States"/>
    <s v="Charlotte"/>
    <x v="3"/>
    <n v="28205"/>
    <x v="0"/>
    <s v="OFF-BI-10002429"/>
    <x v="1"/>
    <x v="8"/>
    <s v="Premier Elliptical Ring Binder, Black"/>
    <n v="27.396000000000004"/>
    <n v="3"/>
    <n v="0.7"/>
    <n v="-20.090399999999995"/>
  </r>
  <r>
    <n v="8651"/>
    <s v="CA-2011-142769"/>
    <x v="2"/>
    <x v="103"/>
    <d v="2011-09-13T00:00:00"/>
    <s v="Same Day"/>
    <x v="261"/>
    <s v="Resi Pölking"/>
    <x v="0"/>
    <s v="United States"/>
    <s v="Seattle"/>
    <x v="4"/>
    <n v="98103"/>
    <x v="1"/>
    <s v="OFF-FA-10000840"/>
    <x v="1"/>
    <x v="13"/>
    <s v="OIC Thumb-Tacks"/>
    <n v="5.6999999999999993"/>
    <n v="5"/>
    <n v="0"/>
    <n v="2.6789999999999998"/>
  </r>
  <r>
    <n v="8652"/>
    <s v="CA-2011-142769"/>
    <x v="2"/>
    <x v="103"/>
    <d v="2011-09-13T00:00:00"/>
    <s v="Same Day"/>
    <x v="261"/>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x v="261"/>
    <s v="Resi Pölking"/>
    <x v="0"/>
    <s v="United States"/>
    <s v="Seattle"/>
    <x v="4"/>
    <n v="98103"/>
    <x v="1"/>
    <s v="OFF-SU-10001574"/>
    <x v="1"/>
    <x v="14"/>
    <s v="Acme Value Line Scissors"/>
    <n v="7.3"/>
    <n v="2"/>
    <n v="0"/>
    <n v="2.1899999999999995"/>
  </r>
  <r>
    <n v="8654"/>
    <s v="CA-2011-142769"/>
    <x v="2"/>
    <x v="103"/>
    <d v="2011-09-13T00:00:00"/>
    <s v="Same Day"/>
    <x v="261"/>
    <s v="Resi Pölking"/>
    <x v="0"/>
    <s v="United States"/>
    <s v="Seattle"/>
    <x v="4"/>
    <n v="98103"/>
    <x v="1"/>
    <s v="TEC-AC-10001606"/>
    <x v="2"/>
    <x v="11"/>
    <s v="Logitech Wireless Performance Mouse MX for PC and Mac"/>
    <n v="199.98"/>
    <n v="2"/>
    <n v="0"/>
    <n v="75.992400000000004"/>
  </r>
  <r>
    <n v="8655"/>
    <s v="CA-2011-142769"/>
    <x v="2"/>
    <x v="103"/>
    <d v="2011-09-13T00:00:00"/>
    <s v="Same Day"/>
    <x v="261"/>
    <s v="Resi Pölking"/>
    <x v="0"/>
    <s v="United States"/>
    <s v="Seattle"/>
    <x v="4"/>
    <n v="98103"/>
    <x v="1"/>
    <s v="TEC-AC-10003399"/>
    <x v="2"/>
    <x v="11"/>
    <s v="Memorex Mini Travel Drive 64 GB USB 2.0 Flash Drive"/>
    <n v="144.96"/>
    <n v="4"/>
    <n v="0"/>
    <n v="60.883200000000002"/>
  </r>
  <r>
    <n v="8656"/>
    <s v="CA-2011-142769"/>
    <x v="2"/>
    <x v="103"/>
    <d v="2011-09-13T00:00:00"/>
    <s v="Same Day"/>
    <x v="261"/>
    <s v="Resi Pölking"/>
    <x v="0"/>
    <s v="United States"/>
    <s v="Seattle"/>
    <x v="4"/>
    <n v="98103"/>
    <x v="1"/>
    <s v="TEC-AC-10000865"/>
    <x v="2"/>
    <x v="11"/>
    <s v="WD My Passport Ultra 500GB Portable External Hard Drive"/>
    <n v="118"/>
    <n v="2"/>
    <n v="0"/>
    <n v="20.059999999999988"/>
  </r>
  <r>
    <n v="8657"/>
    <s v="CA-2011-142769"/>
    <x v="2"/>
    <x v="103"/>
    <d v="2011-09-13T00:00:00"/>
    <s v="Same Day"/>
    <x v="261"/>
    <s v="Resi Pölking"/>
    <x v="0"/>
    <s v="United States"/>
    <s v="Seattle"/>
    <x v="4"/>
    <n v="98103"/>
    <x v="1"/>
    <s v="OFF-PA-10002923"/>
    <x v="1"/>
    <x v="10"/>
    <s v="Xerox 1942"/>
    <n v="48.94"/>
    <n v="1"/>
    <n v="0"/>
    <n v="24.47"/>
  </r>
  <r>
    <n v="8658"/>
    <s v="CA-2011-142769"/>
    <x v="2"/>
    <x v="103"/>
    <d v="2011-09-13T00:00:00"/>
    <s v="Same Day"/>
    <x v="261"/>
    <s v="Resi Pölking"/>
    <x v="0"/>
    <s v="United States"/>
    <s v="Seattle"/>
    <x v="4"/>
    <n v="98103"/>
    <x v="1"/>
    <s v="OFF-AP-10004785"/>
    <x v="1"/>
    <x v="9"/>
    <s v="Holmes Replacement Filter for HEPA Air Cleaner, Medium Room"/>
    <n v="22.66"/>
    <n v="2"/>
    <n v="0"/>
    <n v="9.743800000000002"/>
  </r>
  <r>
    <n v="8659"/>
    <s v="CA-2013-168361"/>
    <x v="0"/>
    <x v="1028"/>
    <d v="2013-06-26T00:00:00"/>
    <s v="Standard Class"/>
    <x v="33"/>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x v="588"/>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x v="521"/>
    <s v="Henia Zydlo"/>
    <x v="0"/>
    <s v="United States"/>
    <s v="Fort Lauderdale"/>
    <x v="2"/>
    <n v="33311"/>
    <x v="0"/>
    <s v="FUR-BO-10003965"/>
    <x v="0"/>
    <x v="0"/>
    <s v="O'Sullivan Manor Hill 2-Door Library in Brianna Oak"/>
    <n v="723.92"/>
    <n v="5"/>
    <n v="0.2"/>
    <n v="-81.440999999999946"/>
  </r>
  <r>
    <n v="8662"/>
    <s v="CA-2012-131856"/>
    <x v="1"/>
    <x v="793"/>
    <d v="2012-05-17T00:00:00"/>
    <s v="Standard Class"/>
    <x v="506"/>
    <s v="James Galang"/>
    <x v="0"/>
    <s v="United States"/>
    <s v="Houston"/>
    <x v="5"/>
    <n v="77041"/>
    <x v="2"/>
    <s v="FUR-FU-10000175"/>
    <x v="0"/>
    <x v="5"/>
    <s v="DAX Wood Document Frame."/>
    <n v="21.968000000000004"/>
    <n v="4"/>
    <n v="0.6"/>
    <n v="-15.9268"/>
  </r>
  <r>
    <n v="8663"/>
    <s v="CA-2012-131856"/>
    <x v="1"/>
    <x v="793"/>
    <d v="2012-05-17T00:00:00"/>
    <s v="Standard Class"/>
    <x v="506"/>
    <s v="James Galang"/>
    <x v="0"/>
    <s v="United States"/>
    <s v="Houston"/>
    <x v="5"/>
    <n v="77041"/>
    <x v="2"/>
    <s v="TEC-PH-10001336"/>
    <x v="2"/>
    <x v="7"/>
    <s v="Digium D40 VoIP phone"/>
    <n v="619.15200000000004"/>
    <n v="6"/>
    <n v="0.2"/>
    <n v="69.654599999999988"/>
  </r>
  <r>
    <n v="8664"/>
    <s v="CA-2012-131856"/>
    <x v="1"/>
    <x v="793"/>
    <d v="2012-05-17T00:00:00"/>
    <s v="Standard Class"/>
    <x v="506"/>
    <s v="James Galang"/>
    <x v="0"/>
    <s v="United States"/>
    <s v="Houston"/>
    <x v="5"/>
    <n v="77041"/>
    <x v="2"/>
    <s v="OFF-PA-10001954"/>
    <x v="1"/>
    <x v="10"/>
    <s v="Xerox 1964"/>
    <n v="127.90400000000001"/>
    <n v="7"/>
    <n v="0.2"/>
    <n v="41.568799999999996"/>
  </r>
  <r>
    <n v="8665"/>
    <s v="CA-2014-126634"/>
    <x v="3"/>
    <x v="983"/>
    <d v="2014-04-02T00:00:00"/>
    <s v="Second Class"/>
    <x v="269"/>
    <s v="Alan Barnes"/>
    <x v="0"/>
    <s v="United States"/>
    <s v="Lakewood"/>
    <x v="1"/>
    <n v="90712"/>
    <x v="1"/>
    <s v="FUR-FU-10004973"/>
    <x v="0"/>
    <x v="5"/>
    <s v="Flat Face Poster Frame"/>
    <n v="94.2"/>
    <n v="5"/>
    <n v="0"/>
    <n v="39.564000000000007"/>
  </r>
  <r>
    <n v="8666"/>
    <s v="CA-2013-118500"/>
    <x v="0"/>
    <x v="1019"/>
    <d v="2013-11-19T00:00:00"/>
    <s v="First Class"/>
    <x v="707"/>
    <s v="Heather Jas"/>
    <x v="2"/>
    <s v="United States"/>
    <s v="San Francisco"/>
    <x v="1"/>
    <n v="94122"/>
    <x v="1"/>
    <s v="OFF-SU-10004231"/>
    <x v="1"/>
    <x v="14"/>
    <s v="Acme Tagit Stainless Steel Antibacterial Scissors"/>
    <n v="49.5"/>
    <n v="5"/>
    <n v="0"/>
    <n v="13.365"/>
  </r>
  <r>
    <n v="8667"/>
    <s v="CA-2013-163951"/>
    <x v="0"/>
    <x v="945"/>
    <d v="2014-01-03T00:00:00"/>
    <s v="First Class"/>
    <x v="788"/>
    <s v="Carl Jackson"/>
    <x v="1"/>
    <s v="United States"/>
    <s v="Philadelphia"/>
    <x v="9"/>
    <n v="19140"/>
    <x v="3"/>
    <s v="OFF-AR-10004269"/>
    <x v="1"/>
    <x v="6"/>
    <s v="Newell 31"/>
    <n v="16.520000000000003"/>
    <n v="5"/>
    <n v="0.2"/>
    <n v="1.6519999999999992"/>
  </r>
  <r>
    <n v="8668"/>
    <s v="CA-2013-149916"/>
    <x v="0"/>
    <x v="596"/>
    <d v="2013-12-25T00:00:00"/>
    <s v="Second Class"/>
    <x v="525"/>
    <s v="Emily Ducich"/>
    <x v="2"/>
    <s v="United States"/>
    <s v="Seattle"/>
    <x v="4"/>
    <n v="98115"/>
    <x v="1"/>
    <s v="OFF-BI-10004002"/>
    <x v="1"/>
    <x v="8"/>
    <s v="Wilson Jones International Size A4 Ring Binders"/>
    <n v="55.360000000000007"/>
    <n v="4"/>
    <n v="0.2"/>
    <n v="19.375999999999998"/>
  </r>
  <r>
    <n v="8669"/>
    <s v="CA-2013-149916"/>
    <x v="0"/>
    <x v="596"/>
    <d v="2013-12-25T00:00:00"/>
    <s v="Second Class"/>
    <x v="525"/>
    <s v="Emily Ducich"/>
    <x v="2"/>
    <s v="United States"/>
    <s v="Seattle"/>
    <x v="4"/>
    <n v="98115"/>
    <x v="1"/>
    <s v="TEC-MA-10000752"/>
    <x v="2"/>
    <x v="15"/>
    <s v="Texas Instrument TI-15 Fraction Calculator"/>
    <n v="11.56"/>
    <n v="1"/>
    <n v="0.2"/>
    <n v="3.7569999999999992"/>
  </r>
  <r>
    <n v="8670"/>
    <s v="CA-2012-158918"/>
    <x v="1"/>
    <x v="139"/>
    <d v="2012-12-25T00:00:00"/>
    <s v="Second Class"/>
    <x v="482"/>
    <s v="Arianne Irving"/>
    <x v="0"/>
    <s v="United States"/>
    <s v="Los Angeles"/>
    <x v="1"/>
    <n v="90036"/>
    <x v="1"/>
    <s v="OFF-PA-10004947"/>
    <x v="1"/>
    <x v="10"/>
    <s v="Staples"/>
    <n v="17.12"/>
    <n v="4"/>
    <n v="0"/>
    <n v="7.7039999999999988"/>
  </r>
  <r>
    <n v="8671"/>
    <s v="US-2011-159611"/>
    <x v="2"/>
    <x v="422"/>
    <d v="2012-01-01T00:00:00"/>
    <s v="Second Class"/>
    <x v="41"/>
    <s v="Karl Braun"/>
    <x v="0"/>
    <s v="United States"/>
    <s v="Cleveland"/>
    <x v="24"/>
    <n v="44105"/>
    <x v="3"/>
    <s v="FUR-FU-10004904"/>
    <x v="0"/>
    <x v="5"/>
    <s v="Eldon &quot;L&quot; Workstation Diamond Chairmat"/>
    <n v="182.35200000000003"/>
    <n v="3"/>
    <n v="0.2"/>
    <n v="-18.23520000000002"/>
  </r>
  <r>
    <n v="8672"/>
    <s v="US-2011-159611"/>
    <x v="2"/>
    <x v="422"/>
    <d v="2012-01-01T00:00:00"/>
    <s v="Second Class"/>
    <x v="41"/>
    <s v="Karl Braun"/>
    <x v="0"/>
    <s v="United States"/>
    <s v="Cleveland"/>
    <x v="24"/>
    <n v="44105"/>
    <x v="3"/>
    <s v="OFF-ST-10002790"/>
    <x v="1"/>
    <x v="4"/>
    <s v="Safco Industrial Shelving"/>
    <n v="118.16"/>
    <n v="2"/>
    <n v="0.2"/>
    <n v="-25.108999999999988"/>
  </r>
  <r>
    <n v="8673"/>
    <s v="CA-2014-163265"/>
    <x v="3"/>
    <x v="911"/>
    <d v="2014-02-22T00:00:00"/>
    <s v="Standard Class"/>
    <x v="559"/>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x v="559"/>
    <s v="Joy Smith"/>
    <x v="0"/>
    <s v="United States"/>
    <s v="Decatur"/>
    <x v="10"/>
    <n v="62521"/>
    <x v="2"/>
    <s v="FUR-CH-10004063"/>
    <x v="0"/>
    <x v="1"/>
    <s v="Global Deluxe High-Back Manager's Chair"/>
    <n v="600.55799999999999"/>
    <n v="3"/>
    <n v="0.3"/>
    <n v="-8.5794000000000779"/>
  </r>
  <r>
    <n v="8675"/>
    <s v="CA-2014-163265"/>
    <x v="3"/>
    <x v="911"/>
    <d v="2014-02-22T00:00:00"/>
    <s v="Standard Class"/>
    <x v="559"/>
    <s v="Joy Smith"/>
    <x v="0"/>
    <s v="United States"/>
    <s v="Decatur"/>
    <x v="10"/>
    <n v="62521"/>
    <x v="2"/>
    <s v="OFF-ST-10000642"/>
    <x v="1"/>
    <x v="4"/>
    <s v="Tennsco Lockers, Gray"/>
    <n v="50.352000000000004"/>
    <n v="3"/>
    <n v="0.2"/>
    <n v="-8.1822000000000052"/>
  </r>
  <r>
    <n v="8676"/>
    <s v="CA-2014-163265"/>
    <x v="3"/>
    <x v="911"/>
    <d v="2014-02-22T00:00:00"/>
    <s v="Standard Class"/>
    <x v="559"/>
    <s v="Joy Smith"/>
    <x v="0"/>
    <s v="United States"/>
    <s v="Decatur"/>
    <x v="10"/>
    <n v="62521"/>
    <x v="2"/>
    <s v="OFF-AR-10004078"/>
    <x v="1"/>
    <x v="6"/>
    <s v="Newell 312"/>
    <n v="28.031999999999996"/>
    <n v="6"/>
    <n v="0.2"/>
    <n v="3.5039999999999996"/>
  </r>
  <r>
    <n v="8677"/>
    <s v="CA-2014-163265"/>
    <x v="3"/>
    <x v="911"/>
    <d v="2014-02-22T00:00:00"/>
    <s v="Standard Class"/>
    <x v="559"/>
    <s v="Joy Smith"/>
    <x v="0"/>
    <s v="United States"/>
    <s v="Decatur"/>
    <x v="10"/>
    <n v="62521"/>
    <x v="2"/>
    <s v="FUR-FU-10004270"/>
    <x v="0"/>
    <x v="5"/>
    <s v="Executive Impressions 13&quot; Clairmont Wall Clock"/>
    <n v="7.6920000000000002"/>
    <n v="1"/>
    <n v="0.6"/>
    <n v="-3.6536999999999988"/>
  </r>
  <r>
    <n v="8678"/>
    <s v="CA-2014-141705"/>
    <x v="3"/>
    <x v="1200"/>
    <d v="2014-10-27T00:00:00"/>
    <s v="First Class"/>
    <x v="138"/>
    <s v="Patrick O'Brill"/>
    <x v="0"/>
    <s v="United States"/>
    <s v="Mansfield"/>
    <x v="5"/>
    <n v="76063"/>
    <x v="2"/>
    <s v="FUR-TA-10004607"/>
    <x v="0"/>
    <x v="3"/>
    <s v="Hon 2111 Invitation Series Straight Table"/>
    <n v="517.40500000000009"/>
    <n v="5"/>
    <n v="0.3"/>
    <n v="-81.306500000000028"/>
  </r>
  <r>
    <n v="8679"/>
    <s v="CA-2013-112739"/>
    <x v="0"/>
    <x v="476"/>
    <d v="2013-09-08T00:00:00"/>
    <s v="Second Class"/>
    <x v="279"/>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x v="279"/>
    <s v="Ross DeVincentis"/>
    <x v="2"/>
    <s v="United States"/>
    <s v="Houston"/>
    <x v="5"/>
    <n v="77070"/>
    <x v="2"/>
    <s v="TEC-AC-10001714"/>
    <x v="2"/>
    <x v="11"/>
    <s v="Logitech MX Performance Wireless Mouse"/>
    <n v="159.56"/>
    <n v="5"/>
    <n v="0.2"/>
    <n v="33.906499999999994"/>
  </r>
  <r>
    <n v="8681"/>
    <s v="CA-2013-143805"/>
    <x v="0"/>
    <x v="49"/>
    <d v="2013-12-04T00:00:00"/>
    <s v="Second Class"/>
    <x v="63"/>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x v="63"/>
    <s v="Jonathan Doherty"/>
    <x v="1"/>
    <s v="United States"/>
    <s v="Richmond"/>
    <x v="17"/>
    <n v="23223"/>
    <x v="0"/>
    <s v="OFF-SU-10004664"/>
    <x v="1"/>
    <x v="14"/>
    <s v="Acme Softgrip Scissors"/>
    <n v="40.700000000000003"/>
    <n v="5"/>
    <n v="0"/>
    <n v="11.802999999999999"/>
  </r>
  <r>
    <n v="8683"/>
    <s v="CA-2011-133634"/>
    <x v="2"/>
    <x v="1127"/>
    <d v="2011-11-10T00:00:00"/>
    <s v="Standard Class"/>
    <x v="256"/>
    <s v="Steven Roelle"/>
    <x v="2"/>
    <s v="United States"/>
    <s v="Arlington"/>
    <x v="17"/>
    <n v="22204"/>
    <x v="0"/>
    <s v="TEC-AC-10002550"/>
    <x v="2"/>
    <x v="11"/>
    <s v="Maxell 4.7GB DVD-RW 3/Pack"/>
    <n v="47.79"/>
    <n v="3"/>
    <n v="0"/>
    <n v="16.2486"/>
  </r>
  <r>
    <n v="8684"/>
    <s v="CA-2014-101665"/>
    <x v="3"/>
    <x v="920"/>
    <d v="2014-12-02T00:00:00"/>
    <s v="Standard Class"/>
    <x v="356"/>
    <s v="Tracy Zic"/>
    <x v="0"/>
    <s v="United States"/>
    <s v="San Francisco"/>
    <x v="1"/>
    <n v="94122"/>
    <x v="1"/>
    <s v="OFF-AR-10002335"/>
    <x v="1"/>
    <x v="6"/>
    <s v="DIXON Oriole Pencils"/>
    <n v="5.16"/>
    <n v="2"/>
    <n v="0"/>
    <n v="1.3416000000000001"/>
  </r>
  <r>
    <n v="8685"/>
    <s v="CA-2013-155446"/>
    <x v="0"/>
    <x v="186"/>
    <d v="2013-12-24T00:00:00"/>
    <s v="Standard Class"/>
    <x v="184"/>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x v="463"/>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x v="340"/>
    <s v="Adam Hart"/>
    <x v="1"/>
    <s v="United States"/>
    <s v="Los Angeles"/>
    <x v="1"/>
    <n v="90036"/>
    <x v="1"/>
    <s v="OFF-SU-10003505"/>
    <x v="1"/>
    <x v="14"/>
    <s v="Premier Electric Letter Opener"/>
    <n v="231.72"/>
    <n v="2"/>
    <n v="0"/>
    <n v="11.585999999999984"/>
  </r>
  <r>
    <n v="8688"/>
    <s v="CA-2013-144015"/>
    <x v="0"/>
    <x v="190"/>
    <d v="2013-06-27T00:00:00"/>
    <s v="Same Day"/>
    <x v="340"/>
    <s v="Adam Hart"/>
    <x v="1"/>
    <s v="United States"/>
    <s v="Los Angeles"/>
    <x v="1"/>
    <n v="90036"/>
    <x v="1"/>
    <s v="OFF-FA-10000624"/>
    <x v="1"/>
    <x v="13"/>
    <s v="OIC Binder Clips"/>
    <n v="17.899999999999999"/>
    <n v="5"/>
    <n v="0"/>
    <n v="8.9499999999999993"/>
  </r>
  <r>
    <n v="8689"/>
    <s v="CA-2013-144015"/>
    <x v="0"/>
    <x v="190"/>
    <d v="2013-06-27T00:00:00"/>
    <s v="Same Day"/>
    <x v="340"/>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x v="672"/>
    <s v="Andy Yotov"/>
    <x v="1"/>
    <s v="United States"/>
    <s v="Philadelphia"/>
    <x v="9"/>
    <n v="19140"/>
    <x v="3"/>
    <s v="OFF-AR-10002257"/>
    <x v="1"/>
    <x v="6"/>
    <s v="Eldon Spacemaker Box, Quick-Snap Lid, Clear"/>
    <n v="8.016"/>
    <n v="3"/>
    <n v="0.2"/>
    <n v="1.102199999999999"/>
  </r>
  <r>
    <n v="8691"/>
    <s v="CA-2013-136770"/>
    <x v="0"/>
    <x v="1041"/>
    <d v="2013-08-19T00:00:00"/>
    <s v="Standard Class"/>
    <x v="70"/>
    <s v="Stephanie Phelps"/>
    <x v="1"/>
    <s v="United States"/>
    <s v="Akron"/>
    <x v="24"/>
    <n v="44312"/>
    <x v="3"/>
    <s v="TEC-PH-10003580"/>
    <x v="2"/>
    <x v="7"/>
    <s v="Cisco IP Phone 7961G-GE VoIP phone"/>
    <n v="259.89600000000002"/>
    <n v="2"/>
    <n v="0.4"/>
    <n v="-56.310799999999972"/>
  </r>
  <r>
    <n v="8692"/>
    <s v="CA-2013-136770"/>
    <x v="0"/>
    <x v="1041"/>
    <d v="2013-08-19T00:00:00"/>
    <s v="Standard Class"/>
    <x v="70"/>
    <s v="Stephanie Phelps"/>
    <x v="1"/>
    <s v="United States"/>
    <s v="Akron"/>
    <x v="24"/>
    <n v="44312"/>
    <x v="3"/>
    <s v="TEC-PH-10001530"/>
    <x v="2"/>
    <x v="7"/>
    <s v="Plantronics Voyager Pro Legend"/>
    <n v="247.18799999999999"/>
    <n v="2"/>
    <n v="0.4"/>
    <n v="-49.437600000000032"/>
  </r>
  <r>
    <n v="8693"/>
    <s v="CA-2013-136770"/>
    <x v="0"/>
    <x v="1041"/>
    <d v="2013-08-19T00:00:00"/>
    <s v="Standard Class"/>
    <x v="7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x v="525"/>
    <s v="Emily Ducich"/>
    <x v="2"/>
    <s v="United States"/>
    <s v="San Francisco"/>
    <x v="1"/>
    <n v="94110"/>
    <x v="1"/>
    <s v="TEC-AC-10000892"/>
    <x v="2"/>
    <x v="11"/>
    <s v="NETGEAR N750 Dual Band Wi-Fi Gigabit Router"/>
    <n v="450"/>
    <n v="5"/>
    <n v="0"/>
    <n v="162"/>
  </r>
  <r>
    <n v="8695"/>
    <s v="US-2011-112795"/>
    <x v="2"/>
    <x v="709"/>
    <d v="2011-08-28T00:00:00"/>
    <s v="Second Class"/>
    <x v="128"/>
    <s v="Corey Roper"/>
    <x v="2"/>
    <s v="United States"/>
    <s v="Grand Rapids"/>
    <x v="12"/>
    <n v="49505"/>
    <x v="2"/>
    <s v="OFF-PA-10001934"/>
    <x v="1"/>
    <x v="10"/>
    <s v="Xerox 1993"/>
    <n v="19.440000000000001"/>
    <n v="3"/>
    <n v="0"/>
    <n v="9.5256000000000007"/>
  </r>
  <r>
    <n v="8696"/>
    <s v="CA-2014-127096"/>
    <x v="3"/>
    <x v="175"/>
    <d v="2014-09-18T00:00:00"/>
    <s v="Second Class"/>
    <x v="37"/>
    <s v="Christopher Schild"/>
    <x v="2"/>
    <s v="United States"/>
    <s v="San Francisco"/>
    <x v="1"/>
    <n v="94109"/>
    <x v="1"/>
    <s v="FUR-TA-10003473"/>
    <x v="0"/>
    <x v="3"/>
    <s v="Bretford Rectangular Conference Table Tops"/>
    <n v="300.904"/>
    <n v="1"/>
    <n v="0.2"/>
    <n v="11.283900000000017"/>
  </r>
  <r>
    <n v="8697"/>
    <s v="CA-2014-119284"/>
    <x v="3"/>
    <x v="140"/>
    <d v="2014-06-21T00:00:00"/>
    <s v="Standard Class"/>
    <x v="131"/>
    <s v="Thomas Seio"/>
    <x v="1"/>
    <s v="United States"/>
    <s v="Nashville"/>
    <x v="18"/>
    <n v="37211"/>
    <x v="0"/>
    <s v="TEC-PH-10001051"/>
    <x v="2"/>
    <x v="7"/>
    <s v="HTC One"/>
    <n v="239.976"/>
    <n v="3"/>
    <n v="0.2"/>
    <n v="26.997299999999967"/>
  </r>
  <r>
    <n v="8698"/>
    <s v="CA-2014-119284"/>
    <x v="3"/>
    <x v="140"/>
    <d v="2014-06-21T00:00:00"/>
    <s v="Standard Class"/>
    <x v="131"/>
    <s v="Thomas Seio"/>
    <x v="1"/>
    <s v="United States"/>
    <s v="Nashville"/>
    <x v="18"/>
    <n v="37211"/>
    <x v="0"/>
    <s v="FUR-FU-10004351"/>
    <x v="0"/>
    <x v="5"/>
    <s v="Staples"/>
    <n v="31.168000000000003"/>
    <n v="4"/>
    <n v="0.2"/>
    <n v="9.3504000000000005"/>
  </r>
  <r>
    <n v="8699"/>
    <s v="CA-2014-119284"/>
    <x v="3"/>
    <x v="140"/>
    <d v="2014-06-21T00:00:00"/>
    <s v="Standard Class"/>
    <x v="131"/>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x v="131"/>
    <s v="Thomas Seio"/>
    <x v="1"/>
    <s v="United States"/>
    <s v="Nashville"/>
    <x v="18"/>
    <n v="37211"/>
    <x v="0"/>
    <s v="TEC-PH-10000560"/>
    <x v="2"/>
    <x v="7"/>
    <s v="Samsung Galaxy S III - 16GB - pebble blue (T-Mobile)"/>
    <n v="2239.9360000000001"/>
    <n v="8"/>
    <n v="0.2"/>
    <n v="223.99360000000013"/>
  </r>
  <r>
    <n v="8701"/>
    <s v="CA-2014-119284"/>
    <x v="3"/>
    <x v="140"/>
    <d v="2014-06-21T00:00:00"/>
    <s v="Standard Class"/>
    <x v="131"/>
    <s v="Thomas Seio"/>
    <x v="1"/>
    <s v="United States"/>
    <s v="Nashville"/>
    <x v="18"/>
    <n v="37211"/>
    <x v="0"/>
    <s v="OFF-AP-10004249"/>
    <x v="1"/>
    <x v="9"/>
    <s v="Staples"/>
    <n v="76.608000000000004"/>
    <n v="8"/>
    <n v="0.2"/>
    <n v="6.7031999999999954"/>
  </r>
  <r>
    <n v="8702"/>
    <s v="CA-2014-119284"/>
    <x v="3"/>
    <x v="140"/>
    <d v="2014-06-21T00:00:00"/>
    <s v="Standard Class"/>
    <x v="131"/>
    <s v="Thomas Seio"/>
    <x v="1"/>
    <s v="United States"/>
    <s v="Nashville"/>
    <x v="18"/>
    <n v="37211"/>
    <x v="0"/>
    <s v="OFF-ST-10001490"/>
    <x v="1"/>
    <x v="4"/>
    <s v="Hot File 7-Pocket, Floor Stand"/>
    <n v="142.77600000000001"/>
    <n v="1"/>
    <n v="0.2"/>
    <n v="17.84699999999998"/>
  </r>
  <r>
    <n v="8703"/>
    <s v="CA-2014-119284"/>
    <x v="3"/>
    <x v="140"/>
    <d v="2014-06-21T00:00:00"/>
    <s v="Standard Class"/>
    <x v="131"/>
    <s v="Thomas Seio"/>
    <x v="1"/>
    <s v="United States"/>
    <s v="Nashville"/>
    <x v="18"/>
    <n v="37211"/>
    <x v="0"/>
    <s v="OFF-PA-10000312"/>
    <x v="1"/>
    <x v="10"/>
    <s v="Xerox 1955"/>
    <n v="91.360000000000014"/>
    <n v="5"/>
    <n v="0.2"/>
    <n v="29.691999999999993"/>
  </r>
  <r>
    <n v="8704"/>
    <s v="CA-2012-133494"/>
    <x v="1"/>
    <x v="1201"/>
    <d v="2012-03-05T00:00:00"/>
    <s v="Standard Class"/>
    <x v="261"/>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x v="582"/>
    <s v="Ivan Liston"/>
    <x v="0"/>
    <s v="United States"/>
    <s v="Houston"/>
    <x v="5"/>
    <n v="77041"/>
    <x v="2"/>
    <s v="TEC-PH-10004100"/>
    <x v="2"/>
    <x v="7"/>
    <s v="Griffin GC17055 Auxiliary Audio Cable"/>
    <n v="115.136"/>
    <n v="8"/>
    <n v="0.2"/>
    <n v="11.513600000000004"/>
  </r>
  <r>
    <n v="8706"/>
    <s v="US-2011-132745"/>
    <x v="2"/>
    <x v="1202"/>
    <d v="2011-10-05T00:00:00"/>
    <s v="Standard Class"/>
    <x v="739"/>
    <s v="Neil Französisch"/>
    <x v="2"/>
    <s v="United States"/>
    <s v="Reno"/>
    <x v="33"/>
    <n v="89502"/>
    <x v="1"/>
    <s v="OFF-FA-10000254"/>
    <x v="1"/>
    <x v="13"/>
    <s v="Sterling Rubber Bands by Alliance"/>
    <n v="4.71"/>
    <n v="1"/>
    <n v="0"/>
    <n v="0"/>
  </r>
  <r>
    <n v="8707"/>
    <s v="CA-2011-146815"/>
    <x v="2"/>
    <x v="78"/>
    <d v="2011-09-13T00:00:00"/>
    <s v="Standard Class"/>
    <x v="452"/>
    <s v="Paul Prost"/>
    <x v="2"/>
    <s v="United States"/>
    <s v="New York City"/>
    <x v="15"/>
    <n v="10009"/>
    <x v="3"/>
    <s v="FUR-CH-10004289"/>
    <x v="0"/>
    <x v="1"/>
    <s v="Global Super Steno Chair"/>
    <n v="172.76400000000001"/>
    <n v="2"/>
    <n v="0.1"/>
    <n v="13.437199999999986"/>
  </r>
  <r>
    <n v="8708"/>
    <s v="CA-2011-146815"/>
    <x v="2"/>
    <x v="78"/>
    <d v="2011-09-13T00:00:00"/>
    <s v="Standard Class"/>
    <x v="452"/>
    <s v="Paul Prost"/>
    <x v="2"/>
    <s v="United States"/>
    <s v="New York City"/>
    <x v="15"/>
    <n v="10009"/>
    <x v="3"/>
    <s v="OFF-AR-10003469"/>
    <x v="1"/>
    <x v="6"/>
    <s v="Nontoxic Chalk"/>
    <n v="3.52"/>
    <n v="2"/>
    <n v="0"/>
    <n v="1.6896"/>
  </r>
  <r>
    <n v="8709"/>
    <s v="CA-2011-119144"/>
    <x v="2"/>
    <x v="912"/>
    <d v="2011-11-18T00:00:00"/>
    <s v="First Class"/>
    <x v="251"/>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x v="251"/>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x v="251"/>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x v="412"/>
    <s v="Eva Jacobs"/>
    <x v="0"/>
    <s v="United States"/>
    <s v="San Diego"/>
    <x v="1"/>
    <n v="92037"/>
    <x v="1"/>
    <s v="FUR-TA-10002958"/>
    <x v="0"/>
    <x v="3"/>
    <s v="Bevis Oval Conference Table, Walnut"/>
    <n v="626.35200000000009"/>
    <n v="3"/>
    <n v="0.2"/>
    <n v="-23.488200000000091"/>
  </r>
  <r>
    <n v="8713"/>
    <s v="US-2012-145422"/>
    <x v="1"/>
    <x v="155"/>
    <d v="2012-12-07T00:00:00"/>
    <s v="Standard Class"/>
    <x v="617"/>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x v="747"/>
    <s v="Tom Stivers"/>
    <x v="1"/>
    <s v="United States"/>
    <s v="San Diego"/>
    <x v="1"/>
    <n v="92105"/>
    <x v="1"/>
    <s v="TEC-PH-10000004"/>
    <x v="2"/>
    <x v="7"/>
    <s v="Belkin iPhone and iPad Lightning Cable"/>
    <n v="71.951999999999998"/>
    <n v="6"/>
    <n v="0.2"/>
    <n v="5.3963999999999963"/>
  </r>
  <r>
    <n v="8715"/>
    <s v="CA-2014-136623"/>
    <x v="3"/>
    <x v="497"/>
    <d v="2014-07-17T00:00:00"/>
    <s v="Standard Class"/>
    <x v="747"/>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x v="312"/>
    <s v="Brian Moss"/>
    <x v="1"/>
    <s v="United States"/>
    <s v="Elyria"/>
    <x v="24"/>
    <n v="44035"/>
    <x v="3"/>
    <s v="OFF-BI-10002949"/>
    <x v="1"/>
    <x v="8"/>
    <s v="Prestige Round Ring Binders"/>
    <n v="1.8240000000000003"/>
    <n v="1"/>
    <n v="0.7"/>
    <n v="-1.3983999999999996"/>
  </r>
  <r>
    <n v="8717"/>
    <s v="CA-2013-120824"/>
    <x v="0"/>
    <x v="1"/>
    <d v="2013-06-17T00:00:00"/>
    <s v="Second Class"/>
    <x v="585"/>
    <s v="Arthur Wiediger"/>
    <x v="2"/>
    <s v="United States"/>
    <s v="Houston"/>
    <x v="5"/>
    <n v="77070"/>
    <x v="2"/>
    <s v="OFF-AP-10001242"/>
    <x v="1"/>
    <x v="9"/>
    <s v="APC 7 Outlet Network SurgeArrest Surge Protector"/>
    <n v="64.383999999999986"/>
    <n v="4"/>
    <n v="0.8"/>
    <n v="-160.96"/>
  </r>
  <r>
    <n v="8718"/>
    <s v="CA-2013-120824"/>
    <x v="0"/>
    <x v="1"/>
    <d v="2013-06-17T00:00:00"/>
    <s v="Second Class"/>
    <x v="585"/>
    <s v="Arthur Wiediger"/>
    <x v="2"/>
    <s v="United States"/>
    <s v="Houston"/>
    <x v="5"/>
    <n v="77070"/>
    <x v="2"/>
    <s v="FUR-FU-10001424"/>
    <x v="0"/>
    <x v="5"/>
    <s v="Dax Clear Box Frame"/>
    <n v="6.9840000000000009"/>
    <n v="2"/>
    <n v="0.6"/>
    <n v="-4.5396000000000019"/>
  </r>
  <r>
    <n v="8719"/>
    <s v="CA-2013-120824"/>
    <x v="0"/>
    <x v="1"/>
    <d v="2013-06-17T00:00:00"/>
    <s v="Second Class"/>
    <x v="585"/>
    <s v="Arthur Wiediger"/>
    <x v="2"/>
    <s v="United States"/>
    <s v="Houston"/>
    <x v="5"/>
    <n v="77070"/>
    <x v="2"/>
    <s v="OFF-AR-10003469"/>
    <x v="1"/>
    <x v="6"/>
    <s v="Nontoxic Chalk"/>
    <n v="11.264000000000001"/>
    <n v="8"/>
    <n v="0.2"/>
    <n v="3.9423999999999997"/>
  </r>
  <r>
    <n v="8720"/>
    <s v="CA-2013-120824"/>
    <x v="0"/>
    <x v="1"/>
    <d v="2013-06-17T00:00:00"/>
    <s v="Second Class"/>
    <x v="585"/>
    <s v="Arthur Wiediger"/>
    <x v="2"/>
    <s v="United States"/>
    <s v="Houston"/>
    <x v="5"/>
    <n v="77070"/>
    <x v="2"/>
    <s v="OFF-PA-10000232"/>
    <x v="1"/>
    <x v="10"/>
    <s v="Xerox 1975"/>
    <n v="15.552000000000003"/>
    <n v="3"/>
    <n v="0.2"/>
    <n v="5.6375999999999999"/>
  </r>
  <r>
    <n v="8721"/>
    <s v="CA-2013-120824"/>
    <x v="0"/>
    <x v="1"/>
    <d v="2013-06-17T00:00:00"/>
    <s v="Second Class"/>
    <x v="585"/>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x v="585"/>
    <s v="Arthur Wiediger"/>
    <x v="2"/>
    <s v="United States"/>
    <s v="Houston"/>
    <x v="5"/>
    <n v="77070"/>
    <x v="2"/>
    <s v="OFF-ST-10002562"/>
    <x v="1"/>
    <x v="4"/>
    <s v="Staples"/>
    <n v="67.536000000000016"/>
    <n v="9"/>
    <n v="0.2"/>
    <n v="6.7535999999999987"/>
  </r>
  <r>
    <n v="8723"/>
    <s v="CA-2013-120824"/>
    <x v="0"/>
    <x v="1"/>
    <d v="2013-06-17T00:00:00"/>
    <s v="Second Class"/>
    <x v="585"/>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x v="762"/>
    <s v="Marc Harrigan"/>
    <x v="2"/>
    <s v="United States"/>
    <s v="Miami"/>
    <x v="2"/>
    <n v="33178"/>
    <x v="0"/>
    <s v="OFF-PA-10002986"/>
    <x v="1"/>
    <x v="10"/>
    <s v="Xerox 1898"/>
    <n v="37.408000000000001"/>
    <n v="7"/>
    <n v="0.2"/>
    <n v="13.0928"/>
  </r>
  <r>
    <n v="8725"/>
    <s v="US-2013-135209"/>
    <x v="0"/>
    <x v="723"/>
    <d v="2014-01-01T00:00:00"/>
    <s v="Second Class"/>
    <x v="762"/>
    <s v="Marc Harrigan"/>
    <x v="2"/>
    <s v="United States"/>
    <s v="Miami"/>
    <x v="2"/>
    <n v="33178"/>
    <x v="0"/>
    <s v="OFF-PA-10000143"/>
    <x v="1"/>
    <x v="10"/>
    <s v="Astroparche Fine Business Paper"/>
    <n v="25.344000000000001"/>
    <n v="6"/>
    <n v="0.2"/>
    <n v="8.8704000000000018"/>
  </r>
  <r>
    <n v="8726"/>
    <s v="CA-2014-148145"/>
    <x v="3"/>
    <x v="257"/>
    <d v="2014-03-24T00:00:00"/>
    <s v="Standard Class"/>
    <x v="349"/>
    <s v="Scott Williamson"/>
    <x v="0"/>
    <s v="United States"/>
    <s v="Seattle"/>
    <x v="4"/>
    <n v="98115"/>
    <x v="1"/>
    <s v="OFF-AR-10003752"/>
    <x v="1"/>
    <x v="6"/>
    <s v="Deluxe Chalkboard Eraser Cleaner"/>
    <n v="46.2"/>
    <n v="4"/>
    <n v="0"/>
    <n v="21.251999999999999"/>
  </r>
  <r>
    <n v="8727"/>
    <s v="CA-2012-103870"/>
    <x v="1"/>
    <x v="17"/>
    <d v="2012-12-31T00:00:00"/>
    <s v="Standard Class"/>
    <x v="133"/>
    <s v="Sung Pak"/>
    <x v="1"/>
    <s v="United States"/>
    <s v="Murfreesboro"/>
    <x v="18"/>
    <n v="37130"/>
    <x v="0"/>
    <s v="TEC-AC-10002370"/>
    <x v="2"/>
    <x v="11"/>
    <s v="Maxell CD-R Discs"/>
    <n v="4.7279999999999998"/>
    <n v="3"/>
    <n v="0.2"/>
    <n v="0.70919999999999961"/>
  </r>
  <r>
    <n v="8728"/>
    <s v="CA-2012-103870"/>
    <x v="1"/>
    <x v="17"/>
    <d v="2012-12-31T00:00:00"/>
    <s v="Standard Class"/>
    <x v="133"/>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x v="133"/>
    <s v="Sung Pak"/>
    <x v="1"/>
    <s v="United States"/>
    <s v="Murfreesboro"/>
    <x v="18"/>
    <n v="37130"/>
    <x v="0"/>
    <s v="FUR-BO-10002853"/>
    <x v="0"/>
    <x v="0"/>
    <s v="O'Sullivan 5-Shelf Heavy-Duty Bookcases"/>
    <n v="131.10400000000001"/>
    <n v="2"/>
    <n v="0.2"/>
    <n v="8.1939999999999955"/>
  </r>
  <r>
    <n v="8730"/>
    <s v="CA-2012-103870"/>
    <x v="1"/>
    <x v="17"/>
    <d v="2012-12-31T00:00:00"/>
    <s v="Standard Class"/>
    <x v="133"/>
    <s v="Sung Pak"/>
    <x v="1"/>
    <s v="United States"/>
    <s v="Murfreesboro"/>
    <x v="18"/>
    <n v="37130"/>
    <x v="0"/>
    <s v="OFF-ST-10002562"/>
    <x v="1"/>
    <x v="4"/>
    <s v="Staples"/>
    <n v="22.512000000000004"/>
    <n v="3"/>
    <n v="0.2"/>
    <n v="2.2511999999999999"/>
  </r>
  <r>
    <n v="8731"/>
    <s v="CA-2012-103870"/>
    <x v="1"/>
    <x v="17"/>
    <d v="2012-12-31T00:00:00"/>
    <s v="Standard Class"/>
    <x v="133"/>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x v="281"/>
    <s v="Steve Chapman"/>
    <x v="1"/>
    <s v="United States"/>
    <s v="Saint Louis"/>
    <x v="25"/>
    <n v="63116"/>
    <x v="2"/>
    <s v="OFF-SU-10002573"/>
    <x v="1"/>
    <x v="14"/>
    <s v="Acme 10&quot; Easy Grip Assistive Scissors"/>
    <n v="52.59"/>
    <n v="3"/>
    <n v="0"/>
    <n v="15.776999999999996"/>
  </r>
  <r>
    <n v="8733"/>
    <s v="CA-2014-116988"/>
    <x v="3"/>
    <x v="818"/>
    <d v="2014-06-30T00:00:00"/>
    <s v="Second Class"/>
    <x v="463"/>
    <s v="Pauline Webber"/>
    <x v="1"/>
    <s v="United States"/>
    <s v="Seattle"/>
    <x v="4"/>
    <n v="98105"/>
    <x v="1"/>
    <s v="OFF-PA-10003848"/>
    <x v="1"/>
    <x v="10"/>
    <s v="Xerox 1997"/>
    <n v="19.440000000000001"/>
    <n v="3"/>
    <n v="0"/>
    <n v="9.3312000000000008"/>
  </r>
  <r>
    <n v="8734"/>
    <s v="CA-2014-116988"/>
    <x v="3"/>
    <x v="818"/>
    <d v="2014-06-30T00:00:00"/>
    <s v="Second Class"/>
    <x v="463"/>
    <s v="Pauline Webber"/>
    <x v="1"/>
    <s v="United States"/>
    <s v="Seattle"/>
    <x v="4"/>
    <n v="98105"/>
    <x v="1"/>
    <s v="FUR-FU-10001290"/>
    <x v="0"/>
    <x v="5"/>
    <s v="Executive Impressions Supervisor Wall Clock"/>
    <n v="126.30000000000001"/>
    <n v="3"/>
    <n v="0"/>
    <n v="40.415999999999997"/>
  </r>
  <r>
    <n v="8735"/>
    <s v="CA-2014-116988"/>
    <x v="3"/>
    <x v="818"/>
    <d v="2014-06-30T00:00:00"/>
    <s v="Second Class"/>
    <x v="463"/>
    <s v="Pauline Webber"/>
    <x v="1"/>
    <s v="United States"/>
    <s v="Seattle"/>
    <x v="4"/>
    <n v="98105"/>
    <x v="1"/>
    <s v="TEC-AC-10003832"/>
    <x v="2"/>
    <x v="11"/>
    <s v="Logitech P710e Mobile Speakerphone"/>
    <n v="1287.45"/>
    <n v="5"/>
    <n v="0"/>
    <n v="244.61549999999988"/>
  </r>
  <r>
    <n v="8736"/>
    <s v="US-2011-169390"/>
    <x v="2"/>
    <x v="315"/>
    <d v="2011-02-11T00:00:00"/>
    <s v="Second Class"/>
    <x v="294"/>
    <s v="Chris Selesnick"/>
    <x v="1"/>
    <s v="United States"/>
    <s v="New York City"/>
    <x v="15"/>
    <n v="10024"/>
    <x v="3"/>
    <s v="OFF-ST-10001558"/>
    <x v="1"/>
    <x v="4"/>
    <s v="Acco Perma 4000 Stacking Storage Drawers"/>
    <n v="64.959999999999994"/>
    <n v="4"/>
    <n v="0"/>
    <n v="9.7439999999999998"/>
  </r>
  <r>
    <n v="8737"/>
    <s v="CA-2013-168774"/>
    <x v="0"/>
    <x v="913"/>
    <d v="2013-09-10T00:00:00"/>
    <s v="Standard Class"/>
    <x v="532"/>
    <s v="Roy Phan"/>
    <x v="1"/>
    <s v="United States"/>
    <s v="Woodbury"/>
    <x v="11"/>
    <n v="55125"/>
    <x v="2"/>
    <s v="OFF-ST-10001490"/>
    <x v="1"/>
    <x v="4"/>
    <s v="Hot File 7-Pocket, Floor Stand"/>
    <n v="535.41"/>
    <n v="3"/>
    <n v="0"/>
    <n v="160.62299999999993"/>
  </r>
  <r>
    <n v="8738"/>
    <s v="CA-2014-161592"/>
    <x v="3"/>
    <x v="1191"/>
    <d v="2014-04-11T00:00:00"/>
    <s v="Standard Class"/>
    <x v="728"/>
    <s v="Charles Sheldon"/>
    <x v="1"/>
    <s v="United States"/>
    <s v="Chattanooga"/>
    <x v="18"/>
    <n v="37421"/>
    <x v="0"/>
    <s v="OFF-BI-10003669"/>
    <x v="1"/>
    <x v="8"/>
    <s v="3M Organizer Strips"/>
    <n v="8.1000000000000014"/>
    <n v="5"/>
    <n v="0.7"/>
    <n v="-5.9399999999999977"/>
  </r>
  <r>
    <n v="8739"/>
    <s v="US-2014-131961"/>
    <x v="3"/>
    <x v="166"/>
    <d v="2014-12-12T00:00:00"/>
    <s v="First Class"/>
    <x v="77"/>
    <s v="Max Jones"/>
    <x v="0"/>
    <s v="United States"/>
    <s v="Philadelphia"/>
    <x v="9"/>
    <n v="19140"/>
    <x v="3"/>
    <s v="OFF-AR-10004441"/>
    <x v="1"/>
    <x v="6"/>
    <s v="BIC Brite Liner Highlighters"/>
    <n v="13.247999999999999"/>
    <n v="4"/>
    <n v="0.2"/>
    <n v="3.6431999999999998"/>
  </r>
  <r>
    <n v="8740"/>
    <s v="US-2014-131961"/>
    <x v="3"/>
    <x v="166"/>
    <d v="2014-12-12T00:00:00"/>
    <s v="First Class"/>
    <x v="77"/>
    <s v="Max Jones"/>
    <x v="0"/>
    <s v="United States"/>
    <s v="Philadelphia"/>
    <x v="9"/>
    <n v="19140"/>
    <x v="3"/>
    <s v="TEC-PH-10001924"/>
    <x v="2"/>
    <x v="7"/>
    <s v="iHome FM Clock Radio with Lightning Dock"/>
    <n v="83.987999999999985"/>
    <n v="2"/>
    <n v="0.4"/>
    <n v="-20.996999999999993"/>
  </r>
  <r>
    <n v="8741"/>
    <s v="CA-2013-102498"/>
    <x v="0"/>
    <x v="1131"/>
    <d v="2013-07-26T00:00:00"/>
    <s v="First Class"/>
    <x v="506"/>
    <s v="James Galang"/>
    <x v="0"/>
    <s v="United States"/>
    <s v="Lafayette"/>
    <x v="28"/>
    <n v="70506"/>
    <x v="0"/>
    <s v="OFF-AR-10004456"/>
    <x v="1"/>
    <x v="6"/>
    <s v="Panasonic KP-4ABK Battery-Operated Pencil Sharpener"/>
    <n v="73.2"/>
    <n v="5"/>
    <n v="0"/>
    <n v="21.227999999999998"/>
  </r>
  <r>
    <n v="8742"/>
    <s v="CA-2012-113222"/>
    <x v="1"/>
    <x v="529"/>
    <d v="2012-11-09T00:00:00"/>
    <s v="Same Day"/>
    <x v="326"/>
    <s v="Anthony Garverick"/>
    <x v="2"/>
    <s v="United States"/>
    <s v="Lawrence"/>
    <x v="14"/>
    <n v="46226"/>
    <x v="2"/>
    <s v="OFF-BI-10001890"/>
    <x v="1"/>
    <x v="8"/>
    <s v="Avery Poly Binder Pockets"/>
    <n v="10.74"/>
    <n v="3"/>
    <n v="0"/>
    <n v="5.1551999999999998"/>
  </r>
  <r>
    <n v="8743"/>
    <s v="US-2012-144771"/>
    <x v="1"/>
    <x v="653"/>
    <d v="2012-10-04T00:00:00"/>
    <s v="First Class"/>
    <x v="237"/>
    <s v="Chloris Kastensmidt"/>
    <x v="0"/>
    <s v="United States"/>
    <s v="Hillsboro"/>
    <x v="21"/>
    <n v="97123"/>
    <x v="1"/>
    <s v="FUR-FU-10000629"/>
    <x v="0"/>
    <x v="5"/>
    <s v="9-3/4 Diameter Round Wall Clock"/>
    <n v="11.032"/>
    <n v="1"/>
    <n v="0.2"/>
    <n v="3.0338000000000003"/>
  </r>
  <r>
    <n v="8744"/>
    <s v="US-2012-144771"/>
    <x v="1"/>
    <x v="653"/>
    <d v="2012-10-04T00:00:00"/>
    <s v="First Class"/>
    <x v="237"/>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x v="787"/>
    <s v="Harold Dahlen"/>
    <x v="2"/>
    <s v="United States"/>
    <s v="Cambridge"/>
    <x v="31"/>
    <n v="2138"/>
    <x v="3"/>
    <s v="OFF-AR-10003056"/>
    <x v="1"/>
    <x v="6"/>
    <s v="Newell 341"/>
    <n v="17.12"/>
    <n v="4"/>
    <n v="0"/>
    <n v="4.9647999999999985"/>
  </r>
  <r>
    <n v="8746"/>
    <s v="CA-2012-162376"/>
    <x v="1"/>
    <x v="6"/>
    <d v="2012-11-25T00:00:00"/>
    <s v="Second Class"/>
    <x v="787"/>
    <s v="Harold Dahlen"/>
    <x v="2"/>
    <s v="United States"/>
    <s v="Cambridge"/>
    <x v="31"/>
    <n v="2138"/>
    <x v="3"/>
    <s v="OFF-PA-10000300"/>
    <x v="1"/>
    <x v="10"/>
    <s v="Xerox 1936"/>
    <n v="59.94"/>
    <n v="3"/>
    <n v="0"/>
    <n v="28.171799999999998"/>
  </r>
  <r>
    <n v="8747"/>
    <s v="CA-2014-128076"/>
    <x v="3"/>
    <x v="62"/>
    <d v="2014-02-08T00:00:00"/>
    <s v="Standard Class"/>
    <x v="635"/>
    <s v="Bill Overfelt"/>
    <x v="1"/>
    <s v="United States"/>
    <s v="San Diego"/>
    <x v="1"/>
    <n v="92105"/>
    <x v="1"/>
    <s v="FUR-FU-10000293"/>
    <x v="0"/>
    <x v="5"/>
    <s v="Eldon Antistatic Chair Mats for Low to Medium Pile Carpets"/>
    <n v="210.58"/>
    <n v="2"/>
    <n v="0"/>
    <n v="12.634799999999984"/>
  </r>
  <r>
    <n v="8748"/>
    <s v="CA-2014-128076"/>
    <x v="3"/>
    <x v="62"/>
    <d v="2014-02-08T00:00:00"/>
    <s v="Standard Class"/>
    <x v="635"/>
    <s v="Bill Overfelt"/>
    <x v="1"/>
    <s v="United States"/>
    <s v="San Diego"/>
    <x v="1"/>
    <n v="92105"/>
    <x v="1"/>
    <s v="OFF-BI-10003638"/>
    <x v="1"/>
    <x v="8"/>
    <s v="GBC Durable Plastic Covers"/>
    <n v="30.960000000000004"/>
    <n v="2"/>
    <n v="0.2"/>
    <n v="10.061999999999998"/>
  </r>
  <r>
    <n v="8749"/>
    <s v="CA-2014-128076"/>
    <x v="3"/>
    <x v="62"/>
    <d v="2014-02-08T00:00:00"/>
    <s v="Standard Class"/>
    <x v="635"/>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x v="62"/>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x v="62"/>
    <s v="Lena Creighton"/>
    <x v="0"/>
    <s v="United States"/>
    <s v="New York City"/>
    <x v="15"/>
    <n v="10009"/>
    <x v="3"/>
    <s v="TEC-PH-10004922"/>
    <x v="2"/>
    <x v="7"/>
    <s v="RCA Visys Integrated PBX 8-Line Router"/>
    <n v="133.97999999999999"/>
    <n v="2"/>
    <n v="0"/>
    <n v="33.495000000000005"/>
  </r>
  <r>
    <n v="8752"/>
    <s v="CA-2013-105662"/>
    <x v="0"/>
    <x v="465"/>
    <d v="2013-05-10T00:00:00"/>
    <s v="Standard Class"/>
    <x v="46"/>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x v="46"/>
    <s v="Rick Bensley"/>
    <x v="2"/>
    <s v="United States"/>
    <s v="Tallahassee"/>
    <x v="2"/>
    <n v="32303"/>
    <x v="0"/>
    <s v="TEC-PH-10001198"/>
    <x v="2"/>
    <x v="7"/>
    <s v="Avaya 4621SW VoIP phone"/>
    <n v="177.48000000000002"/>
    <n v="3"/>
    <n v="0.2"/>
    <n v="19.966499999999982"/>
  </r>
  <r>
    <n v="8754"/>
    <s v="CA-2014-152198"/>
    <x v="3"/>
    <x v="428"/>
    <d v="2014-09-11T00:00:00"/>
    <s v="First Class"/>
    <x v="557"/>
    <s v="Joy Daniels"/>
    <x v="0"/>
    <s v="United States"/>
    <s v="Toledo"/>
    <x v="24"/>
    <n v="43615"/>
    <x v="3"/>
    <s v="OFF-LA-10000443"/>
    <x v="1"/>
    <x v="2"/>
    <s v="Avery 501"/>
    <n v="17.712"/>
    <n v="6"/>
    <n v="0.2"/>
    <n v="5.9777999999999993"/>
  </r>
  <r>
    <n v="8755"/>
    <s v="CA-2014-152198"/>
    <x v="3"/>
    <x v="428"/>
    <d v="2014-09-11T00:00:00"/>
    <s v="First Class"/>
    <x v="557"/>
    <s v="Joy Daniels"/>
    <x v="0"/>
    <s v="United States"/>
    <s v="Toledo"/>
    <x v="24"/>
    <n v="43615"/>
    <x v="3"/>
    <s v="OFF-BI-10003669"/>
    <x v="1"/>
    <x v="8"/>
    <s v="3M Organizer Strips"/>
    <n v="4.8600000000000012"/>
    <n v="3"/>
    <n v="0.7"/>
    <n v="-3.5640000000000001"/>
  </r>
  <r>
    <n v="8756"/>
    <s v="CA-2014-152198"/>
    <x v="3"/>
    <x v="428"/>
    <d v="2014-09-11T00:00:00"/>
    <s v="First Class"/>
    <x v="557"/>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x v="716"/>
    <s v="Maureen Fritzler"/>
    <x v="1"/>
    <s v="United States"/>
    <s v="Columbia"/>
    <x v="39"/>
    <n v="21044"/>
    <x v="3"/>
    <s v="OFF-AP-10002350"/>
    <x v="1"/>
    <x v="9"/>
    <s v="Belkin F9H710-06 7 Outlet SurgeMaster Surge Protector"/>
    <n v="37.68"/>
    <n v="2"/>
    <n v="0"/>
    <n v="10.5504"/>
  </r>
  <r>
    <n v="8758"/>
    <s v="CA-2013-114307"/>
    <x v="0"/>
    <x v="405"/>
    <d v="2013-07-27T00:00:00"/>
    <s v="Standard Class"/>
    <x v="716"/>
    <s v="Maureen Fritzler"/>
    <x v="1"/>
    <s v="United States"/>
    <s v="Columbia"/>
    <x v="39"/>
    <n v="21044"/>
    <x v="3"/>
    <s v="OFF-PA-10004100"/>
    <x v="1"/>
    <x v="10"/>
    <s v="Xerox 216"/>
    <n v="51.84"/>
    <n v="8"/>
    <n v="0"/>
    <n v="24.883200000000002"/>
  </r>
  <r>
    <n v="8759"/>
    <s v="CA-2013-114307"/>
    <x v="0"/>
    <x v="405"/>
    <d v="2013-07-27T00:00:00"/>
    <s v="Standard Class"/>
    <x v="716"/>
    <s v="Maureen Fritzler"/>
    <x v="1"/>
    <s v="United States"/>
    <s v="Columbia"/>
    <x v="39"/>
    <n v="21044"/>
    <x v="3"/>
    <s v="FUR-FU-10000794"/>
    <x v="0"/>
    <x v="5"/>
    <s v="Eldon Stackable Tray, Side-Load, Legal, Smoke"/>
    <n v="27.42"/>
    <n v="3"/>
    <n v="0"/>
    <n v="9.3227999999999991"/>
  </r>
  <r>
    <n v="8760"/>
    <s v="CA-2013-114307"/>
    <x v="0"/>
    <x v="405"/>
    <d v="2013-07-27T00:00:00"/>
    <s v="Standard Class"/>
    <x v="716"/>
    <s v="Maureen Fritzler"/>
    <x v="1"/>
    <s v="United States"/>
    <s v="Columbia"/>
    <x v="39"/>
    <n v="21044"/>
    <x v="3"/>
    <s v="OFF-BI-10002012"/>
    <x v="1"/>
    <x v="8"/>
    <s v="Wilson Jones Easy Flow II Sheet Lifters"/>
    <n v="5.4"/>
    <n v="3"/>
    <n v="0"/>
    <n v="2.5920000000000001"/>
  </r>
  <r>
    <n v="8761"/>
    <s v="CA-2013-159891"/>
    <x v="0"/>
    <x v="1011"/>
    <d v="2013-02-06T00:00:00"/>
    <s v="Standard Class"/>
    <x v="408"/>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x v="408"/>
    <s v="Ben Ferrer"/>
    <x v="2"/>
    <s v="United States"/>
    <s v="Atlanta"/>
    <x v="32"/>
    <n v="30318"/>
    <x v="0"/>
    <s v="OFF-EN-10004483"/>
    <x v="1"/>
    <x v="12"/>
    <s v="#10 White Business Envelopes,4 1/8 x 9 1/2"/>
    <n v="125.36"/>
    <n v="8"/>
    <n v="0"/>
    <n v="58.919199999999989"/>
  </r>
  <r>
    <n v="8763"/>
    <s v="CA-2013-112578"/>
    <x v="0"/>
    <x v="723"/>
    <d v="2014-01-03T00:00:00"/>
    <s v="Standard Class"/>
    <x v="383"/>
    <s v="Frank Olsen"/>
    <x v="0"/>
    <s v="United States"/>
    <s v="Sacramento"/>
    <x v="1"/>
    <n v="95823"/>
    <x v="1"/>
    <s v="OFF-ST-10003722"/>
    <x v="1"/>
    <x v="4"/>
    <s v="Project Tote Personal File"/>
    <n v="14.03"/>
    <n v="1"/>
    <n v="0"/>
    <n v="4.068699999999998"/>
  </r>
  <r>
    <n v="8764"/>
    <s v="CA-2013-112578"/>
    <x v="0"/>
    <x v="723"/>
    <d v="2014-01-03T00:00:00"/>
    <s v="Standard Class"/>
    <x v="383"/>
    <s v="Frank Olsen"/>
    <x v="0"/>
    <s v="United States"/>
    <s v="Sacramento"/>
    <x v="1"/>
    <n v="95823"/>
    <x v="1"/>
    <s v="OFF-SU-10002557"/>
    <x v="1"/>
    <x v="14"/>
    <s v="Fiskars Spring-Action Scissors"/>
    <n v="27.96"/>
    <n v="2"/>
    <n v="0"/>
    <n v="7.2696000000000005"/>
  </r>
  <r>
    <n v="8765"/>
    <s v="CA-2012-107083"/>
    <x v="1"/>
    <x v="82"/>
    <d v="2012-11-27T00:00:00"/>
    <s v="Standard Class"/>
    <x v="179"/>
    <s v="Brenda Bowman"/>
    <x v="1"/>
    <s v="United States"/>
    <s v="Fort Worth"/>
    <x v="5"/>
    <n v="76106"/>
    <x v="2"/>
    <s v="OFF-AR-10002257"/>
    <x v="1"/>
    <x v="6"/>
    <s v="Eldon Spacemaker Box, Quick-Snap Lid, Clear"/>
    <n v="5.3440000000000003"/>
    <n v="2"/>
    <n v="0.2"/>
    <n v="0.73479999999999923"/>
  </r>
  <r>
    <n v="8766"/>
    <s v="CA-2012-107083"/>
    <x v="1"/>
    <x v="82"/>
    <d v="2012-11-27T00:00:00"/>
    <s v="Standard Class"/>
    <x v="179"/>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x v="179"/>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x v="179"/>
    <s v="Brenda Bowman"/>
    <x v="1"/>
    <s v="United States"/>
    <s v="Fort Worth"/>
    <x v="5"/>
    <n v="76106"/>
    <x v="2"/>
    <s v="OFF-BI-10002194"/>
    <x v="1"/>
    <x v="8"/>
    <s v="Cardinal Hold-It CD Pocket"/>
    <n v="7.9799999999999986"/>
    <n v="5"/>
    <n v="0.8"/>
    <n v="-13.167000000000002"/>
  </r>
  <r>
    <n v="8769"/>
    <s v="CA-2012-151722"/>
    <x v="1"/>
    <x v="348"/>
    <d v="2012-10-09T00:00:00"/>
    <s v="Standard Class"/>
    <x v="582"/>
    <s v="Ivan Liston"/>
    <x v="0"/>
    <s v="United States"/>
    <s v="Columbus"/>
    <x v="24"/>
    <n v="43229"/>
    <x v="3"/>
    <s v="TEC-AC-10000892"/>
    <x v="2"/>
    <x v="11"/>
    <s v="NETGEAR N750 Dual Band Wi-Fi Gigabit Router"/>
    <n v="288"/>
    <n v="4"/>
    <n v="0.2"/>
    <n v="57.599999999999994"/>
  </r>
  <r>
    <n v="8770"/>
    <s v="CA-2013-151148"/>
    <x v="0"/>
    <x v="126"/>
    <d v="2013-09-14T00:00:00"/>
    <s v="Same Day"/>
    <x v="178"/>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x v="178"/>
    <s v="Philisse Overcash"/>
    <x v="2"/>
    <s v="United States"/>
    <s v="Louisville"/>
    <x v="22"/>
    <n v="80027"/>
    <x v="1"/>
    <s v="FUR-CH-10002304"/>
    <x v="0"/>
    <x v="1"/>
    <s v="Global Stack Chair without Arms, Black"/>
    <n v="83.13600000000001"/>
    <n v="4"/>
    <n v="0.2"/>
    <n v="5.1960000000000015"/>
  </r>
  <r>
    <n v="8772"/>
    <s v="CA-2014-115882"/>
    <x v="3"/>
    <x v="32"/>
    <d v="2014-09-18T00:00:00"/>
    <s v="First Class"/>
    <x v="587"/>
    <s v="Dorothy Badders"/>
    <x v="1"/>
    <s v="United States"/>
    <s v="Raleigh"/>
    <x v="3"/>
    <n v="27604"/>
    <x v="0"/>
    <s v="OFF-AP-10002534"/>
    <x v="1"/>
    <x v="9"/>
    <s v="3.6 Cubic Foot Counter Height Office Refrigerator"/>
    <n v="942.78400000000011"/>
    <n v="4"/>
    <n v="0.2"/>
    <n v="94.278400000000033"/>
  </r>
  <r>
    <n v="8773"/>
    <s v="CA-2014-115882"/>
    <x v="3"/>
    <x v="32"/>
    <d v="2014-09-18T00:00:00"/>
    <s v="First Class"/>
    <x v="587"/>
    <s v="Dorothy Badders"/>
    <x v="1"/>
    <s v="United States"/>
    <s v="Raleigh"/>
    <x v="3"/>
    <n v="27604"/>
    <x v="0"/>
    <s v="OFF-PA-10001125"/>
    <x v="1"/>
    <x v="10"/>
    <s v="Xerox 1988"/>
    <n v="74.352000000000004"/>
    <n v="3"/>
    <n v="0.2"/>
    <n v="23.234999999999992"/>
  </r>
  <r>
    <n v="8774"/>
    <s v="CA-2012-132276"/>
    <x v="1"/>
    <x v="1203"/>
    <d v="2012-02-28T00:00:00"/>
    <s v="Standard Class"/>
    <x v="784"/>
    <s v="Lindsay Castell"/>
    <x v="2"/>
    <s v="United States"/>
    <s v="New York City"/>
    <x v="15"/>
    <n v="10024"/>
    <x v="3"/>
    <s v="OFF-AP-10000804"/>
    <x v="1"/>
    <x v="9"/>
    <s v="Hoover Portapower Portable Vacuum"/>
    <n v="26.880000000000003"/>
    <n v="6"/>
    <n v="0"/>
    <n v="6.7200000000000006"/>
  </r>
  <r>
    <n v="8775"/>
    <s v="CA-2012-132276"/>
    <x v="1"/>
    <x v="1203"/>
    <d v="2012-02-28T00:00:00"/>
    <s v="Standard Class"/>
    <x v="784"/>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x v="486"/>
    <s v="Mike Pelletier"/>
    <x v="2"/>
    <s v="United States"/>
    <s v="Chicago"/>
    <x v="10"/>
    <n v="60623"/>
    <x v="2"/>
    <s v="OFF-AR-10001547"/>
    <x v="1"/>
    <x v="6"/>
    <s v="Newell 311"/>
    <n v="3.536"/>
    <n v="2"/>
    <n v="0.2"/>
    <n v="0.30940000000000001"/>
  </r>
  <r>
    <n v="8777"/>
    <s v="CA-2013-102813"/>
    <x v="0"/>
    <x v="415"/>
    <d v="2013-07-04T00:00:00"/>
    <s v="First Class"/>
    <x v="105"/>
    <s v="Erin Ashbrook"/>
    <x v="1"/>
    <s v="United States"/>
    <s v="Huntsville"/>
    <x v="5"/>
    <n v="77340"/>
    <x v="2"/>
    <s v="FUR-CH-10000665"/>
    <x v="0"/>
    <x v="1"/>
    <s v="Global Airflow Leather Mesh Back Chair, Black"/>
    <n v="528.42999999999995"/>
    <n v="5"/>
    <n v="0.3"/>
    <n v="0"/>
  </r>
  <r>
    <n v="8778"/>
    <s v="CA-2013-102813"/>
    <x v="0"/>
    <x v="415"/>
    <d v="2013-07-04T00:00:00"/>
    <s v="First Class"/>
    <x v="105"/>
    <s v="Erin Ashbrook"/>
    <x v="1"/>
    <s v="United States"/>
    <s v="Huntsville"/>
    <x v="5"/>
    <n v="77340"/>
    <x v="2"/>
    <s v="OFF-PA-10000520"/>
    <x v="1"/>
    <x v="10"/>
    <s v="Xerox 201"/>
    <n v="41.472000000000008"/>
    <n v="8"/>
    <n v="0.2"/>
    <n v="14.5152"/>
  </r>
  <r>
    <n v="8779"/>
    <s v="CA-2014-135377"/>
    <x v="3"/>
    <x v="1096"/>
    <d v="2014-12-19T00:00:00"/>
    <s v="Standard Class"/>
    <x v="162"/>
    <s v="Bart Pistole"/>
    <x v="1"/>
    <s v="United States"/>
    <s v="New York City"/>
    <x v="15"/>
    <n v="10024"/>
    <x v="3"/>
    <s v="FUR-BO-10004015"/>
    <x v="0"/>
    <x v="0"/>
    <s v="Bush Andora Bookcase, Maple/Graphite Gray Finish"/>
    <n v="287.976"/>
    <n v="3"/>
    <n v="0.2"/>
    <n v="7.1993999999999687"/>
  </r>
  <r>
    <n v="8780"/>
    <s v="CA-2012-165813"/>
    <x v="1"/>
    <x v="305"/>
    <d v="2012-03-22T00:00:00"/>
    <s v="Second Class"/>
    <x v="298"/>
    <s v="Bryan Mills"/>
    <x v="0"/>
    <s v="United States"/>
    <s v="Salem"/>
    <x v="21"/>
    <n v="97301"/>
    <x v="1"/>
    <s v="OFF-ST-10004258"/>
    <x v="1"/>
    <x v="4"/>
    <s v="Portable Personal File Box"/>
    <n v="29.304000000000002"/>
    <n v="3"/>
    <n v="0.2"/>
    <n v="2.5641000000000034"/>
  </r>
  <r>
    <n v="8781"/>
    <s v="CA-2012-133585"/>
    <x v="1"/>
    <x v="1201"/>
    <d v="2012-03-04T00:00:00"/>
    <s v="First Class"/>
    <x v="782"/>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x v="782"/>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x v="251"/>
    <s v="Justin Deggeller"/>
    <x v="1"/>
    <s v="United States"/>
    <s v="Twin Falls"/>
    <x v="45"/>
    <n v="83301"/>
    <x v="1"/>
    <s v="OFF-BI-10001249"/>
    <x v="1"/>
    <x v="8"/>
    <s v="Avery Heavy-Duty EZD View Binder with Locking Rings"/>
    <n v="20.416"/>
    <n v="4"/>
    <n v="0.2"/>
    <n v="6.6351999999999984"/>
  </r>
  <r>
    <n v="8784"/>
    <s v="CA-2013-116911"/>
    <x v="0"/>
    <x v="306"/>
    <d v="2013-09-21T00:00:00"/>
    <s v="Standard Class"/>
    <x v="251"/>
    <s v="Justin Deggeller"/>
    <x v="1"/>
    <s v="United States"/>
    <s v="Twin Falls"/>
    <x v="45"/>
    <n v="83301"/>
    <x v="1"/>
    <s v="FUR-TA-10003473"/>
    <x v="0"/>
    <x v="3"/>
    <s v="Bretford Rectangular Conference Table Tops"/>
    <n v="1128.3899999999999"/>
    <n v="3"/>
    <n v="0"/>
    <n v="259.52970000000005"/>
  </r>
  <r>
    <n v="8785"/>
    <s v="US-2014-129224"/>
    <x v="3"/>
    <x v="294"/>
    <d v="2014-03-24T00:00:00"/>
    <s v="Standard Class"/>
    <x v="357"/>
    <s v="Ann Steele"/>
    <x v="2"/>
    <s v="United States"/>
    <s v="Knoxville"/>
    <x v="18"/>
    <n v="37918"/>
    <x v="0"/>
    <s v="OFF-LA-10003190"/>
    <x v="1"/>
    <x v="2"/>
    <s v="Avery 474"/>
    <n v="4.6079999999999997"/>
    <n v="2"/>
    <n v="0.2"/>
    <n v="1.6704000000000001"/>
  </r>
  <r>
    <n v="8786"/>
    <s v="CA-2014-145765"/>
    <x v="3"/>
    <x v="39"/>
    <d v="2014-06-03T00:00:00"/>
    <s v="Standard Class"/>
    <x v="698"/>
    <s v="Candace McMahon"/>
    <x v="1"/>
    <s v="United States"/>
    <s v="Phoenix"/>
    <x v="16"/>
    <n v="85023"/>
    <x v="1"/>
    <s v="TEC-PH-10001305"/>
    <x v="2"/>
    <x v="7"/>
    <s v="Panasonic KX TS208W Corded phone"/>
    <n v="195.96000000000004"/>
    <n v="5"/>
    <n v="0.2"/>
    <n v="19.596000000000018"/>
  </r>
  <r>
    <n v="8787"/>
    <s v="CA-2014-145765"/>
    <x v="3"/>
    <x v="39"/>
    <d v="2014-06-03T00:00:00"/>
    <s v="Standard Class"/>
    <x v="698"/>
    <s v="Candace McMahon"/>
    <x v="1"/>
    <s v="United States"/>
    <s v="Phoenix"/>
    <x v="16"/>
    <n v="85023"/>
    <x v="1"/>
    <s v="OFF-PA-10001534"/>
    <x v="1"/>
    <x v="10"/>
    <s v="Xerox 230"/>
    <n v="15.552000000000003"/>
    <n v="3"/>
    <n v="0.2"/>
    <n v="5.4432"/>
  </r>
  <r>
    <n v="8788"/>
    <s v="CA-2014-145765"/>
    <x v="3"/>
    <x v="39"/>
    <d v="2014-06-03T00:00:00"/>
    <s v="Standard Class"/>
    <x v="698"/>
    <s v="Candace McMahon"/>
    <x v="1"/>
    <s v="United States"/>
    <s v="Phoenix"/>
    <x v="16"/>
    <n v="85023"/>
    <x v="1"/>
    <s v="TEC-AC-10000844"/>
    <x v="2"/>
    <x v="11"/>
    <s v="Logitech Gaming G510s - Keyboard"/>
    <n v="271.96800000000002"/>
    <n v="4"/>
    <n v="0.2"/>
    <n v="54.393599999999978"/>
  </r>
  <r>
    <n v="8789"/>
    <s v="CA-2014-126914"/>
    <x v="3"/>
    <x v="140"/>
    <d v="2014-06-20T00:00:00"/>
    <s v="Standard Class"/>
    <x v="555"/>
    <s v="Joe Elijah"/>
    <x v="0"/>
    <s v="United States"/>
    <s v="Monroe"/>
    <x v="3"/>
    <n v="28110"/>
    <x v="0"/>
    <s v="FUR-CH-10000847"/>
    <x v="0"/>
    <x v="1"/>
    <s v="Global Executive Mid-Back Manager's Chair"/>
    <n v="698.35200000000009"/>
    <n v="3"/>
    <n v="0.2"/>
    <n v="52.376399999999961"/>
  </r>
  <r>
    <n v="8790"/>
    <s v="CA-2014-126914"/>
    <x v="3"/>
    <x v="140"/>
    <d v="2014-06-20T00:00:00"/>
    <s v="Standard Class"/>
    <x v="555"/>
    <s v="Joe Elijah"/>
    <x v="0"/>
    <s v="United States"/>
    <s v="Monroe"/>
    <x v="3"/>
    <n v="28110"/>
    <x v="0"/>
    <s v="FUR-BO-10000468"/>
    <x v="0"/>
    <x v="0"/>
    <s v="O'Sullivan 2-Shelf Heavy-Duty Bookcases"/>
    <n v="77.728000000000009"/>
    <n v="2"/>
    <n v="0.2"/>
    <n v="-3.8863999999999947"/>
  </r>
  <r>
    <n v="8791"/>
    <s v="CA-2012-169572"/>
    <x v="1"/>
    <x v="684"/>
    <d v="2012-09-12T00:00:00"/>
    <s v="Standard Class"/>
    <x v="132"/>
    <s v="Andy Gerbode"/>
    <x v="1"/>
    <s v="United States"/>
    <s v="Richmond"/>
    <x v="17"/>
    <n v="23223"/>
    <x v="0"/>
    <s v="OFF-BI-10002799"/>
    <x v="1"/>
    <x v="8"/>
    <s v="SlimView Poly Binder, 3/8&quot;"/>
    <n v="46.62"/>
    <n v="9"/>
    <n v="0"/>
    <n v="21.445199999999996"/>
  </r>
  <r>
    <n v="8792"/>
    <s v="CA-2014-162075"/>
    <x v="3"/>
    <x v="257"/>
    <d v="2014-03-25T00:00:00"/>
    <s v="Standard Class"/>
    <x v="627"/>
    <s v="Thomas Thornton"/>
    <x v="0"/>
    <s v="United States"/>
    <s v="Houston"/>
    <x v="5"/>
    <n v="77041"/>
    <x v="2"/>
    <s v="TEC-PH-10001557"/>
    <x v="2"/>
    <x v="7"/>
    <s v="Pyle PMP37LED"/>
    <n v="537.54399999999998"/>
    <n v="7"/>
    <n v="0.2"/>
    <n v="47.035099999999971"/>
  </r>
  <r>
    <n v="8793"/>
    <s v="CA-2011-162992"/>
    <x v="2"/>
    <x v="174"/>
    <d v="2011-12-21T00:00:00"/>
    <s v="First Class"/>
    <x v="162"/>
    <s v="Bart Pistole"/>
    <x v="1"/>
    <s v="United States"/>
    <s v="Los Angeles"/>
    <x v="1"/>
    <n v="90008"/>
    <x v="1"/>
    <s v="OFF-LA-10001934"/>
    <x v="1"/>
    <x v="2"/>
    <s v="Avery 516"/>
    <n v="14.62"/>
    <n v="2"/>
    <n v="0"/>
    <n v="6.8713999999999995"/>
  </r>
  <r>
    <n v="8794"/>
    <s v="CA-2011-162992"/>
    <x v="2"/>
    <x v="174"/>
    <d v="2011-12-21T00:00:00"/>
    <s v="First Class"/>
    <x v="162"/>
    <s v="Bart Pistole"/>
    <x v="1"/>
    <s v="United States"/>
    <s v="Los Angeles"/>
    <x v="1"/>
    <n v="90008"/>
    <x v="1"/>
    <s v="OFF-FA-10004248"/>
    <x v="1"/>
    <x v="13"/>
    <s v="Advantus T-Pin Paper Clips"/>
    <n v="22.549999999999997"/>
    <n v="5"/>
    <n v="0"/>
    <n v="8.7945000000000011"/>
  </r>
  <r>
    <n v="8795"/>
    <s v="CA-2011-162992"/>
    <x v="2"/>
    <x v="174"/>
    <d v="2011-12-21T00:00:00"/>
    <s v="First Class"/>
    <x v="162"/>
    <s v="Bart Pistole"/>
    <x v="1"/>
    <s v="United States"/>
    <s v="Los Angeles"/>
    <x v="1"/>
    <n v="90008"/>
    <x v="1"/>
    <s v="TEC-PH-10001944"/>
    <x v="2"/>
    <x v="7"/>
    <s v="Wi-Ex zBoost YX540 Cellular Phone Signal Booster"/>
    <n v="583.79999999999995"/>
    <n v="5"/>
    <n v="0.2"/>
    <n v="72.974999999999909"/>
  </r>
  <r>
    <n v="8796"/>
    <s v="CA-2011-162992"/>
    <x v="2"/>
    <x v="174"/>
    <d v="2011-12-21T00:00:00"/>
    <s v="First Class"/>
    <x v="162"/>
    <s v="Bart Pistole"/>
    <x v="1"/>
    <s v="United States"/>
    <s v="Los Angeles"/>
    <x v="1"/>
    <n v="90008"/>
    <x v="1"/>
    <s v="TEC-PH-10002085"/>
    <x v="2"/>
    <x v="7"/>
    <s v="Clarity 53712"/>
    <n v="211.16800000000001"/>
    <n v="4"/>
    <n v="0.2"/>
    <n v="15.837600000000009"/>
  </r>
  <r>
    <n v="8797"/>
    <s v="CA-2013-106397"/>
    <x v="0"/>
    <x v="274"/>
    <d v="2013-07-14T00:00:00"/>
    <s v="Standard Class"/>
    <x v="77"/>
    <s v="Max Jones"/>
    <x v="0"/>
    <s v="United States"/>
    <s v="Orem"/>
    <x v="7"/>
    <n v="84057"/>
    <x v="1"/>
    <s v="OFF-PA-10003441"/>
    <x v="1"/>
    <x v="10"/>
    <s v="Xerox 226"/>
    <n v="12.96"/>
    <n v="2"/>
    <n v="0"/>
    <n v="6.2208000000000006"/>
  </r>
  <r>
    <n v="8798"/>
    <s v="CA-2013-106397"/>
    <x v="0"/>
    <x v="274"/>
    <d v="2013-07-14T00:00:00"/>
    <s v="Standard Class"/>
    <x v="77"/>
    <s v="Max Jones"/>
    <x v="0"/>
    <s v="United States"/>
    <s v="Orem"/>
    <x v="7"/>
    <n v="84057"/>
    <x v="1"/>
    <s v="OFF-AR-10004602"/>
    <x v="1"/>
    <x v="6"/>
    <s v="Boston KS Multi-Size Manual Pencil Sharpener"/>
    <n v="45.98"/>
    <n v="2"/>
    <n v="0"/>
    <n v="12.874400000000001"/>
  </r>
  <r>
    <n v="8799"/>
    <s v="US-2013-150140"/>
    <x v="0"/>
    <x v="1204"/>
    <d v="2013-04-11T00:00:00"/>
    <s v="Standard Class"/>
    <x v="91"/>
    <s v="Valerie Mitchum"/>
    <x v="2"/>
    <s v="United States"/>
    <s v="Burlington"/>
    <x v="42"/>
    <s v="05408"/>
    <x v="3"/>
    <s v="TEC-PH-10002555"/>
    <x v="2"/>
    <x v="7"/>
    <s v="Nortel Meridian M5316 Digital phone"/>
    <n v="1294.75"/>
    <n v="5"/>
    <n v="0"/>
    <n v="336.63499999999999"/>
  </r>
  <r>
    <n v="8800"/>
    <s v="CA-2011-116666"/>
    <x v="2"/>
    <x v="1205"/>
    <d v="2011-05-10T00:00:00"/>
    <s v="First Class"/>
    <x v="409"/>
    <s v="Kean Thornton"/>
    <x v="0"/>
    <s v="United States"/>
    <s v="Philadelphia"/>
    <x v="9"/>
    <n v="19134"/>
    <x v="3"/>
    <s v="TEC-CO-10001449"/>
    <x v="2"/>
    <x v="16"/>
    <s v="Hewlett Packard LaserJet 3310 Copier"/>
    <n v="1799.9699999999998"/>
    <n v="5"/>
    <n v="0.4"/>
    <n v="239.99600000000009"/>
  </r>
  <r>
    <n v="8801"/>
    <s v="CA-2014-148992"/>
    <x v="3"/>
    <x v="51"/>
    <d v="2014-11-28T00:00:00"/>
    <s v="Standard Class"/>
    <x v="294"/>
    <s v="Chris Selesnick"/>
    <x v="1"/>
    <s v="United States"/>
    <s v="Chicago"/>
    <x v="10"/>
    <n v="60623"/>
    <x v="2"/>
    <s v="OFF-PA-10004285"/>
    <x v="1"/>
    <x v="10"/>
    <s v="Xerox 1959"/>
    <n v="10.688000000000001"/>
    <n v="2"/>
    <n v="0.2"/>
    <n v="3.7407999999999997"/>
  </r>
  <r>
    <n v="8802"/>
    <s v="CA-2013-140935"/>
    <x v="0"/>
    <x v="338"/>
    <d v="2013-11-13T00:00:00"/>
    <s v="First Class"/>
    <x v="755"/>
    <s v="Aaron Bergman"/>
    <x v="0"/>
    <s v="United States"/>
    <s v="Oklahoma City"/>
    <x v="26"/>
    <n v="73120"/>
    <x v="2"/>
    <s v="TEC-PH-10000562"/>
    <x v="2"/>
    <x v="7"/>
    <s v="Samsung Convoy 3"/>
    <n v="221.98"/>
    <n v="2"/>
    <n v="0"/>
    <n v="62.15440000000001"/>
  </r>
  <r>
    <n v="8803"/>
    <s v="CA-2013-140935"/>
    <x v="0"/>
    <x v="338"/>
    <d v="2013-11-13T00:00:00"/>
    <s v="First Class"/>
    <x v="755"/>
    <s v="Aaron Bergman"/>
    <x v="0"/>
    <s v="United States"/>
    <s v="Oklahoma City"/>
    <x v="26"/>
    <n v="73120"/>
    <x v="2"/>
    <s v="FUR-BO-10003966"/>
    <x v="0"/>
    <x v="0"/>
    <s v="Sauder Facets Collection Library, Sky Alder Finish"/>
    <n v="341.96"/>
    <n v="2"/>
    <n v="0"/>
    <n v="54.713599999999985"/>
  </r>
  <r>
    <n v="8804"/>
    <s v="CA-2011-157644"/>
    <x v="2"/>
    <x v="520"/>
    <d v="2012-01-01T00:00:00"/>
    <s v="First Class"/>
    <x v="692"/>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x v="692"/>
    <s v="Aaron Hawkins"/>
    <x v="1"/>
    <s v="United States"/>
    <s v="New York City"/>
    <x v="15"/>
    <n v="10035"/>
    <x v="3"/>
    <s v="OFF-LA-10003148"/>
    <x v="1"/>
    <x v="2"/>
    <s v="Avery 51"/>
    <n v="18.899999999999999"/>
    <n v="3"/>
    <n v="0"/>
    <n v="8.6939999999999991"/>
  </r>
  <r>
    <n v="8806"/>
    <s v="US-2014-100398"/>
    <x v="3"/>
    <x v="971"/>
    <d v="2014-08-24T00:00:00"/>
    <s v="Standard Class"/>
    <x v="157"/>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x v="565"/>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x v="44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x v="440"/>
    <s v="Jamie Frazer"/>
    <x v="0"/>
    <s v="United States"/>
    <s v="Philadelphia"/>
    <x v="9"/>
    <n v="19134"/>
    <x v="3"/>
    <s v="TEC-PH-10002807"/>
    <x v="2"/>
    <x v="7"/>
    <s v="Motorla HX550 Universal Bluetooth Headset"/>
    <n v="118.64999999999998"/>
    <n v="5"/>
    <n v="0.4"/>
    <n v="19.775000000000006"/>
  </r>
  <r>
    <n v="8810"/>
    <s v="US-2014-110646"/>
    <x v="3"/>
    <x v="40"/>
    <d v="2014-11-01T00:00:00"/>
    <s v="Standard Class"/>
    <x v="440"/>
    <s v="Jamie Frazer"/>
    <x v="0"/>
    <s v="United States"/>
    <s v="Philadelphia"/>
    <x v="9"/>
    <n v="19134"/>
    <x v="3"/>
    <s v="OFF-LA-10001404"/>
    <x v="1"/>
    <x v="2"/>
    <s v="Avery 517"/>
    <n v="14.76"/>
    <n v="5"/>
    <n v="0.2"/>
    <n v="4.9815000000000005"/>
  </r>
  <r>
    <n v="8811"/>
    <s v="CA-2014-120614"/>
    <x v="3"/>
    <x v="1109"/>
    <d v="2014-06-05T00:00:00"/>
    <s v="Standard Class"/>
    <x v="416"/>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x v="7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x v="70"/>
    <s v="Stephanie Phelps"/>
    <x v="1"/>
    <s v="United States"/>
    <s v="Jackson"/>
    <x v="12"/>
    <n v="49201"/>
    <x v="2"/>
    <s v="OFF-AR-10002766"/>
    <x v="1"/>
    <x v="6"/>
    <s v="Prang Drawing Pencil Set"/>
    <n v="13.899999999999999"/>
    <n v="5"/>
    <n v="0"/>
    <n v="3.7529999999999997"/>
  </r>
  <r>
    <n v="8814"/>
    <s v="CA-2012-127754"/>
    <x v="1"/>
    <x v="353"/>
    <d v="2012-07-31T00:00:00"/>
    <s v="Standard Class"/>
    <x v="316"/>
    <s v="Cyma Kinney"/>
    <x v="1"/>
    <s v="United States"/>
    <s v="Glendale"/>
    <x v="16"/>
    <n v="85301"/>
    <x v="1"/>
    <s v="FUR-CH-10003199"/>
    <x v="0"/>
    <x v="1"/>
    <s v="Office Star - Contemporary Task Swivel Chair"/>
    <n v="266.35200000000003"/>
    <n v="3"/>
    <n v="0.2"/>
    <n v="13.317599999999985"/>
  </r>
  <r>
    <n v="8815"/>
    <s v="CA-2012-144274"/>
    <x v="1"/>
    <x v="521"/>
    <d v="2012-11-25T00:00:00"/>
    <s v="Second Class"/>
    <x v="617"/>
    <s v="Pierre Wener"/>
    <x v="0"/>
    <s v="United States"/>
    <s v="Wilmington"/>
    <x v="13"/>
    <n v="19805"/>
    <x v="3"/>
    <s v="TEC-PH-10003012"/>
    <x v="2"/>
    <x v="7"/>
    <s v="Nortel Meridian M3904 Professional Digital phone"/>
    <n v="307.98"/>
    <n v="2"/>
    <n v="0"/>
    <n v="89.314199999999971"/>
  </r>
  <r>
    <n v="8816"/>
    <s v="CA-2012-144274"/>
    <x v="1"/>
    <x v="521"/>
    <d v="2012-11-25T00:00:00"/>
    <s v="Second Class"/>
    <x v="617"/>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x v="617"/>
    <s v="Pierre Wener"/>
    <x v="0"/>
    <s v="United States"/>
    <s v="Wilmington"/>
    <x v="13"/>
    <n v="19805"/>
    <x v="3"/>
    <s v="OFF-AR-10001940"/>
    <x v="1"/>
    <x v="6"/>
    <s v="Sanford Colorific Eraseable Coloring Pencils, 12 Count"/>
    <n v="13.12"/>
    <n v="4"/>
    <n v="0"/>
    <n v="5.6416000000000004"/>
  </r>
  <r>
    <n v="8818"/>
    <s v="CA-2012-144274"/>
    <x v="1"/>
    <x v="521"/>
    <d v="2012-11-25T00:00:00"/>
    <s v="Second Class"/>
    <x v="617"/>
    <s v="Pierre Wener"/>
    <x v="0"/>
    <s v="United States"/>
    <s v="Wilmington"/>
    <x v="13"/>
    <n v="19805"/>
    <x v="3"/>
    <s v="OFF-EN-10003286"/>
    <x v="1"/>
    <x v="12"/>
    <s v="Staples"/>
    <n v="16.559999999999999"/>
    <n v="2"/>
    <n v="0"/>
    <n v="7.783199999999999"/>
  </r>
  <r>
    <n v="8819"/>
    <s v="CA-2012-144274"/>
    <x v="1"/>
    <x v="521"/>
    <d v="2012-11-25T00:00:00"/>
    <s v="Second Class"/>
    <x v="617"/>
    <s v="Pierre Wener"/>
    <x v="0"/>
    <s v="United States"/>
    <s v="Wilmington"/>
    <x v="13"/>
    <n v="19805"/>
    <x v="3"/>
    <s v="OFF-PA-10003441"/>
    <x v="1"/>
    <x v="10"/>
    <s v="Xerox 226"/>
    <n v="38.880000000000003"/>
    <n v="6"/>
    <n v="0"/>
    <n v="18.662400000000002"/>
  </r>
  <r>
    <n v="8820"/>
    <s v="CA-2012-142930"/>
    <x v="1"/>
    <x v="109"/>
    <d v="2012-12-02T00:00:00"/>
    <s v="Standard Class"/>
    <x v="432"/>
    <s v="Evan Bailliet"/>
    <x v="0"/>
    <s v="United States"/>
    <s v="Austin"/>
    <x v="5"/>
    <n v="78745"/>
    <x v="2"/>
    <s v="OFF-PA-10003395"/>
    <x v="1"/>
    <x v="10"/>
    <s v="Xerox 1941"/>
    <n v="335.52"/>
    <n v="4"/>
    <n v="0.2"/>
    <n v="117.43199999999999"/>
  </r>
  <r>
    <n v="8821"/>
    <s v="CA-2014-100622"/>
    <x v="3"/>
    <x v="132"/>
    <d v="2014-11-08T00:00:00"/>
    <s v="Standard Class"/>
    <x v="54"/>
    <s v="Dave Kipp"/>
    <x v="0"/>
    <s v="United States"/>
    <s v="Orlando"/>
    <x v="2"/>
    <n v="32839"/>
    <x v="0"/>
    <s v="TEC-CO-10003236"/>
    <x v="2"/>
    <x v="16"/>
    <s v="Canon Image Class D660 Copier"/>
    <n v="959.98400000000004"/>
    <n v="2"/>
    <n v="0.2"/>
    <n v="311.99479999999994"/>
  </r>
  <r>
    <n v="8822"/>
    <s v="CA-2014-100622"/>
    <x v="3"/>
    <x v="132"/>
    <d v="2014-11-08T00:00:00"/>
    <s v="Standard Class"/>
    <x v="54"/>
    <s v="Dave Kipp"/>
    <x v="0"/>
    <s v="United States"/>
    <s v="Orlando"/>
    <x v="2"/>
    <n v="32839"/>
    <x v="0"/>
    <s v="OFF-BI-10002982"/>
    <x v="1"/>
    <x v="8"/>
    <s v="Avery Self-Adhesive Photo Pockets for Polaroid Photos"/>
    <n v="4.0860000000000003"/>
    <n v="2"/>
    <n v="0.7"/>
    <n v="-2.9963999999999995"/>
  </r>
  <r>
    <n v="8823"/>
    <s v="CA-2014-100622"/>
    <x v="3"/>
    <x v="132"/>
    <d v="2014-11-08T00:00:00"/>
    <s v="Standard Class"/>
    <x v="54"/>
    <s v="Dave Kipp"/>
    <x v="0"/>
    <s v="United States"/>
    <s v="Orlando"/>
    <x v="2"/>
    <n v="32839"/>
    <x v="0"/>
    <s v="OFF-AR-10004010"/>
    <x v="1"/>
    <x v="6"/>
    <s v="Hunt Boston Vacuum Mount KS Pencil Sharpener"/>
    <n v="55.984000000000009"/>
    <n v="2"/>
    <n v="0.2"/>
    <n v="4.1987999999999985"/>
  </r>
  <r>
    <n v="8824"/>
    <s v="CA-2014-100622"/>
    <x v="3"/>
    <x v="132"/>
    <d v="2014-11-08T00:00:00"/>
    <s v="Standard Class"/>
    <x v="54"/>
    <s v="Dave Kipp"/>
    <x v="0"/>
    <s v="United States"/>
    <s v="Orlando"/>
    <x v="2"/>
    <n v="32839"/>
    <x v="0"/>
    <s v="OFF-PA-10002947"/>
    <x v="1"/>
    <x v="10"/>
    <s v="Xerox 1923"/>
    <n v="10.688000000000001"/>
    <n v="2"/>
    <n v="0.2"/>
    <n v="3.7407999999999997"/>
  </r>
  <r>
    <n v="8825"/>
    <s v="CA-2014-117156"/>
    <x v="3"/>
    <x v="708"/>
    <d v="2014-03-24T00:00:00"/>
    <s v="Second Class"/>
    <x v="26"/>
    <s v="Ted Butterfield"/>
    <x v="0"/>
    <s v="United States"/>
    <s v="Reading"/>
    <x v="9"/>
    <n v="19601"/>
    <x v="3"/>
    <s v="OFF-EN-10003845"/>
    <x v="1"/>
    <x v="12"/>
    <s v="Colored Envelopes"/>
    <n v="8.8559999999999999"/>
    <n v="3"/>
    <n v="0.2"/>
    <n v="2.8781999999999992"/>
  </r>
  <r>
    <n v="8826"/>
    <s v="CA-2012-115399"/>
    <x v="1"/>
    <x v="546"/>
    <d v="2012-12-22T00:00:00"/>
    <s v="First Class"/>
    <x v="151"/>
    <s v="Arthur Gainer"/>
    <x v="0"/>
    <s v="United States"/>
    <s v="Philadelphia"/>
    <x v="9"/>
    <n v="19134"/>
    <x v="3"/>
    <s v="OFF-LA-10003190"/>
    <x v="1"/>
    <x v="2"/>
    <s v="Avery 474"/>
    <n v="6.911999999999999"/>
    <n v="3"/>
    <n v="0.2"/>
    <n v="2.5056000000000003"/>
  </r>
  <r>
    <n v="8827"/>
    <s v="US-2011-157847"/>
    <x v="2"/>
    <x v="1063"/>
    <d v="2011-04-06T00:00:00"/>
    <s v="Second Class"/>
    <x v="710"/>
    <s v="Sam Craven"/>
    <x v="0"/>
    <s v="United States"/>
    <s v="Houston"/>
    <x v="5"/>
    <n v="77095"/>
    <x v="2"/>
    <s v="OFF-PA-10002986"/>
    <x v="1"/>
    <x v="10"/>
    <s v="Xerox 1898"/>
    <n v="26.720000000000002"/>
    <n v="5"/>
    <n v="0.2"/>
    <n v="9.3520000000000003"/>
  </r>
  <r>
    <n v="8828"/>
    <s v="US-2011-157847"/>
    <x v="2"/>
    <x v="1063"/>
    <d v="2011-04-06T00:00:00"/>
    <s v="Second Class"/>
    <x v="710"/>
    <s v="Sam Craven"/>
    <x v="0"/>
    <s v="United States"/>
    <s v="Houston"/>
    <x v="5"/>
    <n v="77095"/>
    <x v="2"/>
    <s v="OFF-PA-10001593"/>
    <x v="1"/>
    <x v="10"/>
    <s v="Xerox 1947"/>
    <n v="33.488000000000007"/>
    <n v="7"/>
    <n v="0.2"/>
    <n v="10.464999999999998"/>
  </r>
  <r>
    <n v="8829"/>
    <s v="CA-2012-115168"/>
    <x v="1"/>
    <x v="1117"/>
    <d v="2012-06-09T00:00:00"/>
    <s v="Standard Class"/>
    <x v="179"/>
    <s v="Brenda Bowman"/>
    <x v="1"/>
    <s v="United States"/>
    <s v="Saint Charles"/>
    <x v="25"/>
    <n v="63301"/>
    <x v="2"/>
    <s v="OFF-PA-10000528"/>
    <x v="1"/>
    <x v="10"/>
    <s v="Xerox 1981"/>
    <n v="10.56"/>
    <n v="2"/>
    <n v="0"/>
    <n v="4.7519999999999998"/>
  </r>
  <r>
    <n v="8830"/>
    <s v="CA-2011-109680"/>
    <x v="2"/>
    <x v="191"/>
    <d v="2011-10-09T00:00:00"/>
    <s v="First Class"/>
    <x v="778"/>
    <s v="Victoria Pisteka"/>
    <x v="1"/>
    <s v="United States"/>
    <s v="Indianapolis"/>
    <x v="14"/>
    <n v="46203"/>
    <x v="2"/>
    <s v="OFF-ST-10001932"/>
    <x v="1"/>
    <x v="4"/>
    <s v="Fellowes Staxonsteel Drawer Files"/>
    <n v="386.34"/>
    <n v="2"/>
    <n v="0"/>
    <n v="54.087600000000009"/>
  </r>
  <r>
    <n v="8831"/>
    <s v="CA-2013-167983"/>
    <x v="0"/>
    <x v="1036"/>
    <d v="2013-08-25T00:00:00"/>
    <s v="Second Class"/>
    <x v="345"/>
    <s v="Rachel Payne"/>
    <x v="1"/>
    <s v="United States"/>
    <s v="Seattle"/>
    <x v="4"/>
    <n v="98115"/>
    <x v="1"/>
    <s v="OFF-BI-10003727"/>
    <x v="1"/>
    <x v="8"/>
    <s v="Avery Durable Slant Ring Binders With Label Holder"/>
    <n v="33.44"/>
    <n v="10"/>
    <n v="0.2"/>
    <n v="11.703999999999997"/>
  </r>
  <r>
    <n v="8832"/>
    <s v="CA-2012-145324"/>
    <x v="1"/>
    <x v="219"/>
    <d v="2012-11-19T00:00:00"/>
    <s v="Standard Class"/>
    <x v="723"/>
    <s v="Duane Huffman"/>
    <x v="2"/>
    <s v="United States"/>
    <s v="Harrisonburg"/>
    <x v="17"/>
    <n v="22801"/>
    <x v="0"/>
    <s v="FUR-FU-10002759"/>
    <x v="0"/>
    <x v="5"/>
    <s v="12-1/2 Diameter Round Wall Clock"/>
    <n v="39.96"/>
    <n v="2"/>
    <n v="0"/>
    <n v="14.3856"/>
  </r>
  <r>
    <n v="8833"/>
    <s v="CA-2012-153423"/>
    <x v="1"/>
    <x v="137"/>
    <d v="2012-06-27T00:00:00"/>
    <s v="Standard Class"/>
    <x v="517"/>
    <s v="Shaun Weien"/>
    <x v="0"/>
    <s v="United States"/>
    <s v="Rochester"/>
    <x v="15"/>
    <n v="14609"/>
    <x v="3"/>
    <s v="OFF-BI-10000545"/>
    <x v="1"/>
    <x v="8"/>
    <s v="GBC Ibimaster 500 Manual ProClick Binding System"/>
    <n v="1217.568"/>
    <n v="2"/>
    <n v="0.2"/>
    <n v="456.58800000000002"/>
  </r>
  <r>
    <n v="8834"/>
    <s v="US-2014-132675"/>
    <x v="3"/>
    <x v="241"/>
    <d v="2014-09-29T00:00:00"/>
    <s v="Standard Class"/>
    <x v="580"/>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x v="580"/>
    <s v="Karen Ferguson"/>
    <x v="2"/>
    <s v="United States"/>
    <s v="Sandy Springs"/>
    <x v="32"/>
    <n v="30328"/>
    <x v="0"/>
    <s v="TEC-PH-10003171"/>
    <x v="2"/>
    <x v="7"/>
    <s v="Plantronics Encore H101 Dual Earpieces Headset"/>
    <n v="89.9"/>
    <n v="2"/>
    <n v="0"/>
    <n v="25.171999999999997"/>
  </r>
  <r>
    <n v="8836"/>
    <s v="US-2014-132675"/>
    <x v="3"/>
    <x v="241"/>
    <d v="2014-09-29T00:00:00"/>
    <s v="Standard Class"/>
    <x v="580"/>
    <s v="Karen Ferguson"/>
    <x v="2"/>
    <s v="United States"/>
    <s v="Sandy Springs"/>
    <x v="32"/>
    <n v="30328"/>
    <x v="0"/>
    <s v="OFF-AR-10000614"/>
    <x v="1"/>
    <x v="6"/>
    <s v="Barrel Sharpener"/>
    <n v="14.28"/>
    <n v="4"/>
    <n v="0"/>
    <n v="3.7127999999999997"/>
  </r>
  <r>
    <n v="8837"/>
    <s v="US-2014-132675"/>
    <x v="3"/>
    <x v="241"/>
    <d v="2014-09-29T00:00:00"/>
    <s v="Standard Class"/>
    <x v="580"/>
    <s v="Karen Ferguson"/>
    <x v="2"/>
    <s v="United States"/>
    <s v="Sandy Springs"/>
    <x v="32"/>
    <n v="30328"/>
    <x v="0"/>
    <s v="OFF-AR-10000034"/>
    <x v="1"/>
    <x v="6"/>
    <s v="BIC Brite Liner Grip Highlighters, Assorted, 5/Pack"/>
    <n v="12.72"/>
    <n v="3"/>
    <n v="0"/>
    <n v="4.9607999999999999"/>
  </r>
  <r>
    <n v="8838"/>
    <s v="US-2014-132675"/>
    <x v="3"/>
    <x v="241"/>
    <d v="2014-09-29T00:00:00"/>
    <s v="Standard Class"/>
    <x v="580"/>
    <s v="Karen Ferguson"/>
    <x v="2"/>
    <s v="United States"/>
    <s v="Sandy Springs"/>
    <x v="32"/>
    <n v="30328"/>
    <x v="0"/>
    <s v="OFF-LA-10003766"/>
    <x v="1"/>
    <x v="2"/>
    <s v="Self-Adhesive Removable Labels"/>
    <n v="15.75"/>
    <n v="5"/>
    <n v="0"/>
    <n v="7.5600000000000005"/>
  </r>
  <r>
    <n v="8839"/>
    <s v="CA-2011-153808"/>
    <x v="2"/>
    <x v="322"/>
    <d v="2011-04-10T00:00:00"/>
    <s v="Second Class"/>
    <x v="39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x v="39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x v="39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x v="335"/>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x v="335"/>
    <s v="Justin Ritter"/>
    <x v="1"/>
    <s v="United States"/>
    <s v="San Francisco"/>
    <x v="1"/>
    <n v="94110"/>
    <x v="1"/>
    <s v="TEC-AC-10004761"/>
    <x v="2"/>
    <x v="11"/>
    <s v="Maxell 4.7GB DVD+RW 3/Pack"/>
    <n v="31.86"/>
    <n v="2"/>
    <n v="0"/>
    <n v="11.151"/>
  </r>
  <r>
    <n v="8844"/>
    <s v="CA-2011-141173"/>
    <x v="2"/>
    <x v="728"/>
    <d v="2011-11-20T00:00:00"/>
    <s v="Second Class"/>
    <x v="36"/>
    <s v="Julie Creighton"/>
    <x v="1"/>
    <s v="United States"/>
    <s v="Minneapolis"/>
    <x v="11"/>
    <n v="55407"/>
    <x v="2"/>
    <s v="OFF-ST-10000885"/>
    <x v="1"/>
    <x v="4"/>
    <s v="Fellowes Desktop Hanging File Manager"/>
    <n v="67.150000000000006"/>
    <n v="5"/>
    <n v="0"/>
    <n v="16.787500000000001"/>
  </r>
  <r>
    <n v="8845"/>
    <s v="CA-2014-156664"/>
    <x v="3"/>
    <x v="404"/>
    <d v="2014-12-24T00:00:00"/>
    <s v="Standard Class"/>
    <x v="443"/>
    <s v="Beth Paige"/>
    <x v="0"/>
    <s v="United States"/>
    <s v="Columbus"/>
    <x v="24"/>
    <n v="43229"/>
    <x v="3"/>
    <s v="OFF-BI-10004209"/>
    <x v="1"/>
    <x v="8"/>
    <s v="Fellowes Twister Kit, Gray/Clear, 3/pkg"/>
    <n v="7.2359999999999998"/>
    <n v="3"/>
    <n v="0.7"/>
    <n v="-6.0299999999999976"/>
  </r>
  <r>
    <n v="8846"/>
    <s v="CA-2014-156664"/>
    <x v="3"/>
    <x v="404"/>
    <d v="2014-12-24T00:00:00"/>
    <s v="Standard Class"/>
    <x v="443"/>
    <s v="Beth Paige"/>
    <x v="0"/>
    <s v="United States"/>
    <s v="Columbus"/>
    <x v="24"/>
    <n v="43229"/>
    <x v="3"/>
    <s v="OFF-FA-10002988"/>
    <x v="1"/>
    <x v="13"/>
    <s v="Ideal Clamps"/>
    <n v="4.8239999999999998"/>
    <n v="3"/>
    <n v="0.2"/>
    <n v="1.7486999999999999"/>
  </r>
  <r>
    <n v="8847"/>
    <s v="CA-2014-156664"/>
    <x v="3"/>
    <x v="404"/>
    <d v="2014-12-24T00:00:00"/>
    <s v="Standard Class"/>
    <x v="443"/>
    <s v="Beth Paige"/>
    <x v="0"/>
    <s v="United States"/>
    <s v="Columbus"/>
    <x v="24"/>
    <n v="43229"/>
    <x v="3"/>
    <s v="OFF-PA-10002222"/>
    <x v="1"/>
    <x v="10"/>
    <s v="Xerox Color Copier Paper, 11&quot; x 17&quot;, Ream"/>
    <n v="91.360000000000014"/>
    <n v="5"/>
    <n v="0.2"/>
    <n v="29.691999999999993"/>
  </r>
  <r>
    <n v="8848"/>
    <s v="CA-2014-156664"/>
    <x v="3"/>
    <x v="404"/>
    <d v="2014-12-24T00:00:00"/>
    <s v="Standard Class"/>
    <x v="443"/>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x v="135"/>
    <s v="Frank Atkinson"/>
    <x v="1"/>
    <s v="United States"/>
    <s v="Raleigh"/>
    <x v="3"/>
    <n v="27604"/>
    <x v="0"/>
    <s v="TEC-PH-10003505"/>
    <x v="2"/>
    <x v="7"/>
    <s v="Geemarc AmpliPOWER60"/>
    <n v="74.239999999999995"/>
    <n v="1"/>
    <n v="0.2"/>
    <n v="8.3519999999999932"/>
  </r>
  <r>
    <n v="8850"/>
    <s v="CA-2012-140718"/>
    <x v="1"/>
    <x v="740"/>
    <d v="2012-07-04T00:00:00"/>
    <s v="First Class"/>
    <x v="135"/>
    <s v="Frank Atkinson"/>
    <x v="1"/>
    <s v="United States"/>
    <s v="Raleigh"/>
    <x v="3"/>
    <n v="27604"/>
    <x v="0"/>
    <s v="FUR-FU-10000076"/>
    <x v="0"/>
    <x v="5"/>
    <s v="24-Hour Round Wall Clock"/>
    <n v="159.84000000000003"/>
    <n v="10"/>
    <n v="0.2"/>
    <n v="45.954000000000008"/>
  </r>
  <r>
    <n v="8851"/>
    <s v="CA-2012-140718"/>
    <x v="1"/>
    <x v="740"/>
    <d v="2012-07-04T00:00:00"/>
    <s v="First Class"/>
    <x v="135"/>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x v="135"/>
    <s v="Frank Atkinson"/>
    <x v="1"/>
    <s v="United States"/>
    <s v="Raleigh"/>
    <x v="3"/>
    <n v="27604"/>
    <x v="0"/>
    <s v="OFF-PA-10002250"/>
    <x v="1"/>
    <x v="10"/>
    <s v="Things To Do Today Pad"/>
    <n v="9.3920000000000012"/>
    <n v="2"/>
    <n v="0.2"/>
    <n v="3.2871999999999999"/>
  </r>
  <r>
    <n v="8853"/>
    <s v="CA-2011-119977"/>
    <x v="2"/>
    <x v="1169"/>
    <d v="2011-10-13T00:00:00"/>
    <s v="Second Class"/>
    <x v="35"/>
    <s v="Duane Noonan"/>
    <x v="0"/>
    <s v="United States"/>
    <s v="New York City"/>
    <x v="15"/>
    <n v="10011"/>
    <x v="3"/>
    <s v="OFF-PA-10003823"/>
    <x v="1"/>
    <x v="10"/>
    <s v="Xerox 197"/>
    <n v="123.92"/>
    <n v="4"/>
    <n v="0"/>
    <n v="55.763999999999996"/>
  </r>
  <r>
    <n v="8854"/>
    <s v="US-2012-115343"/>
    <x v="1"/>
    <x v="357"/>
    <d v="2012-09-25T00:00:00"/>
    <s v="First Class"/>
    <x v="383"/>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x v="383"/>
    <s v="Frank Olsen"/>
    <x v="0"/>
    <s v="United States"/>
    <s v="Philadelphia"/>
    <x v="9"/>
    <n v="19143"/>
    <x v="3"/>
    <s v="TEC-AC-10003832"/>
    <x v="2"/>
    <x v="11"/>
    <s v="Logitech P710e Mobile Speakerphone"/>
    <n v="617.97600000000011"/>
    <n v="3"/>
    <n v="0.2"/>
    <n v="-7.724700000000098"/>
  </r>
  <r>
    <n v="8856"/>
    <s v="CA-2014-163671"/>
    <x v="3"/>
    <x v="165"/>
    <d v="2014-12-31T00:00:00"/>
    <s v="Standard Class"/>
    <x v="317"/>
    <s v="Dave Poirier"/>
    <x v="1"/>
    <s v="United States"/>
    <s v="Meridian"/>
    <x v="45"/>
    <n v="83642"/>
    <x v="1"/>
    <s v="OFF-BI-10001679"/>
    <x v="1"/>
    <x v="8"/>
    <s v="GBC Instant Index System for Binding Systems"/>
    <n v="21.312000000000005"/>
    <n v="3"/>
    <n v="0.2"/>
    <n v="7.9919999999999991"/>
  </r>
  <r>
    <n v="8857"/>
    <s v="CA-2014-135909"/>
    <x v="3"/>
    <x v="119"/>
    <d v="2014-10-21T00:00:00"/>
    <s v="Standard Class"/>
    <x v="478"/>
    <s v="Jane Waco"/>
    <x v="1"/>
    <s v="United States"/>
    <s v="Sacramento"/>
    <x v="1"/>
    <n v="95823"/>
    <x v="1"/>
    <s v="TEC-AC-10002335"/>
    <x v="2"/>
    <x v="11"/>
    <s v="Logitech Media Keyboard K200"/>
    <n v="209.94"/>
    <n v="6"/>
    <n v="0"/>
    <n v="39.888599999999997"/>
  </r>
  <r>
    <n v="8858"/>
    <s v="CA-2014-135909"/>
    <x v="3"/>
    <x v="119"/>
    <d v="2014-10-21T00:00:00"/>
    <s v="Standard Class"/>
    <x v="478"/>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x v="478"/>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x v="499"/>
    <s v="Tonja Turnell"/>
    <x v="2"/>
    <s v="United States"/>
    <s v="Charlotte"/>
    <x v="3"/>
    <n v="28205"/>
    <x v="0"/>
    <s v="TEC-PH-10003171"/>
    <x v="2"/>
    <x v="7"/>
    <s v="Plantronics Encore H101 Dual Earpieces Headset"/>
    <n v="35.96"/>
    <n v="1"/>
    <n v="0.2"/>
    <n v="3.5959999999999983"/>
  </r>
  <r>
    <n v="8861"/>
    <s v="CA-2012-125934"/>
    <x v="1"/>
    <x v="861"/>
    <d v="2012-09-18T00:00:00"/>
    <s v="Standard Class"/>
    <x v="381"/>
    <s v="Skye Norling"/>
    <x v="2"/>
    <s v="United States"/>
    <s v="Paterson"/>
    <x v="30"/>
    <n v="7501"/>
    <x v="3"/>
    <s v="OFF-LA-10000414"/>
    <x v="1"/>
    <x v="2"/>
    <s v="Avery 503"/>
    <n v="31.049999999999997"/>
    <n v="3"/>
    <n v="0"/>
    <n v="14.904"/>
  </r>
  <r>
    <n v="8862"/>
    <s v="CA-2012-125934"/>
    <x v="1"/>
    <x v="861"/>
    <d v="2012-09-18T00:00:00"/>
    <s v="Standard Class"/>
    <x v="381"/>
    <s v="Skye Norling"/>
    <x v="2"/>
    <s v="United States"/>
    <s v="Paterson"/>
    <x v="30"/>
    <n v="7501"/>
    <x v="3"/>
    <s v="FUR-FU-10002107"/>
    <x v="0"/>
    <x v="5"/>
    <s v="Eldon Pizzaz Desk Accessories"/>
    <n v="8.92"/>
    <n v="4"/>
    <n v="0"/>
    <n v="3.9248000000000003"/>
  </r>
  <r>
    <n v="8863"/>
    <s v="CA-2012-125934"/>
    <x v="1"/>
    <x v="861"/>
    <d v="2012-09-18T00:00:00"/>
    <s v="Standard Class"/>
    <x v="381"/>
    <s v="Skye Norling"/>
    <x v="2"/>
    <s v="United States"/>
    <s v="Paterson"/>
    <x v="30"/>
    <n v="7501"/>
    <x v="3"/>
    <s v="OFF-BI-10004593"/>
    <x v="1"/>
    <x v="8"/>
    <s v="Ibico Laser Imprintable Binding System Covers"/>
    <n v="209.6"/>
    <n v="4"/>
    <n v="0"/>
    <n v="96.415999999999997"/>
  </r>
  <r>
    <n v="8864"/>
    <s v="CA-2012-125934"/>
    <x v="1"/>
    <x v="861"/>
    <d v="2012-09-18T00:00:00"/>
    <s v="Standard Class"/>
    <x v="381"/>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x v="381"/>
    <s v="Skye Norling"/>
    <x v="2"/>
    <s v="United States"/>
    <s v="Paterson"/>
    <x v="30"/>
    <n v="7501"/>
    <x v="3"/>
    <s v="OFF-PA-10000556"/>
    <x v="1"/>
    <x v="10"/>
    <s v="Xerox 208"/>
    <n v="38.880000000000003"/>
    <n v="6"/>
    <n v="0"/>
    <n v="18.662400000000002"/>
  </r>
  <r>
    <n v="8866"/>
    <s v="CA-2012-158148"/>
    <x v="1"/>
    <x v="139"/>
    <d v="2012-12-26T00:00:00"/>
    <s v="Standard Class"/>
    <x v="622"/>
    <s v="John Murray"/>
    <x v="0"/>
    <s v="United States"/>
    <s v="Arlington"/>
    <x v="17"/>
    <n v="22204"/>
    <x v="0"/>
    <s v="OFF-AP-10003281"/>
    <x v="1"/>
    <x v="9"/>
    <s v="Acco 6 Outlet Guardian Standard Surge Suppressor"/>
    <n v="36.269999999999996"/>
    <n v="3"/>
    <n v="0"/>
    <n v="10.880999999999997"/>
  </r>
  <r>
    <n v="8867"/>
    <s v="CA-2011-120411"/>
    <x v="2"/>
    <x v="59"/>
    <d v="2011-09-23T00:00:00"/>
    <s v="First Class"/>
    <x v="766"/>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x v="766"/>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x v="693"/>
    <s v="Cindy Chapman"/>
    <x v="0"/>
    <s v="United States"/>
    <s v="San Diego"/>
    <x v="1"/>
    <n v="92037"/>
    <x v="1"/>
    <s v="TEC-MA-10003176"/>
    <x v="2"/>
    <x v="15"/>
    <s v="Okidata B400 Printer"/>
    <n v="686.40000000000009"/>
    <n v="2"/>
    <n v="0.2"/>
    <n v="77.219999999999914"/>
  </r>
  <r>
    <n v="8870"/>
    <s v="CA-2014-101805"/>
    <x v="3"/>
    <x v="96"/>
    <d v="2014-12-07T00:00:00"/>
    <s v="Standard Class"/>
    <x v="64"/>
    <s v="Sally Hughsby"/>
    <x v="1"/>
    <s v="United States"/>
    <s v="Seattle"/>
    <x v="4"/>
    <n v="98105"/>
    <x v="1"/>
    <s v="OFF-BI-10002003"/>
    <x v="1"/>
    <x v="8"/>
    <s v="Ibico Presentation Index for Binding Systems"/>
    <n v="15.920000000000002"/>
    <n v="5"/>
    <n v="0.2"/>
    <n v="5.3729999999999993"/>
  </r>
  <r>
    <n v="8871"/>
    <s v="CA-2014-101805"/>
    <x v="3"/>
    <x v="96"/>
    <d v="2014-12-07T00:00:00"/>
    <s v="Standard Class"/>
    <x v="64"/>
    <s v="Sally Hughsby"/>
    <x v="1"/>
    <s v="United States"/>
    <s v="Seattle"/>
    <x v="4"/>
    <n v="98105"/>
    <x v="1"/>
    <s v="FUR-FU-10000023"/>
    <x v="0"/>
    <x v="5"/>
    <s v="Eldon Wave Desk Accessories"/>
    <n v="70.679999999999993"/>
    <n v="12"/>
    <n v="0"/>
    <n v="31.099200000000003"/>
  </r>
  <r>
    <n v="8872"/>
    <s v="CA-2014-101805"/>
    <x v="3"/>
    <x v="96"/>
    <d v="2014-12-07T00:00:00"/>
    <s v="Standard Class"/>
    <x v="64"/>
    <s v="Sally Hughsby"/>
    <x v="1"/>
    <s v="United States"/>
    <s v="Seattle"/>
    <x v="4"/>
    <n v="98105"/>
    <x v="1"/>
    <s v="OFF-ST-10002756"/>
    <x v="1"/>
    <x v="4"/>
    <s v="Tennsco Stur-D-Stor Boltless Shelving, 5 Shelves, 24&quot; Deep, Sand"/>
    <n v="541.24"/>
    <n v="4"/>
    <n v="0"/>
    <n v="5.4124000000000478"/>
  </r>
  <r>
    <n v="8873"/>
    <s v="US-2011-105137"/>
    <x v="2"/>
    <x v="982"/>
    <d v="2011-10-10T00:00:00"/>
    <s v="Same Day"/>
    <x v="579"/>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x v="579"/>
    <s v="Richard Bierner"/>
    <x v="0"/>
    <s v="United States"/>
    <s v="Columbus"/>
    <x v="24"/>
    <n v="43229"/>
    <x v="3"/>
    <s v="OFF-BI-10002429"/>
    <x v="1"/>
    <x v="8"/>
    <s v="Premier Elliptical Ring Binder, Black"/>
    <n v="18.264000000000003"/>
    <n v="2"/>
    <n v="0.7"/>
    <n v="-13.393599999999999"/>
  </r>
  <r>
    <n v="8875"/>
    <s v="CA-2014-142489"/>
    <x v="3"/>
    <x v="237"/>
    <d v="2014-11-17T00:00:00"/>
    <s v="Second Class"/>
    <x v="646"/>
    <s v="Toby Carlisle"/>
    <x v="0"/>
    <s v="United States"/>
    <s v="Houston"/>
    <x v="5"/>
    <n v="77095"/>
    <x v="2"/>
    <s v="OFF-BI-10003684"/>
    <x v="1"/>
    <x v="8"/>
    <s v="Wilson Jones Legal Size Ring Binders"/>
    <n v="21.989999999999995"/>
    <n v="5"/>
    <n v="0.8"/>
    <n v="-32.984999999999999"/>
  </r>
  <r>
    <n v="8876"/>
    <s v="US-2013-141264"/>
    <x v="0"/>
    <x v="572"/>
    <d v="2013-08-20T00:00:00"/>
    <s v="Standard Class"/>
    <x v="564"/>
    <s v="Carol Triggs"/>
    <x v="0"/>
    <s v="United States"/>
    <s v="Irving"/>
    <x v="5"/>
    <n v="75061"/>
    <x v="2"/>
    <s v="OFF-SU-10003505"/>
    <x v="1"/>
    <x v="14"/>
    <s v="Premier Electric Letter Opener"/>
    <n v="185.376"/>
    <n v="2"/>
    <n v="0.2"/>
    <n v="-34.758000000000017"/>
  </r>
  <r>
    <n v="8877"/>
    <s v="US-2013-141264"/>
    <x v="0"/>
    <x v="572"/>
    <d v="2013-08-20T00:00:00"/>
    <s v="Standard Class"/>
    <x v="564"/>
    <s v="Carol Triggs"/>
    <x v="0"/>
    <s v="United States"/>
    <s v="Irving"/>
    <x v="5"/>
    <n v="75061"/>
    <x v="2"/>
    <s v="OFF-AP-10002534"/>
    <x v="1"/>
    <x v="9"/>
    <s v="3.6 Cubic Foot Counter Height Office Refrigerator"/>
    <n v="58.923999999999985"/>
    <n v="1"/>
    <n v="0.8"/>
    <n v="-153.20240000000001"/>
  </r>
  <r>
    <n v="8878"/>
    <s v="CA-2014-126928"/>
    <x v="3"/>
    <x v="697"/>
    <d v="2014-09-24T00:00:00"/>
    <s v="Standard Class"/>
    <x v="47"/>
    <s v="Gary Zandusky"/>
    <x v="0"/>
    <s v="United States"/>
    <s v="Morristown"/>
    <x v="30"/>
    <n v="7960"/>
    <x v="3"/>
    <s v="TEC-MA-10004626"/>
    <x v="2"/>
    <x v="15"/>
    <s v="Lexmark 20R1285 X6650 Wireless All-in-One Printer"/>
    <n v="480"/>
    <n v="4"/>
    <n v="0"/>
    <n v="225.6"/>
  </r>
  <r>
    <n v="8879"/>
    <s v="CA-2014-126928"/>
    <x v="3"/>
    <x v="697"/>
    <d v="2014-09-24T00:00:00"/>
    <s v="Standard Class"/>
    <x v="47"/>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x v="87"/>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x v="87"/>
    <s v="Alice McCarthy"/>
    <x v="1"/>
    <s v="United States"/>
    <s v="Los Angeles"/>
    <x v="1"/>
    <n v="90008"/>
    <x v="1"/>
    <s v="TEC-AC-10000736"/>
    <x v="2"/>
    <x v="11"/>
    <s v="Logitech G600 MMO Gaming Mouse"/>
    <n v="239.96999999999997"/>
    <n v="3"/>
    <n v="0"/>
    <n v="86.389199999999988"/>
  </r>
  <r>
    <n v="8882"/>
    <s v="CA-2013-135594"/>
    <x v="0"/>
    <x v="1186"/>
    <d v="2013-07-04T00:00:00"/>
    <s v="Second Class"/>
    <x v="571"/>
    <s v="Adrian Hane"/>
    <x v="2"/>
    <s v="United States"/>
    <s v="Aurora"/>
    <x v="10"/>
    <n v="60505"/>
    <x v="2"/>
    <s v="TEC-AC-10003038"/>
    <x v="2"/>
    <x v="11"/>
    <s v="Kingston Digital DataTraveler 16GB USB 2.0"/>
    <n v="50.120000000000005"/>
    <n v="7"/>
    <n v="0.2"/>
    <n v="-0.62650000000000716"/>
  </r>
  <r>
    <n v="8883"/>
    <s v="US-2014-115252"/>
    <x v="3"/>
    <x v="179"/>
    <d v="2014-10-26T00:00:00"/>
    <s v="Standard Class"/>
    <x v="501"/>
    <s v="Muhammed Yedwab"/>
    <x v="1"/>
    <s v="United States"/>
    <s v="Durham"/>
    <x v="3"/>
    <n v="27707"/>
    <x v="0"/>
    <s v="TEC-PH-10004071"/>
    <x v="2"/>
    <x v="7"/>
    <s v="PayAnywhere Card Reader"/>
    <n v="15.984000000000002"/>
    <n v="2"/>
    <n v="0.2"/>
    <n v="1.3986000000000001"/>
  </r>
  <r>
    <n v="8884"/>
    <s v="US-2014-115252"/>
    <x v="3"/>
    <x v="179"/>
    <d v="2014-10-26T00:00:00"/>
    <s v="Standard Class"/>
    <x v="501"/>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x v="29"/>
    <s v="Brendan Sweed"/>
    <x v="1"/>
    <s v="United States"/>
    <s v="Columbus"/>
    <x v="24"/>
    <n v="43229"/>
    <x v="3"/>
    <s v="OFF-BI-10001982"/>
    <x v="1"/>
    <x v="8"/>
    <s v="Wilson Jones Custom Binder Spines &amp; Labels"/>
    <n v="6.5280000000000014"/>
    <n v="4"/>
    <n v="0.7"/>
    <n v="-4.5695999999999994"/>
  </r>
  <r>
    <n v="8886"/>
    <s v="CA-2011-107398"/>
    <x v="2"/>
    <x v="55"/>
    <d v="2011-08-30T00:00:00"/>
    <s v="Standard Class"/>
    <x v="29"/>
    <s v="Brendan Sweed"/>
    <x v="1"/>
    <s v="United States"/>
    <s v="Columbus"/>
    <x v="24"/>
    <n v="43229"/>
    <x v="3"/>
    <s v="OFF-BI-10004141"/>
    <x v="1"/>
    <x v="8"/>
    <s v="Insertable Tab Indexes For Data Binders"/>
    <n v="2.8620000000000005"/>
    <n v="3"/>
    <n v="0.7"/>
    <n v="-2.2896000000000001"/>
  </r>
  <r>
    <n v="8887"/>
    <s v="CA-2011-107398"/>
    <x v="2"/>
    <x v="55"/>
    <d v="2011-08-30T00:00:00"/>
    <s v="Standard Class"/>
    <x v="29"/>
    <s v="Brendan Sweed"/>
    <x v="1"/>
    <s v="United States"/>
    <s v="Columbus"/>
    <x v="24"/>
    <n v="43229"/>
    <x v="3"/>
    <s v="OFF-BI-10002103"/>
    <x v="1"/>
    <x v="8"/>
    <s v="Cardinal Slant-D Ring Binder, Heavy Gauge Vinyl"/>
    <n v="20.856000000000002"/>
    <n v="8"/>
    <n v="0.7"/>
    <n v="-16.684799999999996"/>
  </r>
  <r>
    <n v="8888"/>
    <s v="CA-2011-169642"/>
    <x v="2"/>
    <x v="923"/>
    <d v="2011-07-30T00:00:00"/>
    <s v="Second Class"/>
    <x v="121"/>
    <s v="Barry Blumstein"/>
    <x v="1"/>
    <s v="United States"/>
    <s v="Los Angeles"/>
    <x v="1"/>
    <n v="90036"/>
    <x v="1"/>
    <s v="OFF-ST-10002574"/>
    <x v="1"/>
    <x v="4"/>
    <s v="SAFCO Commercial Wire Shelving, Black"/>
    <n v="276.27999999999997"/>
    <n v="2"/>
    <n v="0"/>
    <n v="0"/>
  </r>
  <r>
    <n v="8889"/>
    <s v="CA-2014-103968"/>
    <x v="3"/>
    <x v="96"/>
    <d v="2014-12-08T00:00:00"/>
    <s v="Standard Class"/>
    <x v="529"/>
    <s v="Max Ludwig"/>
    <x v="2"/>
    <s v="United States"/>
    <s v="Stockton"/>
    <x v="1"/>
    <n v="95207"/>
    <x v="1"/>
    <s v="FUR-FU-10003394"/>
    <x v="0"/>
    <x v="5"/>
    <s v="Tenex &quot;The Solids&quot; Textured Chair Mats"/>
    <n v="629.64"/>
    <n v="9"/>
    <n v="0"/>
    <n v="107.03879999999994"/>
  </r>
  <r>
    <n v="8890"/>
    <s v="CA-2013-147256"/>
    <x v="0"/>
    <x v="508"/>
    <d v="2013-10-22T00:00:00"/>
    <s v="Second Class"/>
    <x v="763"/>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x v="763"/>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x v="128"/>
    <s v="Corey Roper"/>
    <x v="2"/>
    <s v="United States"/>
    <s v="Columbus"/>
    <x v="32"/>
    <n v="31907"/>
    <x v="0"/>
    <s v="FUR-CH-10001146"/>
    <x v="0"/>
    <x v="1"/>
    <s v="Global Value Mid-Back Manager's Chair, Gray"/>
    <n v="121.78"/>
    <n v="2"/>
    <n v="0"/>
    <n v="30.444999999999993"/>
  </r>
  <r>
    <n v="8893"/>
    <s v="CA-2012-111038"/>
    <x v="1"/>
    <x v="494"/>
    <d v="2012-12-06T00:00:00"/>
    <s v="Standard Class"/>
    <x v="784"/>
    <s v="Lindsay Castell"/>
    <x v="2"/>
    <s v="United States"/>
    <s v="San Diego"/>
    <x v="1"/>
    <n v="92037"/>
    <x v="1"/>
    <s v="FUR-CH-10003973"/>
    <x v="0"/>
    <x v="1"/>
    <s v="GuestStacker Chair with Chrome Finish Legs"/>
    <n v="2676.672"/>
    <n v="9"/>
    <n v="0.2"/>
    <n v="267.66720000000009"/>
  </r>
  <r>
    <n v="8894"/>
    <s v="CA-2011-124723"/>
    <x v="2"/>
    <x v="79"/>
    <d v="2011-08-12T00:00:00"/>
    <s v="Standard Class"/>
    <x v="47"/>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x v="217"/>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x v="217"/>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x v="217"/>
    <s v="Bill Donatelli"/>
    <x v="0"/>
    <s v="United States"/>
    <s v="Los Angeles"/>
    <x v="1"/>
    <n v="90004"/>
    <x v="1"/>
    <s v="TEC-PH-10004614"/>
    <x v="2"/>
    <x v="7"/>
    <s v="AT&amp;T 841000 Phone"/>
    <n v="165.60000000000002"/>
    <n v="3"/>
    <n v="0.2"/>
    <n v="10.349999999999994"/>
  </r>
  <r>
    <n v="8898"/>
    <s v="CA-2013-167241"/>
    <x v="0"/>
    <x v="243"/>
    <d v="2013-08-23T00:00:00"/>
    <s v="Standard Class"/>
    <x v="217"/>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x v="313"/>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x v="313"/>
    <s v="Eudokia Martin"/>
    <x v="1"/>
    <s v="United States"/>
    <s v="Springfield"/>
    <x v="17"/>
    <n v="22153"/>
    <x v="0"/>
    <s v="OFF-LA-10004545"/>
    <x v="1"/>
    <x v="2"/>
    <s v="Avery 50"/>
    <n v="25.06"/>
    <n v="2"/>
    <n v="0"/>
    <n v="11.778199999999998"/>
  </r>
  <r>
    <n v="8901"/>
    <s v="CA-2013-150483"/>
    <x v="0"/>
    <x v="1207"/>
    <d v="2013-06-05T00:00:00"/>
    <s v="Standard Class"/>
    <x v="443"/>
    <s v="Beth Paige"/>
    <x v="0"/>
    <s v="United States"/>
    <s v="Decatur"/>
    <x v="10"/>
    <n v="62521"/>
    <x v="2"/>
    <s v="FUR-FU-10001379"/>
    <x v="0"/>
    <x v="5"/>
    <s v="Executive Impressions 16-1/2&quot; Circular Wall Clock"/>
    <n v="32.064"/>
    <n v="3"/>
    <n v="0.6"/>
    <n v="-12.825599999999994"/>
  </r>
  <r>
    <n v="8902"/>
    <s v="CA-2013-150483"/>
    <x v="0"/>
    <x v="1207"/>
    <d v="2013-06-05T00:00:00"/>
    <s v="Standard Class"/>
    <x v="443"/>
    <s v="Beth Paige"/>
    <x v="0"/>
    <s v="United States"/>
    <s v="Decatur"/>
    <x v="10"/>
    <n v="62521"/>
    <x v="2"/>
    <s v="OFF-PA-10001846"/>
    <x v="1"/>
    <x v="10"/>
    <s v="Xerox 1899"/>
    <n v="18.496000000000002"/>
    <n v="4"/>
    <n v="0.2"/>
    <n v="6.7048000000000005"/>
  </r>
  <r>
    <n v="8903"/>
    <s v="CA-2013-150483"/>
    <x v="0"/>
    <x v="1207"/>
    <d v="2013-06-05T00:00:00"/>
    <s v="Standard Class"/>
    <x v="443"/>
    <s v="Beth Paige"/>
    <x v="0"/>
    <s v="United States"/>
    <s v="Decatur"/>
    <x v="10"/>
    <n v="62521"/>
    <x v="2"/>
    <s v="FUR-CH-10000422"/>
    <x v="0"/>
    <x v="1"/>
    <s v="Global Highback Leather Tilter in Burgundy"/>
    <n v="191.07899999999998"/>
    <n v="3"/>
    <n v="0.3"/>
    <n v="-38.215799999999973"/>
  </r>
  <r>
    <n v="8904"/>
    <s v="CA-2013-150483"/>
    <x v="0"/>
    <x v="1207"/>
    <d v="2013-06-05T00:00:00"/>
    <s v="Standard Class"/>
    <x v="443"/>
    <s v="Beth Paige"/>
    <x v="0"/>
    <s v="United States"/>
    <s v="Decatur"/>
    <x v="10"/>
    <n v="62521"/>
    <x v="2"/>
    <s v="OFF-PA-10004621"/>
    <x v="1"/>
    <x v="10"/>
    <s v="Xerox 212"/>
    <n v="10.368000000000002"/>
    <n v="2"/>
    <n v="0.2"/>
    <n v="3.6288"/>
  </r>
  <r>
    <n v="8905"/>
    <s v="US-2013-126431"/>
    <x v="0"/>
    <x v="949"/>
    <d v="2013-07-02T00:00:00"/>
    <s v="Same Day"/>
    <x v="711"/>
    <s v="Stephanie Ulpright"/>
    <x v="2"/>
    <s v="United States"/>
    <s v="New York City"/>
    <x v="15"/>
    <n v="10009"/>
    <x v="3"/>
    <s v="OFF-LA-10001474"/>
    <x v="1"/>
    <x v="2"/>
    <s v="Avery 477"/>
    <n v="30.53"/>
    <n v="1"/>
    <n v="0"/>
    <n v="14.043800000000001"/>
  </r>
  <r>
    <n v="8906"/>
    <s v="US-2013-126431"/>
    <x v="0"/>
    <x v="949"/>
    <d v="2013-07-02T00:00:00"/>
    <s v="Same Day"/>
    <x v="711"/>
    <s v="Stephanie Ulpright"/>
    <x v="2"/>
    <s v="United States"/>
    <s v="New York City"/>
    <x v="15"/>
    <n v="10009"/>
    <x v="3"/>
    <s v="TEC-AC-10001635"/>
    <x v="2"/>
    <x v="11"/>
    <s v="KeyTronic KT400U2 - Keyboard - Black"/>
    <n v="30.839999999999996"/>
    <n v="3"/>
    <n v="0"/>
    <n v="6.1679999999999975"/>
  </r>
  <r>
    <n v="8907"/>
    <s v="US-2013-126431"/>
    <x v="0"/>
    <x v="949"/>
    <d v="2013-07-02T00:00:00"/>
    <s v="Same Day"/>
    <x v="711"/>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x v="672"/>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x v="605"/>
    <s v="Elizabeth Moffitt"/>
    <x v="1"/>
    <s v="United States"/>
    <s v="Moreno Valley"/>
    <x v="1"/>
    <n v="92553"/>
    <x v="1"/>
    <s v="OFF-PA-10003790"/>
    <x v="1"/>
    <x v="10"/>
    <s v="Xerox 1991"/>
    <n v="182.72"/>
    <n v="8"/>
    <n v="0"/>
    <n v="84.051199999999994"/>
  </r>
  <r>
    <n v="8910"/>
    <s v="CA-2014-160661"/>
    <x v="3"/>
    <x v="960"/>
    <d v="2014-11-02T00:00:00"/>
    <s v="Standard Class"/>
    <x v="193"/>
    <s v="Sue Ann Reed"/>
    <x v="0"/>
    <s v="United States"/>
    <s v="Everett"/>
    <x v="31"/>
    <n v="2149"/>
    <x v="3"/>
    <s v="OFF-LA-10002475"/>
    <x v="1"/>
    <x v="2"/>
    <s v="Avery 519"/>
    <n v="21.93"/>
    <n v="3"/>
    <n v="0"/>
    <n v="10.307099999999998"/>
  </r>
  <r>
    <n v="8911"/>
    <s v="CA-2014-102610"/>
    <x v="3"/>
    <x v="259"/>
    <d v="2014-11-09T00:00:00"/>
    <s v="Standard Class"/>
    <x v="244"/>
    <s v="Christina Anderson"/>
    <x v="0"/>
    <s v="United States"/>
    <s v="Chattanooga"/>
    <x v="18"/>
    <n v="37421"/>
    <x v="0"/>
    <s v="TEC-AC-10000303"/>
    <x v="2"/>
    <x v="11"/>
    <s v="Logitech M510 Wireless Mouse"/>
    <n v="95.976000000000013"/>
    <n v="3"/>
    <n v="0.2"/>
    <n v="15.596099999999996"/>
  </r>
  <r>
    <n v="8912"/>
    <s v="CA-2014-102610"/>
    <x v="3"/>
    <x v="259"/>
    <d v="2014-11-09T00:00:00"/>
    <s v="Standard Class"/>
    <x v="244"/>
    <s v="Christina Anderson"/>
    <x v="0"/>
    <s v="United States"/>
    <s v="Chattanooga"/>
    <x v="18"/>
    <n v="37421"/>
    <x v="0"/>
    <s v="TEC-PH-10000127"/>
    <x v="2"/>
    <x v="7"/>
    <s v="iOttie XL Car Mount"/>
    <n v="143.928"/>
    <n v="9"/>
    <n v="0.2"/>
    <n v="-32.383800000000008"/>
  </r>
  <r>
    <n v="8913"/>
    <s v="CA-2014-102610"/>
    <x v="3"/>
    <x v="259"/>
    <d v="2014-11-09T00:00:00"/>
    <s v="Standard Class"/>
    <x v="244"/>
    <s v="Christina Anderson"/>
    <x v="0"/>
    <s v="United States"/>
    <s v="Chattanooga"/>
    <x v="18"/>
    <n v="37421"/>
    <x v="0"/>
    <s v="OFF-BI-10004364"/>
    <x v="1"/>
    <x v="8"/>
    <s v="Storex Dura Pro Binders"/>
    <n v="3.5640000000000009"/>
    <n v="2"/>
    <n v="0.7"/>
    <n v="-2.9700000000000006"/>
  </r>
  <r>
    <n v="8914"/>
    <s v="CA-2014-102610"/>
    <x v="3"/>
    <x v="259"/>
    <d v="2014-11-09T00:00:00"/>
    <s v="Standard Class"/>
    <x v="244"/>
    <s v="Christina Anderson"/>
    <x v="0"/>
    <s v="United States"/>
    <s v="Chattanooga"/>
    <x v="18"/>
    <n v="37421"/>
    <x v="0"/>
    <s v="OFF-LA-10002195"/>
    <x v="1"/>
    <x v="2"/>
    <s v="Avery 481"/>
    <n v="4.9280000000000008"/>
    <n v="2"/>
    <n v="0.2"/>
    <n v="1.7247999999999997"/>
  </r>
  <r>
    <n v="8915"/>
    <s v="US-2013-144057"/>
    <x v="0"/>
    <x v="195"/>
    <d v="2013-05-14T00:00:00"/>
    <s v="Standard Class"/>
    <x v="51"/>
    <s v="Cynthia Voltz"/>
    <x v="1"/>
    <s v="United States"/>
    <s v="Austin"/>
    <x v="5"/>
    <n v="78745"/>
    <x v="2"/>
    <s v="OFF-ST-10001490"/>
    <x v="1"/>
    <x v="4"/>
    <s v="Hot File 7-Pocket, Floor Stand"/>
    <n v="856.65600000000006"/>
    <n v="6"/>
    <n v="0.2"/>
    <n v="107.08199999999985"/>
  </r>
  <r>
    <n v="8916"/>
    <s v="US-2013-144057"/>
    <x v="0"/>
    <x v="195"/>
    <d v="2013-05-14T00:00:00"/>
    <s v="Standard Class"/>
    <x v="51"/>
    <s v="Cynthia Voltz"/>
    <x v="1"/>
    <s v="United States"/>
    <s v="Austin"/>
    <x v="5"/>
    <n v="78745"/>
    <x v="2"/>
    <s v="OFF-BI-10002852"/>
    <x v="1"/>
    <x v="8"/>
    <s v="Ibico Standard Transparent Covers"/>
    <n v="13.183999999999997"/>
    <n v="4"/>
    <n v="0.8"/>
    <n v="-20.435200000000002"/>
  </r>
  <r>
    <n v="8917"/>
    <s v="US-2013-144057"/>
    <x v="0"/>
    <x v="195"/>
    <d v="2013-05-14T00:00:00"/>
    <s v="Standard Class"/>
    <x v="51"/>
    <s v="Cynthia Voltz"/>
    <x v="1"/>
    <s v="United States"/>
    <s v="Austin"/>
    <x v="5"/>
    <n v="78745"/>
    <x v="2"/>
    <s v="OFF-AP-10000390"/>
    <x v="1"/>
    <x v="9"/>
    <s v="Euro Pro Shark Stick Mini Vacuum"/>
    <n v="48.783999999999985"/>
    <n v="4"/>
    <n v="0.8"/>
    <n v="-131.71680000000001"/>
  </r>
  <r>
    <n v="8918"/>
    <s v="US-2013-144057"/>
    <x v="0"/>
    <x v="195"/>
    <d v="2013-05-14T00:00:00"/>
    <s v="Standard Class"/>
    <x v="51"/>
    <s v="Cynthia Voltz"/>
    <x v="1"/>
    <s v="United States"/>
    <s v="Austin"/>
    <x v="5"/>
    <n v="78745"/>
    <x v="2"/>
    <s v="OFF-PA-10004327"/>
    <x v="1"/>
    <x v="10"/>
    <s v="Xerox 1911"/>
    <n v="76.64"/>
    <n v="2"/>
    <n v="0.2"/>
    <n v="26.823999999999995"/>
  </r>
  <r>
    <n v="8919"/>
    <s v="US-2013-144057"/>
    <x v="0"/>
    <x v="195"/>
    <d v="2013-05-14T00:00:00"/>
    <s v="Standard Class"/>
    <x v="51"/>
    <s v="Cynthia Voltz"/>
    <x v="1"/>
    <s v="United States"/>
    <s v="Austin"/>
    <x v="5"/>
    <n v="78745"/>
    <x v="2"/>
    <s v="OFF-BI-10002353"/>
    <x v="1"/>
    <x v="8"/>
    <s v="GBC VeloBind Cover Sets"/>
    <n v="18.527999999999995"/>
    <n v="6"/>
    <n v="0.8"/>
    <n v="-27.791999999999994"/>
  </r>
  <r>
    <n v="8920"/>
    <s v="CA-2011-160276"/>
    <x v="2"/>
    <x v="1063"/>
    <d v="2011-04-08T00:00:00"/>
    <s v="Standard Class"/>
    <x v="706"/>
    <s v="Anna Häberlin"/>
    <x v="1"/>
    <s v="United States"/>
    <s v="Virginia Beach"/>
    <x v="17"/>
    <n v="23464"/>
    <x v="0"/>
    <s v="FUR-FU-10003192"/>
    <x v="0"/>
    <x v="5"/>
    <s v="Luxo Adjustable Task Clamp Lamp"/>
    <n v="177.68"/>
    <n v="2"/>
    <n v="0"/>
    <n v="46.196799999999996"/>
  </r>
  <r>
    <n v="8921"/>
    <s v="CA-2011-132983"/>
    <x v="2"/>
    <x v="582"/>
    <d v="2011-05-03T00:00:00"/>
    <s v="Standard Class"/>
    <x v="103"/>
    <s v="David Smith"/>
    <x v="1"/>
    <s v="United States"/>
    <s v="Jamestown"/>
    <x v="15"/>
    <n v="14701"/>
    <x v="3"/>
    <s v="TEC-AC-10000736"/>
    <x v="2"/>
    <x v="11"/>
    <s v="Logitech G600 MMO Gaming Mouse"/>
    <n v="159.97999999999999"/>
    <n v="2"/>
    <n v="0"/>
    <n v="57.592799999999997"/>
  </r>
  <r>
    <n v="8922"/>
    <s v="CA-2013-145709"/>
    <x v="0"/>
    <x v="964"/>
    <d v="2013-10-09T00:00:00"/>
    <s v="Standard Class"/>
    <x v="706"/>
    <s v="Anna Häberlin"/>
    <x v="1"/>
    <s v="United States"/>
    <s v="Coral Gables"/>
    <x v="2"/>
    <n v="33134"/>
    <x v="0"/>
    <s v="TEC-PH-10003095"/>
    <x v="2"/>
    <x v="7"/>
    <s v="Samsung HM1900 Bluetooth Headset"/>
    <n v="52.679999999999993"/>
    <n v="3"/>
    <n v="0.2"/>
    <n v="19.754999999999999"/>
  </r>
  <r>
    <n v="8923"/>
    <s v="CA-2013-145709"/>
    <x v="0"/>
    <x v="964"/>
    <d v="2013-10-09T00:00:00"/>
    <s v="Standard Class"/>
    <x v="706"/>
    <s v="Anna Häberlin"/>
    <x v="1"/>
    <s v="United States"/>
    <s v="Coral Gables"/>
    <x v="2"/>
    <n v="33134"/>
    <x v="0"/>
    <s v="FUR-FU-10002885"/>
    <x v="0"/>
    <x v="5"/>
    <s v="Magna Visual Magnetic Picture Hangers"/>
    <n v="11.568000000000001"/>
    <n v="3"/>
    <n v="0.2"/>
    <n v="2.6028000000000011"/>
  </r>
  <r>
    <n v="8924"/>
    <s v="CA-2014-133928"/>
    <x v="3"/>
    <x v="532"/>
    <d v="2014-06-18T00:00:00"/>
    <s v="Standard Class"/>
    <x v="233"/>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x v="650"/>
    <s v="David Flashing"/>
    <x v="0"/>
    <s v="United States"/>
    <s v="Rockford"/>
    <x v="10"/>
    <n v="61107"/>
    <x v="2"/>
    <s v="TEC-PH-10004241"/>
    <x v="2"/>
    <x v="7"/>
    <s v="Nokia Lumia 1020"/>
    <n v="1439.9680000000001"/>
    <n v="4"/>
    <n v="0.2"/>
    <n v="143.99680000000006"/>
  </r>
  <r>
    <n v="8926"/>
    <s v="CA-2013-168032"/>
    <x v="0"/>
    <x v="806"/>
    <d v="2013-02-03T00:00:00"/>
    <s v="Standard Class"/>
    <x v="650"/>
    <s v="David Flashing"/>
    <x v="0"/>
    <s v="United States"/>
    <s v="Rockford"/>
    <x v="10"/>
    <n v="61107"/>
    <x v="2"/>
    <s v="OFF-BI-10000546"/>
    <x v="1"/>
    <x v="8"/>
    <s v="Avery Durable Binders"/>
    <n v="1.7279999999999995"/>
    <n v="3"/>
    <n v="0.8"/>
    <n v="-2.678399999999999"/>
  </r>
  <r>
    <n v="8927"/>
    <s v="CA-2013-168032"/>
    <x v="0"/>
    <x v="806"/>
    <d v="2013-02-03T00:00:00"/>
    <s v="Standard Class"/>
    <x v="650"/>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x v="164"/>
    <s v="Saphhira Shifley"/>
    <x v="1"/>
    <s v="United States"/>
    <s v="Seattle"/>
    <x v="4"/>
    <n v="98103"/>
    <x v="1"/>
    <s v="OFF-AR-10002067"/>
    <x v="1"/>
    <x v="6"/>
    <s v="Newell 334"/>
    <n v="99.2"/>
    <n v="5"/>
    <n v="0"/>
    <n v="25.792000000000002"/>
  </r>
  <r>
    <n v="8929"/>
    <s v="US-2012-168704"/>
    <x v="1"/>
    <x v="657"/>
    <d v="2012-04-17T00:00:00"/>
    <s v="Standard Class"/>
    <x v="224"/>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x v="224"/>
    <s v="Frank Preis"/>
    <x v="0"/>
    <s v="United States"/>
    <s v="Huntsville"/>
    <x v="5"/>
    <n v="77340"/>
    <x v="2"/>
    <s v="FUR-TA-10002530"/>
    <x v="0"/>
    <x v="3"/>
    <s v="Iceberg OfficeWorks 42&quot; Round Tables"/>
    <n v="211.37199999999999"/>
    <n v="2"/>
    <n v="0.3"/>
    <n v="-45.294000000000011"/>
  </r>
  <r>
    <n v="8931"/>
    <s v="US-2012-168704"/>
    <x v="1"/>
    <x v="657"/>
    <d v="2012-04-17T00:00:00"/>
    <s v="Standard Class"/>
    <x v="224"/>
    <s v="Frank Preis"/>
    <x v="0"/>
    <s v="United States"/>
    <s v="Huntsville"/>
    <x v="5"/>
    <n v="77340"/>
    <x v="2"/>
    <s v="TEC-PH-10001061"/>
    <x v="2"/>
    <x v="7"/>
    <s v="Apple iPhone 5C"/>
    <n v="239.976"/>
    <n v="3"/>
    <n v="0.2"/>
    <n v="17.998199999999997"/>
  </r>
  <r>
    <n v="8932"/>
    <s v="CA-2014-143252"/>
    <x v="3"/>
    <x v="404"/>
    <d v="2014-12-25T00:00:00"/>
    <s v="Standard Class"/>
    <x v="785"/>
    <s v="Harold Engle"/>
    <x v="1"/>
    <s v="United States"/>
    <s v="Milwaukee"/>
    <x v="6"/>
    <n v="53209"/>
    <x v="2"/>
    <s v="FUR-FU-10001057"/>
    <x v="0"/>
    <x v="5"/>
    <s v="Tensor Track Tree Floor Lamp"/>
    <n v="99.949999999999989"/>
    <n v="5"/>
    <n v="0"/>
    <n v="22.988499999999998"/>
  </r>
  <r>
    <n v="8933"/>
    <s v="CA-2014-143252"/>
    <x v="3"/>
    <x v="404"/>
    <d v="2014-12-25T00:00:00"/>
    <s v="Standard Class"/>
    <x v="785"/>
    <s v="Harold Engle"/>
    <x v="1"/>
    <s v="United States"/>
    <s v="Milwaukee"/>
    <x v="6"/>
    <n v="53209"/>
    <x v="2"/>
    <s v="TEC-AC-10002331"/>
    <x v="2"/>
    <x v="11"/>
    <s v="Maxell 74 Minute CDR, 10/Pack"/>
    <n v="29.339999999999996"/>
    <n v="3"/>
    <n v="0"/>
    <n v="10.855799999999999"/>
  </r>
  <r>
    <n v="8934"/>
    <s v="CA-2013-102134"/>
    <x v="0"/>
    <x v="560"/>
    <d v="2013-03-20T00:00:00"/>
    <s v="Standard Class"/>
    <x v="259"/>
    <s v="Sibella Parks"/>
    <x v="1"/>
    <s v="United States"/>
    <s v="Green Bay"/>
    <x v="6"/>
    <n v="54302"/>
    <x v="2"/>
    <s v="FUR-FU-10003724"/>
    <x v="0"/>
    <x v="5"/>
    <s v="Westinghouse Clip-On Gooseneck Lamps"/>
    <n v="16.739999999999998"/>
    <n v="2"/>
    <n v="0"/>
    <n v="4.3523999999999994"/>
  </r>
  <r>
    <n v="8935"/>
    <s v="CA-2014-130036"/>
    <x v="3"/>
    <x v="151"/>
    <d v="2014-08-28T00:00:00"/>
    <s v="Same Day"/>
    <x v="130"/>
    <s v="Ben Peterman"/>
    <x v="1"/>
    <s v="United States"/>
    <s v="Philadelphia"/>
    <x v="9"/>
    <n v="19120"/>
    <x v="3"/>
    <s v="OFF-PA-10000528"/>
    <x v="1"/>
    <x v="10"/>
    <s v="Xerox 1981"/>
    <n v="12.672000000000001"/>
    <n v="3"/>
    <n v="0.2"/>
    <n v="3.96"/>
  </r>
  <r>
    <n v="8936"/>
    <s v="CA-2014-130036"/>
    <x v="3"/>
    <x v="151"/>
    <d v="2014-08-28T00:00:00"/>
    <s v="Same Day"/>
    <x v="130"/>
    <s v="Ben Peterman"/>
    <x v="1"/>
    <s v="United States"/>
    <s v="Philadelphia"/>
    <x v="9"/>
    <n v="19120"/>
    <x v="3"/>
    <s v="TEC-AC-10001908"/>
    <x v="2"/>
    <x v="11"/>
    <s v="Logitech Wireless Headset h800"/>
    <n v="1119.8880000000001"/>
    <n v="14"/>
    <n v="0.2"/>
    <n v="209.97899999999993"/>
  </r>
  <r>
    <n v="8937"/>
    <s v="CA-2012-134117"/>
    <x v="1"/>
    <x v="997"/>
    <d v="2012-12-19T00:00:00"/>
    <s v="Second Class"/>
    <x v="38"/>
    <s v="Paul Gonzalez"/>
    <x v="0"/>
    <s v="United States"/>
    <s v="Los Angeles"/>
    <x v="1"/>
    <n v="90008"/>
    <x v="1"/>
    <s v="OFF-AR-10003903"/>
    <x v="1"/>
    <x v="6"/>
    <s v="Sanford 52201 APSCO Electric Pencil Sharpener"/>
    <n v="204.85"/>
    <n v="5"/>
    <n v="0"/>
    <n v="53.261000000000003"/>
  </r>
  <r>
    <n v="8938"/>
    <s v="CA-2012-134117"/>
    <x v="1"/>
    <x v="997"/>
    <d v="2012-12-19T00:00:00"/>
    <s v="Second Class"/>
    <x v="38"/>
    <s v="Paul Gonzalez"/>
    <x v="0"/>
    <s v="United States"/>
    <s v="Los Angeles"/>
    <x v="1"/>
    <n v="90008"/>
    <x v="1"/>
    <s v="TEC-PH-10004908"/>
    <x v="2"/>
    <x v="7"/>
    <s v="Panasonic KX TS3282W Corded phone"/>
    <n v="135.98400000000001"/>
    <n v="2"/>
    <n v="0.2"/>
    <n v="16.997999999999983"/>
  </r>
  <r>
    <n v="8939"/>
    <s v="CA-2012-134117"/>
    <x v="1"/>
    <x v="997"/>
    <d v="2012-12-19T00:00:00"/>
    <s v="Second Class"/>
    <x v="38"/>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x v="38"/>
    <s v="Paul Gonzalez"/>
    <x v="0"/>
    <s v="United States"/>
    <s v="Los Angeles"/>
    <x v="1"/>
    <n v="90008"/>
    <x v="1"/>
    <s v="OFF-BI-10002026"/>
    <x v="1"/>
    <x v="8"/>
    <s v="Avery Arch Ring Binders"/>
    <n v="92.960000000000008"/>
    <n v="2"/>
    <n v="0.2"/>
    <n v="31.373999999999995"/>
  </r>
  <r>
    <n v="8941"/>
    <s v="CA-2011-130918"/>
    <x v="2"/>
    <x v="963"/>
    <d v="2011-08-24T00:00:00"/>
    <s v="Second Class"/>
    <x v="187"/>
    <s v="Jeremy Pistek"/>
    <x v="0"/>
    <s v="United States"/>
    <s v="North Miami"/>
    <x v="2"/>
    <n v="33161"/>
    <x v="0"/>
    <s v="OFF-SU-10003936"/>
    <x v="1"/>
    <x v="14"/>
    <s v="Acme Serrated Blade Letter Opener"/>
    <n v="7.6320000000000014"/>
    <n v="3"/>
    <n v="0.2"/>
    <n v="-1.8126000000000002"/>
  </r>
  <r>
    <n v="8942"/>
    <s v="CA-2013-159023"/>
    <x v="0"/>
    <x v="54"/>
    <d v="2013-11-06T00:00:00"/>
    <s v="First Class"/>
    <x v="508"/>
    <s v="Natalie Webber"/>
    <x v="0"/>
    <s v="United States"/>
    <s v="Portland"/>
    <x v="21"/>
    <n v="97206"/>
    <x v="1"/>
    <s v="OFF-BI-10002813"/>
    <x v="1"/>
    <x v="8"/>
    <s v="Avery Reinforcements for Hole-Punch Pages"/>
    <n v="4.1580000000000004"/>
    <n v="7"/>
    <n v="0.7"/>
    <n v="-3.4649999999999999"/>
  </r>
  <r>
    <n v="8943"/>
    <s v="CA-2013-159023"/>
    <x v="0"/>
    <x v="54"/>
    <d v="2013-11-06T00:00:00"/>
    <s v="First Class"/>
    <x v="508"/>
    <s v="Natalie Webber"/>
    <x v="0"/>
    <s v="United States"/>
    <s v="Portland"/>
    <x v="21"/>
    <n v="97206"/>
    <x v="1"/>
    <s v="TEC-MA-10003337"/>
    <x v="2"/>
    <x v="15"/>
    <s v="Okidata B401 Printer"/>
    <n v="179.99100000000004"/>
    <n v="3"/>
    <n v="0.7"/>
    <n v="-251.98739999999992"/>
  </r>
  <r>
    <n v="8944"/>
    <s v="CA-2014-111717"/>
    <x v="3"/>
    <x v="1209"/>
    <d v="2014-10-17T00:00:00"/>
    <s v="Standard Class"/>
    <x v="573"/>
    <s v="Scot Wooten"/>
    <x v="0"/>
    <s v="United States"/>
    <s v="Aurora"/>
    <x v="10"/>
    <n v="60505"/>
    <x v="2"/>
    <s v="FUR-CH-10001545"/>
    <x v="0"/>
    <x v="1"/>
    <s v="Hon Comfortask Task/Swivel Chairs"/>
    <n v="239.358"/>
    <n v="3"/>
    <n v="0.3"/>
    <n v="-47.871600000000001"/>
  </r>
  <r>
    <n v="8945"/>
    <s v="CA-2011-154592"/>
    <x v="2"/>
    <x v="1035"/>
    <d v="2011-12-08T00:00:00"/>
    <s v="First Class"/>
    <x v="382"/>
    <s v="Erica Hernandez"/>
    <x v="2"/>
    <s v="United States"/>
    <s v="San Francisco"/>
    <x v="1"/>
    <n v="94109"/>
    <x v="1"/>
    <s v="OFF-PA-10000062"/>
    <x v="1"/>
    <x v="10"/>
    <s v="Green Bar Computer Printout Paper"/>
    <n v="164.88"/>
    <n v="3"/>
    <n v="0"/>
    <n v="80.791200000000003"/>
  </r>
  <r>
    <n v="8946"/>
    <s v="CA-2011-128622"/>
    <x v="2"/>
    <x v="647"/>
    <d v="2011-11-17T00:00:00"/>
    <s v="Second Class"/>
    <x v="609"/>
    <s v="Scott Cohen"/>
    <x v="1"/>
    <s v="United States"/>
    <s v="San Francisco"/>
    <x v="1"/>
    <n v="94110"/>
    <x v="1"/>
    <s v="OFF-SU-10001574"/>
    <x v="1"/>
    <x v="14"/>
    <s v="Acme Value Line Scissors"/>
    <n v="10.95"/>
    <n v="3"/>
    <n v="0"/>
    <n v="3.2849999999999993"/>
  </r>
  <r>
    <n v="8947"/>
    <s v="CA-2014-148355"/>
    <x v="3"/>
    <x v="165"/>
    <d v="2014-12-29T00:00:00"/>
    <s v="Standard Class"/>
    <x v="714"/>
    <s v="Nick Crebassa"/>
    <x v="1"/>
    <s v="United States"/>
    <s v="New Bedford"/>
    <x v="31"/>
    <n v="2740"/>
    <x v="3"/>
    <s v="OFF-PA-10001972"/>
    <x v="1"/>
    <x v="10"/>
    <s v="Xerox 214"/>
    <n v="19.440000000000001"/>
    <n v="3"/>
    <n v="0"/>
    <n v="9.3312000000000008"/>
  </r>
  <r>
    <n v="8948"/>
    <s v="CA-2014-148355"/>
    <x v="3"/>
    <x v="165"/>
    <d v="2014-12-29T00:00:00"/>
    <s v="Standard Class"/>
    <x v="714"/>
    <s v="Nick Crebassa"/>
    <x v="1"/>
    <s v="United States"/>
    <s v="New Bedford"/>
    <x v="31"/>
    <n v="2740"/>
    <x v="3"/>
    <s v="OFF-BI-10000201"/>
    <x v="1"/>
    <x v="8"/>
    <s v="Avery Triangle Shaped Sheet Lifters, Black, 2/Pack"/>
    <n v="12.3"/>
    <n v="5"/>
    <n v="0"/>
    <n v="6.15"/>
  </r>
  <r>
    <n v="8949"/>
    <s v="CA-2011-132913"/>
    <x v="2"/>
    <x v="163"/>
    <d v="2011-12-26T00:00:00"/>
    <s v="First Class"/>
    <x v="548"/>
    <s v="Adam Shillingsburg"/>
    <x v="0"/>
    <s v="United States"/>
    <s v="San Diego"/>
    <x v="1"/>
    <n v="92037"/>
    <x v="1"/>
    <s v="OFF-AP-10003278"/>
    <x v="1"/>
    <x v="9"/>
    <s v="Belkin 7-Outlet SurgeMaster Home Series"/>
    <n v="13.97"/>
    <n v="1"/>
    <n v="0"/>
    <n v="3.632200000000001"/>
  </r>
  <r>
    <n v="8950"/>
    <s v="CA-2014-150910"/>
    <x v="3"/>
    <x v="66"/>
    <d v="2014-12-29T00:00:00"/>
    <s v="Standard Class"/>
    <x v="691"/>
    <s v="Jack Lebron"/>
    <x v="0"/>
    <s v="United States"/>
    <s v="Jackson"/>
    <x v="18"/>
    <n v="38301"/>
    <x v="0"/>
    <s v="FUR-TA-10002903"/>
    <x v="0"/>
    <x v="3"/>
    <s v="Bevis Round Bullnose 29&quot; High Table Top"/>
    <n v="934.9559999999999"/>
    <n v="6"/>
    <n v="0.4"/>
    <n v="-249.32159999999999"/>
  </r>
  <r>
    <n v="8951"/>
    <s v="CA-2014-150910"/>
    <x v="3"/>
    <x v="66"/>
    <d v="2014-12-29T00:00:00"/>
    <s v="Standard Class"/>
    <x v="691"/>
    <s v="Jack Lebron"/>
    <x v="0"/>
    <s v="United States"/>
    <s v="Jackson"/>
    <x v="18"/>
    <n v="38301"/>
    <x v="0"/>
    <s v="TEC-AC-10001013"/>
    <x v="2"/>
    <x v="11"/>
    <s v="Logitech ClearChat Comfort/USB Headset H390"/>
    <n v="46.864000000000004"/>
    <n v="2"/>
    <n v="0.2"/>
    <n v="7.615399999999994"/>
  </r>
  <r>
    <n v="8952"/>
    <s v="CA-2014-150910"/>
    <x v="3"/>
    <x v="66"/>
    <d v="2014-12-29T00:00:00"/>
    <s v="Standard Class"/>
    <x v="691"/>
    <s v="Jack Lebron"/>
    <x v="0"/>
    <s v="United States"/>
    <s v="Jackson"/>
    <x v="18"/>
    <n v="38301"/>
    <x v="0"/>
    <s v="OFF-ST-10000918"/>
    <x v="1"/>
    <x v="4"/>
    <s v="Crate-A-Files"/>
    <n v="26.160000000000004"/>
    <n v="3"/>
    <n v="0.2"/>
    <n v="1.961999999999998"/>
  </r>
  <r>
    <n v="8953"/>
    <s v="CA-2014-150910"/>
    <x v="3"/>
    <x v="66"/>
    <d v="2014-12-29T00:00:00"/>
    <s v="Standard Class"/>
    <x v="691"/>
    <s v="Jack Lebron"/>
    <x v="0"/>
    <s v="United States"/>
    <s v="Jackson"/>
    <x v="18"/>
    <n v="38301"/>
    <x v="0"/>
    <s v="OFF-AR-10001419"/>
    <x v="1"/>
    <x v="6"/>
    <s v="Newell 325"/>
    <n v="23.128"/>
    <n v="7"/>
    <n v="0.2"/>
    <n v="2.8909999999999982"/>
  </r>
  <r>
    <n v="8954"/>
    <s v="CA-2014-150910"/>
    <x v="3"/>
    <x v="66"/>
    <d v="2014-12-29T00:00:00"/>
    <s v="Standard Class"/>
    <x v="691"/>
    <s v="Jack Lebron"/>
    <x v="0"/>
    <s v="United States"/>
    <s v="Jackson"/>
    <x v="18"/>
    <n v="38301"/>
    <x v="0"/>
    <s v="OFF-AP-10003266"/>
    <x v="1"/>
    <x v="9"/>
    <s v="Holmes Replacement Filter for HEPA Air Cleaner, Large Room"/>
    <n v="59.24"/>
    <n v="5"/>
    <n v="0.2"/>
    <n v="16.290999999999997"/>
  </r>
  <r>
    <n v="8955"/>
    <s v="CA-2011-156790"/>
    <x v="2"/>
    <x v="233"/>
    <d v="2011-08-10T00:00:00"/>
    <s v="Second Class"/>
    <x v="364"/>
    <s v="Vivek Gonzalez"/>
    <x v="0"/>
    <s v="United States"/>
    <s v="Jacksonville"/>
    <x v="2"/>
    <n v="32216"/>
    <x v="0"/>
    <s v="FUR-BO-10000468"/>
    <x v="0"/>
    <x v="0"/>
    <s v="O'Sullivan 2-Shelf Heavy-Duty Bookcases"/>
    <n v="155.45600000000002"/>
    <n v="4"/>
    <n v="0.2"/>
    <n v="-7.7727999999999895"/>
  </r>
  <r>
    <n v="8956"/>
    <s v="CA-2011-126480"/>
    <x v="2"/>
    <x v="59"/>
    <d v="2011-09-24T00:00:00"/>
    <s v="Standard Class"/>
    <x v="428"/>
    <s v="Henry Goldwyn"/>
    <x v="1"/>
    <s v="United States"/>
    <s v="San Diego"/>
    <x v="1"/>
    <n v="92024"/>
    <x v="1"/>
    <s v="OFF-PA-10004610"/>
    <x v="1"/>
    <x v="10"/>
    <s v="Xerox 1900"/>
    <n v="8.56"/>
    <n v="2"/>
    <n v="0"/>
    <n v="3.8519999999999994"/>
  </r>
  <r>
    <n v="8957"/>
    <s v="CA-2014-105620"/>
    <x v="3"/>
    <x v="53"/>
    <d v="2014-12-29T00:00:00"/>
    <s v="First Class"/>
    <x v="371"/>
    <s v="Jennifer Halladay"/>
    <x v="0"/>
    <s v="United States"/>
    <s v="Hialeah"/>
    <x v="2"/>
    <n v="33012"/>
    <x v="0"/>
    <s v="FUR-FU-10004963"/>
    <x v="0"/>
    <x v="5"/>
    <s v="Eldon 400 Class Desk Accessories, Black Carbon"/>
    <n v="21"/>
    <n v="3"/>
    <n v="0.2"/>
    <n v="5.7750000000000021"/>
  </r>
  <r>
    <n v="8958"/>
    <s v="CA-2014-105620"/>
    <x v="3"/>
    <x v="53"/>
    <d v="2014-12-29T00:00:00"/>
    <s v="First Class"/>
    <x v="371"/>
    <s v="Jennifer Halladay"/>
    <x v="0"/>
    <s v="United States"/>
    <s v="Hialeah"/>
    <x v="2"/>
    <n v="33012"/>
    <x v="0"/>
    <s v="TEC-MA-10004626"/>
    <x v="2"/>
    <x v="15"/>
    <s v="Lexmark 20R1285 X6650 Wireless All-in-One Printer"/>
    <n v="120"/>
    <n v="2"/>
    <n v="0.5"/>
    <n v="-7.2000000000000028"/>
  </r>
  <r>
    <n v="8959"/>
    <s v="CA-2014-150266"/>
    <x v="3"/>
    <x v="920"/>
    <d v="2014-12-01T00:00:00"/>
    <s v="Standard Class"/>
    <x v="197"/>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x v="197"/>
    <s v="Rose O'Brian"/>
    <x v="0"/>
    <s v="United States"/>
    <s v="Houston"/>
    <x v="5"/>
    <n v="77070"/>
    <x v="2"/>
    <s v="OFF-AP-10002867"/>
    <x v="1"/>
    <x v="9"/>
    <s v="Fellowes Command Center 5-outlet power strip"/>
    <n v="67.839999999999989"/>
    <n v="5"/>
    <n v="0.8"/>
    <n v="-179.77600000000001"/>
  </r>
  <r>
    <n v="8961"/>
    <s v="CA-2014-150266"/>
    <x v="3"/>
    <x v="920"/>
    <d v="2014-12-01T00:00:00"/>
    <s v="Standard Class"/>
    <x v="197"/>
    <s v="Rose O'Brian"/>
    <x v="0"/>
    <s v="United States"/>
    <s v="Houston"/>
    <x v="5"/>
    <n v="77070"/>
    <x v="2"/>
    <s v="FUR-CH-10002126"/>
    <x v="0"/>
    <x v="1"/>
    <s v="Hon Deluxe Fabric Upholstered Stacking Chairs"/>
    <n v="853.92999999999984"/>
    <n v="5"/>
    <n v="0.3"/>
    <n v="-24.397999999999911"/>
  </r>
  <r>
    <n v="8962"/>
    <s v="CA-2014-150266"/>
    <x v="3"/>
    <x v="920"/>
    <d v="2014-12-01T00:00:00"/>
    <s v="Standard Class"/>
    <x v="197"/>
    <s v="Rose O'Brian"/>
    <x v="0"/>
    <s v="United States"/>
    <s v="Houston"/>
    <x v="5"/>
    <n v="77070"/>
    <x v="2"/>
    <s v="OFF-AR-10001761"/>
    <x v="1"/>
    <x v="6"/>
    <s v="Avery Hi-Liter Smear-Safe Highlighters"/>
    <n v="18.687999999999999"/>
    <n v="4"/>
    <n v="0.2"/>
    <n v="3.7375999999999996"/>
  </r>
  <r>
    <n v="8963"/>
    <s v="CA-2013-157280"/>
    <x v="0"/>
    <x v="732"/>
    <d v="2013-11-08T00:00:00"/>
    <s v="First Class"/>
    <x v="752"/>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x v="752"/>
    <s v="Liz Willingham"/>
    <x v="0"/>
    <s v="United States"/>
    <s v="Virginia Beach"/>
    <x v="17"/>
    <n v="23464"/>
    <x v="0"/>
    <s v="TEC-AC-10000057"/>
    <x v="2"/>
    <x v="11"/>
    <s v="Microsoft Natural Ergonomic Keyboard 4000"/>
    <n v="89.97"/>
    <n v="3"/>
    <n v="0"/>
    <n v="18.893699999999995"/>
  </r>
  <r>
    <n v="8965"/>
    <s v="CA-2013-157280"/>
    <x v="0"/>
    <x v="732"/>
    <d v="2013-11-08T00:00:00"/>
    <s v="First Class"/>
    <x v="752"/>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x v="666"/>
    <s v="Christopher Conant"/>
    <x v="0"/>
    <s v="United States"/>
    <s v="Houston"/>
    <x v="5"/>
    <n v="77070"/>
    <x v="2"/>
    <s v="OFF-BI-10000145"/>
    <x v="1"/>
    <x v="8"/>
    <s v="Zipper Ring Binder Pockets"/>
    <n v="1.2479999999999998"/>
    <n v="2"/>
    <n v="0.8"/>
    <n v="-1.934400000000001"/>
  </r>
  <r>
    <n v="8967"/>
    <s v="CA-2013-134180"/>
    <x v="0"/>
    <x v="54"/>
    <d v="2013-11-08T00:00:00"/>
    <s v="Standard Class"/>
    <x v="655"/>
    <s v="Julie Prescott"/>
    <x v="2"/>
    <s v="United States"/>
    <s v="Philadelphia"/>
    <x v="9"/>
    <n v="19120"/>
    <x v="3"/>
    <s v="TEC-AC-10000892"/>
    <x v="2"/>
    <x v="11"/>
    <s v="NETGEAR N750 Dual Band Wi-Fi Gigabit Router"/>
    <n v="72"/>
    <n v="1"/>
    <n v="0.2"/>
    <n v="14.399999999999999"/>
  </r>
  <r>
    <n v="8968"/>
    <s v="CA-2013-134180"/>
    <x v="0"/>
    <x v="54"/>
    <d v="2013-11-08T00:00:00"/>
    <s v="Standard Class"/>
    <x v="655"/>
    <s v="Julie Prescott"/>
    <x v="2"/>
    <s v="United States"/>
    <s v="Philadelphia"/>
    <x v="9"/>
    <n v="19120"/>
    <x v="3"/>
    <s v="FUR-CH-10004886"/>
    <x v="0"/>
    <x v="1"/>
    <s v="Bevis Steel Folding Chairs"/>
    <n v="470.15499999999997"/>
    <n v="7"/>
    <n v="0.3"/>
    <n v="-13.432999999999993"/>
  </r>
  <r>
    <n v="8969"/>
    <s v="CA-2011-166730"/>
    <x v="2"/>
    <x v="125"/>
    <d v="2012-01-01T00:00:00"/>
    <s v="First Class"/>
    <x v="732"/>
    <s v="Dorothy Dickinson"/>
    <x v="0"/>
    <s v="United States"/>
    <s v="Memphis"/>
    <x v="18"/>
    <n v="38109"/>
    <x v="0"/>
    <s v="OFF-ST-10002554"/>
    <x v="1"/>
    <x v="4"/>
    <s v="Tennsco Industrial Shelving"/>
    <n v="39.128"/>
    <n v="1"/>
    <n v="0.2"/>
    <n v="-8.803799999999999"/>
  </r>
  <r>
    <n v="8970"/>
    <s v="CA-2014-157469"/>
    <x v="3"/>
    <x v="574"/>
    <d v="2014-12-08T00:00:00"/>
    <s v="Standard Class"/>
    <x v="20"/>
    <s v="Erin Smith"/>
    <x v="1"/>
    <s v="United States"/>
    <s v="Lakewood"/>
    <x v="24"/>
    <n v="44107"/>
    <x v="3"/>
    <s v="OFF-AR-10001662"/>
    <x v="1"/>
    <x v="6"/>
    <s v="Rogers Handheld Barrel Pencil Sharpener"/>
    <n v="19.728000000000002"/>
    <n v="9"/>
    <n v="0.2"/>
    <n v="1.7262000000000022"/>
  </r>
  <r>
    <n v="8971"/>
    <s v="CA-2014-157469"/>
    <x v="3"/>
    <x v="574"/>
    <d v="2014-12-08T00:00:00"/>
    <s v="Standard Class"/>
    <x v="20"/>
    <s v="Erin Smith"/>
    <x v="1"/>
    <s v="United States"/>
    <s v="Lakewood"/>
    <x v="24"/>
    <n v="44107"/>
    <x v="3"/>
    <s v="TEC-PH-10004531"/>
    <x v="2"/>
    <x v="7"/>
    <s v="AT&amp;T CL2909"/>
    <n v="151.18799999999999"/>
    <n v="2"/>
    <n v="0.4"/>
    <n v="-25.198000000000008"/>
  </r>
  <r>
    <n v="8972"/>
    <s v="CA-2014-122308"/>
    <x v="3"/>
    <x v="668"/>
    <d v="2014-03-29T00:00:00"/>
    <s v="Standard Class"/>
    <x v="597"/>
    <s v="Mark Van Huff"/>
    <x v="0"/>
    <s v="United States"/>
    <s v="New York City"/>
    <x v="15"/>
    <n v="10011"/>
    <x v="3"/>
    <s v="FUR-CH-10000665"/>
    <x v="0"/>
    <x v="1"/>
    <s v="Global Airflow Leather Mesh Back Chair, Black"/>
    <n v="271.76400000000001"/>
    <n v="2"/>
    <n v="0.1"/>
    <n v="60.391999999999967"/>
  </r>
  <r>
    <n v="8973"/>
    <s v="US-2011-149034"/>
    <x v="2"/>
    <x v="84"/>
    <d v="2011-11-21T00:00:00"/>
    <s v="First Class"/>
    <x v="76"/>
    <s v="Ruben Dartt"/>
    <x v="0"/>
    <s v="United States"/>
    <s v="Philadelphia"/>
    <x v="9"/>
    <n v="19120"/>
    <x v="3"/>
    <s v="TEC-AC-10003023"/>
    <x v="2"/>
    <x v="11"/>
    <s v="Logitech G105 Gaming Keyboard"/>
    <n v="47.496000000000002"/>
    <n v="1"/>
    <n v="0.2"/>
    <n v="-1.187400000000002"/>
  </r>
  <r>
    <n v="8974"/>
    <s v="CA-2014-159226"/>
    <x v="3"/>
    <x v="1016"/>
    <d v="2014-04-28T00:00:00"/>
    <s v="Second Class"/>
    <x v="210"/>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x v="687"/>
    <s v="Jennifer Patt"/>
    <x v="1"/>
    <s v="United States"/>
    <s v="Dallas"/>
    <x v="5"/>
    <n v="75220"/>
    <x v="2"/>
    <s v="OFF-PA-10000477"/>
    <x v="1"/>
    <x v="10"/>
    <s v="Xerox 22"/>
    <n v="36.288000000000011"/>
    <n v="7"/>
    <n v="0.2"/>
    <n v="12.700800000000001"/>
  </r>
  <r>
    <n v="8976"/>
    <s v="CA-2014-156622"/>
    <x v="3"/>
    <x v="51"/>
    <d v="2014-11-27T00:00:00"/>
    <s v="First Class"/>
    <x v="687"/>
    <s v="Jennifer Patt"/>
    <x v="1"/>
    <s v="United States"/>
    <s v="Dallas"/>
    <x v="5"/>
    <n v="75220"/>
    <x v="2"/>
    <s v="OFF-PA-10002923"/>
    <x v="1"/>
    <x v="10"/>
    <s v="Xerox 1942"/>
    <n v="78.304000000000002"/>
    <n v="2"/>
    <n v="0.2"/>
    <n v="29.363999999999997"/>
  </r>
  <r>
    <n v="8977"/>
    <s v="CA-2014-156622"/>
    <x v="3"/>
    <x v="51"/>
    <d v="2014-11-27T00:00:00"/>
    <s v="First Class"/>
    <x v="687"/>
    <s v="Jennifer Patt"/>
    <x v="1"/>
    <s v="United States"/>
    <s v="Dallas"/>
    <x v="5"/>
    <n v="75220"/>
    <x v="2"/>
    <s v="FUR-TA-10003008"/>
    <x v="0"/>
    <x v="3"/>
    <s v="Lesro Round Back Collection Coffee Table, End Table"/>
    <n v="127.785"/>
    <n v="1"/>
    <n v="0.3"/>
    <n v="-31.033499999999989"/>
  </r>
  <r>
    <n v="8978"/>
    <s v="CA-2014-156622"/>
    <x v="3"/>
    <x v="51"/>
    <d v="2014-11-27T00:00:00"/>
    <s v="First Class"/>
    <x v="687"/>
    <s v="Jennifer Patt"/>
    <x v="1"/>
    <s v="United States"/>
    <s v="Dallas"/>
    <x v="5"/>
    <n v="75220"/>
    <x v="2"/>
    <s v="OFF-BI-10003707"/>
    <x v="1"/>
    <x v="8"/>
    <s v="Aluminum Screw Posts"/>
    <n v="6.1039999999999983"/>
    <n v="2"/>
    <n v="0.8"/>
    <n v="-9.1560000000000006"/>
  </r>
  <r>
    <n v="8979"/>
    <s v="CA-2011-119529"/>
    <x v="2"/>
    <x v="935"/>
    <d v="2011-11-05T00:00:00"/>
    <s v="Second Class"/>
    <x v="664"/>
    <s v="Denise Monton"/>
    <x v="1"/>
    <s v="United States"/>
    <s v="Orange"/>
    <x v="30"/>
    <n v="7050"/>
    <x v="3"/>
    <s v="OFF-BI-10000546"/>
    <x v="1"/>
    <x v="8"/>
    <s v="Avery Durable Binders"/>
    <n v="5.76"/>
    <n v="2"/>
    <n v="0"/>
    <n v="2.8224"/>
  </r>
  <r>
    <n v="8980"/>
    <s v="CA-2012-150413"/>
    <x v="1"/>
    <x v="324"/>
    <d v="2012-10-24T00:00:00"/>
    <s v="Second Class"/>
    <x v="750"/>
    <s v="Cari Schnelling"/>
    <x v="0"/>
    <s v="United States"/>
    <s v="Dallas"/>
    <x v="5"/>
    <n v="75220"/>
    <x v="2"/>
    <s v="OFF-BI-10000404"/>
    <x v="1"/>
    <x v="8"/>
    <s v="Avery Printable Repositionable Plastic Tabs"/>
    <n v="1.7199999999999995"/>
    <n v="1"/>
    <n v="0.8"/>
    <n v="-2.8380000000000001"/>
  </r>
  <r>
    <n v="8981"/>
    <s v="CA-2011-108182"/>
    <x v="2"/>
    <x v="644"/>
    <d v="2011-02-11T00:00:00"/>
    <s v="Second Class"/>
    <x v="111"/>
    <s v="Delfina Latchford"/>
    <x v="0"/>
    <s v="United States"/>
    <s v="Romeoville"/>
    <x v="10"/>
    <n v="60441"/>
    <x v="2"/>
    <s v="OFF-BI-10001196"/>
    <x v="1"/>
    <x v="8"/>
    <s v="Avery Flip-Chart Easel Binder, Black"/>
    <n v="8.9519999999999982"/>
    <n v="2"/>
    <n v="0.8"/>
    <n v="-14.770800000000001"/>
  </r>
  <r>
    <n v="8982"/>
    <s v="CA-2013-110898"/>
    <x v="0"/>
    <x v="1193"/>
    <d v="2013-03-13T00:00:00"/>
    <s v="Standard Class"/>
    <x v="48"/>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x v="48"/>
    <s v="Lena Cacioppo"/>
    <x v="0"/>
    <s v="United States"/>
    <s v="Chicago"/>
    <x v="10"/>
    <n v="60623"/>
    <x v="2"/>
    <s v="OFF-BI-10004656"/>
    <x v="1"/>
    <x v="8"/>
    <s v="Peel &amp; Stick Add-On Corner Pockets"/>
    <n v="1.7279999999999998"/>
    <n v="4"/>
    <n v="0.8"/>
    <n v="-2.764800000000001"/>
  </r>
  <r>
    <n v="8984"/>
    <s v="CA-2013-110898"/>
    <x v="0"/>
    <x v="1193"/>
    <d v="2013-03-13T00:00:00"/>
    <s v="Standard Class"/>
    <x v="48"/>
    <s v="Lena Cacioppo"/>
    <x v="0"/>
    <s v="United States"/>
    <s v="Chicago"/>
    <x v="10"/>
    <n v="60623"/>
    <x v="2"/>
    <s v="FUR-FU-10003773"/>
    <x v="0"/>
    <x v="5"/>
    <s v="Eldon Cleatmat Plus Chair Mats for High Pile Carpets"/>
    <n v="159.04"/>
    <n v="5"/>
    <n v="0.6"/>
    <n v="-194.82400000000001"/>
  </r>
  <r>
    <n v="8985"/>
    <s v="CA-2013-110898"/>
    <x v="0"/>
    <x v="1193"/>
    <d v="2013-03-13T00:00:00"/>
    <s v="Standard Class"/>
    <x v="48"/>
    <s v="Lena Cacioppo"/>
    <x v="0"/>
    <s v="United States"/>
    <s v="Chicago"/>
    <x v="10"/>
    <n v="60623"/>
    <x v="2"/>
    <s v="FUR-TA-10000849"/>
    <x v="0"/>
    <x v="3"/>
    <s v="Bevis Rectangular Conference Tables"/>
    <n v="145.97999999999999"/>
    <n v="2"/>
    <n v="0.5"/>
    <n v="-99.266399999999976"/>
  </r>
  <r>
    <n v="8986"/>
    <s v="CA-2012-123092"/>
    <x v="1"/>
    <x v="155"/>
    <d v="2012-12-07T00:00:00"/>
    <s v="Standard Class"/>
    <x v="161"/>
    <s v="Jack Garza"/>
    <x v="0"/>
    <s v="United States"/>
    <s v="Jacksonville"/>
    <x v="3"/>
    <n v="28540"/>
    <x v="0"/>
    <s v="FUR-FU-10000222"/>
    <x v="0"/>
    <x v="5"/>
    <s v="Seth Thomas 16&quot; Steel Case Clock"/>
    <n v="77.951999999999998"/>
    <n v="3"/>
    <n v="0.2"/>
    <n v="12.667199999999994"/>
  </r>
  <r>
    <n v="8987"/>
    <s v="CA-2012-123092"/>
    <x v="1"/>
    <x v="155"/>
    <d v="2012-12-07T00:00:00"/>
    <s v="Standard Class"/>
    <x v="161"/>
    <s v="Jack Garza"/>
    <x v="0"/>
    <s v="United States"/>
    <s v="Jacksonville"/>
    <x v="3"/>
    <n v="28540"/>
    <x v="0"/>
    <s v="OFF-BI-10001718"/>
    <x v="1"/>
    <x v="8"/>
    <s v="GBC DocuBind P50 Personal Binding Machine"/>
    <n v="95.970000000000013"/>
    <n v="5"/>
    <n v="0.7"/>
    <n v="-73.57699999999997"/>
  </r>
  <r>
    <n v="8988"/>
    <s v="CA-2012-123092"/>
    <x v="1"/>
    <x v="155"/>
    <d v="2012-12-07T00:00:00"/>
    <s v="Standard Class"/>
    <x v="161"/>
    <s v="Jack Garza"/>
    <x v="0"/>
    <s v="United States"/>
    <s v="Jacksonville"/>
    <x v="3"/>
    <n v="28540"/>
    <x v="0"/>
    <s v="TEC-PH-10001700"/>
    <x v="2"/>
    <x v="7"/>
    <s v="Panasonic KX-TG6844B Expandable Digital Cordless Telephone"/>
    <n v="105.584"/>
    <n v="2"/>
    <n v="0.2"/>
    <n v="9.2386000000000053"/>
  </r>
  <r>
    <n v="8989"/>
    <s v="CA-2012-123092"/>
    <x v="1"/>
    <x v="155"/>
    <d v="2012-12-07T00:00:00"/>
    <s v="Standard Class"/>
    <x v="161"/>
    <s v="Jack Garza"/>
    <x v="0"/>
    <s v="United States"/>
    <s v="Jacksonville"/>
    <x v="3"/>
    <n v="28540"/>
    <x v="0"/>
    <s v="OFF-AR-10004078"/>
    <x v="1"/>
    <x v="6"/>
    <s v="Newell 312"/>
    <n v="9.3439999999999994"/>
    <n v="2"/>
    <n v="0.2"/>
    <n v="1.1679999999999997"/>
  </r>
  <r>
    <n v="8990"/>
    <s v="US-2012-128587"/>
    <x v="1"/>
    <x v="100"/>
    <d v="2012-12-30T00:00:00"/>
    <s v="Standard Class"/>
    <x v="447"/>
    <s v="Harry Marie"/>
    <x v="1"/>
    <s v="United States"/>
    <s v="Springfield"/>
    <x v="25"/>
    <n v="65807"/>
    <x v="2"/>
    <s v="FUR-FU-10003026"/>
    <x v="0"/>
    <x v="5"/>
    <s v="Eldon Regeneration Recycled Desk Accessories, Black"/>
    <n v="9.68"/>
    <n v="2"/>
    <n v="0"/>
    <n v="3.7751999999999999"/>
  </r>
  <r>
    <n v="8991"/>
    <s v="US-2012-128587"/>
    <x v="1"/>
    <x v="100"/>
    <d v="2012-12-30T00:00:00"/>
    <s v="Standard Class"/>
    <x v="447"/>
    <s v="Harry Marie"/>
    <x v="1"/>
    <s v="United States"/>
    <s v="Springfield"/>
    <x v="25"/>
    <n v="65807"/>
    <x v="2"/>
    <s v="TEC-CO-10003763"/>
    <x v="2"/>
    <x v="16"/>
    <s v="Canon PC1060 Personal Laser Copier"/>
    <n v="4899.93"/>
    <n v="7"/>
    <n v="0"/>
    <n v="2302.9670999999998"/>
  </r>
  <r>
    <n v="8992"/>
    <s v="US-2014-139577"/>
    <x v="3"/>
    <x v="172"/>
    <d v="2014-10-07T00:00:00"/>
    <s v="Standard Class"/>
    <x v="184"/>
    <s v="Tanja Norvell"/>
    <x v="2"/>
    <s v="United States"/>
    <s v="San Francisco"/>
    <x v="1"/>
    <n v="94110"/>
    <x v="1"/>
    <s v="TEC-AC-10004708"/>
    <x v="2"/>
    <x v="11"/>
    <s v="Sony 32GB Class 10 Micro SDHC R40 Memory Card"/>
    <n v="104.75"/>
    <n v="5"/>
    <n v="0"/>
    <n v="21.997499999999999"/>
  </r>
  <r>
    <n v="8993"/>
    <s v="CA-2014-159100"/>
    <x v="3"/>
    <x v="524"/>
    <d v="2014-10-22T00:00:00"/>
    <s v="Standard Class"/>
    <x v="778"/>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x v="778"/>
    <s v="Victoria Pisteka"/>
    <x v="1"/>
    <s v="United States"/>
    <s v="Columbia"/>
    <x v="18"/>
    <n v="38401"/>
    <x v="0"/>
    <s v="FUR-TA-10001950"/>
    <x v="0"/>
    <x v="3"/>
    <s v="Balt Solid Wood Round Tables"/>
    <n v="1875.258"/>
    <n v="7"/>
    <n v="0.4"/>
    <n v="-968.88329999999996"/>
  </r>
  <r>
    <n v="8995"/>
    <s v="CA-2011-109043"/>
    <x v="2"/>
    <x v="860"/>
    <d v="2011-08-17T00:00:00"/>
    <s v="First Class"/>
    <x v="394"/>
    <s v="Christine Sundaresam"/>
    <x v="0"/>
    <s v="United States"/>
    <s v="Hollywood"/>
    <x v="2"/>
    <n v="33021"/>
    <x v="0"/>
    <s v="OFF-PA-10000312"/>
    <x v="1"/>
    <x v="10"/>
    <s v="Xerox 1955"/>
    <n v="91.360000000000014"/>
    <n v="5"/>
    <n v="0.2"/>
    <n v="29.691999999999993"/>
  </r>
  <r>
    <n v="8996"/>
    <s v="CA-2011-109043"/>
    <x v="2"/>
    <x v="860"/>
    <d v="2011-08-17T00:00:00"/>
    <s v="First Class"/>
    <x v="394"/>
    <s v="Christine Sundaresam"/>
    <x v="0"/>
    <s v="United States"/>
    <s v="Hollywood"/>
    <x v="2"/>
    <n v="33021"/>
    <x v="0"/>
    <s v="OFF-AP-10004708"/>
    <x v="1"/>
    <x v="9"/>
    <s v="Fellowes Superior 10 Outlet Split Surge Protector"/>
    <n v="152.24"/>
    <n v="5"/>
    <n v="0.2"/>
    <n v="17.126999999999988"/>
  </r>
  <r>
    <n v="8997"/>
    <s v="US-2014-116491"/>
    <x v="3"/>
    <x v="343"/>
    <d v="2014-11-14T00:00:00"/>
    <s v="First Class"/>
    <x v="310"/>
    <s v="Patrick Gardner"/>
    <x v="0"/>
    <s v="United States"/>
    <s v="Dallas"/>
    <x v="5"/>
    <n v="75081"/>
    <x v="2"/>
    <s v="TEC-PH-10004531"/>
    <x v="2"/>
    <x v="7"/>
    <s v="OtterBox Commuter Series Case - iPhone 5 &amp; 5s"/>
    <n v="35.183999999999997"/>
    <n v="2"/>
    <n v="0.2"/>
    <n v="12.314399999999999"/>
  </r>
  <r>
    <n v="8998"/>
    <s v="CA-2014-122763"/>
    <x v="3"/>
    <x v="177"/>
    <d v="2014-03-21T00:00:00"/>
    <s v="Same Day"/>
    <x v="668"/>
    <s v="Harry Greene"/>
    <x v="0"/>
    <s v="United States"/>
    <s v="Houston"/>
    <x v="5"/>
    <n v="77041"/>
    <x v="2"/>
    <s v="OFF-PA-10000474"/>
    <x v="1"/>
    <x v="10"/>
    <s v="Staples"/>
    <n v="56.704000000000001"/>
    <n v="2"/>
    <n v="0.2"/>
    <n v="19.137599999999992"/>
  </r>
  <r>
    <n v="8999"/>
    <s v="CA-2014-122763"/>
    <x v="3"/>
    <x v="177"/>
    <d v="2014-03-21T00:00:00"/>
    <s v="Same Day"/>
    <x v="668"/>
    <s v="Harry Greene"/>
    <x v="0"/>
    <s v="United States"/>
    <s v="Houston"/>
    <x v="5"/>
    <n v="77041"/>
    <x v="2"/>
    <s v="OFF-PA-10002377"/>
    <x v="1"/>
    <x v="10"/>
    <s v="Xerox 1916"/>
    <n v="274.06400000000002"/>
    <n v="7"/>
    <n v="0.2"/>
    <n v="102.77399999999999"/>
  </r>
  <r>
    <n v="9000"/>
    <s v="CA-2014-137785"/>
    <x v="3"/>
    <x v="726"/>
    <d v="2014-05-18T00:00:00"/>
    <s v="Standard Class"/>
    <x v="414"/>
    <s v="Mick Hernandez"/>
    <x v="2"/>
    <s v="United States"/>
    <s v="Philadelphia"/>
    <x v="9"/>
    <n v="19140"/>
    <x v="3"/>
    <s v="FUR-CH-10001482"/>
    <x v="0"/>
    <x v="1"/>
    <s v="Office Star - Mesh Screen back chair with Vinyl seat"/>
    <n v="458.42999999999995"/>
    <n v="5"/>
    <n v="0.3"/>
    <n v="-124.431"/>
  </r>
  <r>
    <n v="9001"/>
    <s v="CA-2011-133389"/>
    <x v="2"/>
    <x v="169"/>
    <d v="2011-06-22T00:00:00"/>
    <s v="Same Day"/>
    <x v="509"/>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x v="605"/>
    <s v="Elizabeth Moffitt"/>
    <x v="1"/>
    <s v="United States"/>
    <s v="Sandy Springs"/>
    <x v="32"/>
    <n v="30328"/>
    <x v="0"/>
    <s v="TEC-AC-10000199"/>
    <x v="2"/>
    <x v="11"/>
    <s v="Kingston Digital DataTraveler 8GB USB 2.0"/>
    <n v="5.95"/>
    <n v="1"/>
    <n v="0"/>
    <n v="0.83300000000000018"/>
  </r>
  <r>
    <n v="9003"/>
    <s v="CA-2011-103807"/>
    <x v="2"/>
    <x v="266"/>
    <d v="2011-12-09T00:00:00"/>
    <s v="Standard Class"/>
    <x v="60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x v="226"/>
    <s v="Jennifer Ferguson"/>
    <x v="0"/>
    <s v="United States"/>
    <s v="Spokane"/>
    <x v="4"/>
    <n v="99207"/>
    <x v="1"/>
    <s v="TEC-AC-10001767"/>
    <x v="2"/>
    <x v="11"/>
    <s v="SanDisk Ultra 64 GB MicroSDHC Class 10 Memory Card"/>
    <n v="239.94"/>
    <n v="6"/>
    <n v="0"/>
    <n v="26.393399999999986"/>
  </r>
  <r>
    <n v="9005"/>
    <s v="CA-2012-102855"/>
    <x v="1"/>
    <x v="57"/>
    <d v="2012-04-06T00:00:00"/>
    <s v="Same Day"/>
    <x v="226"/>
    <s v="Jennifer Ferguson"/>
    <x v="0"/>
    <s v="United States"/>
    <s v="Spokane"/>
    <x v="4"/>
    <n v="99207"/>
    <x v="1"/>
    <s v="OFF-AR-10002467"/>
    <x v="1"/>
    <x v="6"/>
    <s v="Dixon Ticonderoga Pencils"/>
    <n v="23.84"/>
    <n v="8"/>
    <n v="0"/>
    <n v="6.4368000000000016"/>
  </r>
  <r>
    <n v="9006"/>
    <s v="CA-2014-107825"/>
    <x v="3"/>
    <x v="551"/>
    <d v="2014-11-19T00:00:00"/>
    <s v="Same Day"/>
    <x v="240"/>
    <s v="Nona Balk"/>
    <x v="1"/>
    <s v="United States"/>
    <s v="Milwaukee"/>
    <x v="6"/>
    <n v="53209"/>
    <x v="2"/>
    <s v="OFF-ST-10001321"/>
    <x v="1"/>
    <x v="4"/>
    <s v="Decoflex Hanging Personal Folder File, Blue"/>
    <n v="92.52"/>
    <n v="6"/>
    <n v="0"/>
    <n v="24.980400000000007"/>
  </r>
  <r>
    <n v="9007"/>
    <s v="CA-2014-107825"/>
    <x v="3"/>
    <x v="551"/>
    <d v="2014-11-19T00:00:00"/>
    <s v="Same Day"/>
    <x v="240"/>
    <s v="Nona Balk"/>
    <x v="1"/>
    <s v="United States"/>
    <s v="Milwaukee"/>
    <x v="6"/>
    <n v="53209"/>
    <x v="2"/>
    <s v="OFF-ST-10000777"/>
    <x v="1"/>
    <x v="4"/>
    <s v="Companion Letter/Legal File, Black"/>
    <n v="37.76"/>
    <n v="1"/>
    <n v="0"/>
    <n v="10.572800000000001"/>
  </r>
  <r>
    <n v="9008"/>
    <s v="CA-2014-107825"/>
    <x v="3"/>
    <x v="551"/>
    <d v="2014-11-19T00:00:00"/>
    <s v="Same Day"/>
    <x v="240"/>
    <s v="Nona Balk"/>
    <x v="1"/>
    <s v="United States"/>
    <s v="Milwaukee"/>
    <x v="6"/>
    <n v="53209"/>
    <x v="2"/>
    <s v="OFF-LA-10003720"/>
    <x v="1"/>
    <x v="2"/>
    <s v="Avery 487"/>
    <n v="7.38"/>
    <n v="2"/>
    <n v="0"/>
    <n v="3.4685999999999999"/>
  </r>
  <r>
    <n v="9009"/>
    <s v="CA-2014-107825"/>
    <x v="3"/>
    <x v="551"/>
    <d v="2014-11-19T00:00:00"/>
    <s v="Same Day"/>
    <x v="240"/>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x v="75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x v="540"/>
    <s v="Neil Ducich"/>
    <x v="1"/>
    <s v="United States"/>
    <s v="Huntsville"/>
    <x v="19"/>
    <n v="35810"/>
    <x v="0"/>
    <s v="OFF-BI-10001787"/>
    <x v="1"/>
    <x v="8"/>
    <s v="Wilson Jones Four-Pocket Poly Binders"/>
    <n v="26.16"/>
    <n v="4"/>
    <n v="0"/>
    <n v="12.8184"/>
  </r>
  <r>
    <n v="9012"/>
    <s v="CA-2012-137071"/>
    <x v="1"/>
    <x v="139"/>
    <d v="2012-12-21T00:00:00"/>
    <s v="First Class"/>
    <x v="525"/>
    <s v="Emily Ducich"/>
    <x v="2"/>
    <s v="United States"/>
    <s v="Houston"/>
    <x v="5"/>
    <n v="77036"/>
    <x v="2"/>
    <s v="TEC-AC-10004353"/>
    <x v="2"/>
    <x v="11"/>
    <s v="Hypercom P1300 Pinpad"/>
    <n v="100.80000000000001"/>
    <n v="2"/>
    <n v="0.2"/>
    <n v="21.42"/>
  </r>
  <r>
    <n v="9013"/>
    <s v="CA-2013-121447"/>
    <x v="0"/>
    <x v="823"/>
    <d v="2013-02-22T00:00:00"/>
    <s v="First Class"/>
    <x v="10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x v="771"/>
    <s v="Barry Pond"/>
    <x v="1"/>
    <s v="United States"/>
    <s v="Los Angeles"/>
    <x v="1"/>
    <n v="90008"/>
    <x v="1"/>
    <s v="OFF-AR-10002766"/>
    <x v="1"/>
    <x v="6"/>
    <s v="Prang Drawing Pencil Set"/>
    <n v="13.899999999999999"/>
    <n v="5"/>
    <n v="0"/>
    <n v="3.7529999999999997"/>
  </r>
  <r>
    <n v="9015"/>
    <s v="CA-2014-143084"/>
    <x v="3"/>
    <x v="257"/>
    <d v="2014-03-23T00:00:00"/>
    <s v="Standard Class"/>
    <x v="771"/>
    <s v="Barry Pond"/>
    <x v="1"/>
    <s v="United States"/>
    <s v="Los Angeles"/>
    <x v="1"/>
    <n v="90008"/>
    <x v="1"/>
    <s v="OFF-EN-10003072"/>
    <x v="1"/>
    <x v="12"/>
    <s v="Peel &amp; Seel Envelopes"/>
    <n v="19.399999999999999"/>
    <n v="5"/>
    <n v="0"/>
    <n v="9.3120000000000012"/>
  </r>
  <r>
    <n v="9016"/>
    <s v="CA-2013-131639"/>
    <x v="0"/>
    <x v="907"/>
    <d v="2013-12-24T00:00:00"/>
    <s v="Standard Class"/>
    <x v="374"/>
    <s v="Noel Staavos"/>
    <x v="1"/>
    <s v="United States"/>
    <s v="Carlsbad"/>
    <x v="27"/>
    <n v="88220"/>
    <x v="1"/>
    <s v="OFF-BI-10001636"/>
    <x v="1"/>
    <x v="8"/>
    <s v="Ibico Plastic and Wire Spiral Binding Combs"/>
    <n v="13.488"/>
    <n v="2"/>
    <n v="0.2"/>
    <n v="4.3835999999999995"/>
  </r>
  <r>
    <n v="9017"/>
    <s v="CA-2013-131639"/>
    <x v="0"/>
    <x v="907"/>
    <d v="2013-12-24T00:00:00"/>
    <s v="Standard Class"/>
    <x v="374"/>
    <s v="Noel Staavos"/>
    <x v="1"/>
    <s v="United States"/>
    <s v="Carlsbad"/>
    <x v="27"/>
    <n v="88220"/>
    <x v="1"/>
    <s v="OFF-BI-10000948"/>
    <x v="1"/>
    <x v="8"/>
    <s v="GBC Laser Imprintable Binding System Covers, Desert Sand"/>
    <n v="11.416"/>
    <n v="1"/>
    <n v="0.2"/>
    <n v="3.8528999999999991"/>
  </r>
  <r>
    <n v="9018"/>
    <s v="CA-2013-161361"/>
    <x v="0"/>
    <x v="253"/>
    <d v="2013-03-29T00:00:00"/>
    <s v="Second Class"/>
    <x v="597"/>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x v="597"/>
    <s v="Mark Van Huff"/>
    <x v="0"/>
    <s v="United States"/>
    <s v="Pocatello"/>
    <x v="45"/>
    <n v="83201"/>
    <x v="1"/>
    <s v="OFF-BI-10002215"/>
    <x v="1"/>
    <x v="8"/>
    <s v="Wilson Jones Hanging View Binder, White, 1&quot;"/>
    <n v="17.04"/>
    <n v="3"/>
    <n v="0.2"/>
    <n v="5.5379999999999985"/>
  </r>
  <r>
    <n v="9020"/>
    <s v="CA-2011-100706"/>
    <x v="2"/>
    <x v="757"/>
    <d v="2011-12-18T00:00:00"/>
    <s v="Second Class"/>
    <x v="97"/>
    <s v="Laurel Elliston"/>
    <x v="0"/>
    <s v="United States"/>
    <s v="Springfield"/>
    <x v="17"/>
    <n v="22153"/>
    <x v="0"/>
    <s v="TEC-AC-10001314"/>
    <x v="2"/>
    <x v="11"/>
    <s v="Case Logic 2.4GHz Wireless Keyboard"/>
    <n v="99.98"/>
    <n v="2"/>
    <n v="0"/>
    <n v="7.9983999999999895"/>
  </r>
  <r>
    <n v="9021"/>
    <s v="CA-2011-100706"/>
    <x v="2"/>
    <x v="757"/>
    <d v="2011-12-18T00:00:00"/>
    <s v="Second Class"/>
    <x v="97"/>
    <s v="Laurel Elliston"/>
    <x v="0"/>
    <s v="United States"/>
    <s v="Springfield"/>
    <x v="17"/>
    <n v="22153"/>
    <x v="0"/>
    <s v="FUR-FU-10002268"/>
    <x v="0"/>
    <x v="5"/>
    <s v="Ultra Door Push Plate"/>
    <n v="29.46"/>
    <n v="6"/>
    <n v="0"/>
    <n v="9.7217999999999982"/>
  </r>
  <r>
    <n v="9022"/>
    <s v="CA-2012-129525"/>
    <x v="1"/>
    <x v="219"/>
    <d v="2012-11-20T00:00:00"/>
    <s v="Standard Class"/>
    <x v="778"/>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x v="679"/>
    <s v="Tony Chapman"/>
    <x v="2"/>
    <s v="United States"/>
    <s v="Fort Collins"/>
    <x v="22"/>
    <n v="80525"/>
    <x v="1"/>
    <s v="FUR-FU-10001979"/>
    <x v="0"/>
    <x v="5"/>
    <s v="Dana Halogen Swing-Arm Architect Lamp"/>
    <n v="98.328000000000003"/>
    <n v="3"/>
    <n v="0.2"/>
    <n v="9.832800000000006"/>
  </r>
  <r>
    <n v="9024"/>
    <s v="CA-2012-165799"/>
    <x v="1"/>
    <x v="685"/>
    <d v="2012-07-02T00:00:00"/>
    <s v="First Class"/>
    <x v="495"/>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x v="778"/>
    <s v="Victoria Pisteka"/>
    <x v="1"/>
    <s v="United States"/>
    <s v="New York City"/>
    <x v="15"/>
    <n v="10035"/>
    <x v="3"/>
    <s v="TEC-AC-10002018"/>
    <x v="2"/>
    <x v="11"/>
    <s v="AmazonBasics 3-Button USB Wired Mouse"/>
    <n v="20.97"/>
    <n v="3"/>
    <n v="0"/>
    <n v="9.017100000000001"/>
  </r>
  <r>
    <n v="9026"/>
    <s v="CA-2013-102127"/>
    <x v="0"/>
    <x v="190"/>
    <d v="2013-07-03T00:00:00"/>
    <s v="Standard Class"/>
    <x v="778"/>
    <s v="Victoria Pisteka"/>
    <x v="1"/>
    <s v="United States"/>
    <s v="New York City"/>
    <x v="15"/>
    <n v="10035"/>
    <x v="3"/>
    <s v="TEC-AC-10000397"/>
    <x v="2"/>
    <x v="11"/>
    <s v="Perixx PERIBOARD-512B, Ergonomic Split Keyboard"/>
    <n v="139.96"/>
    <n v="4"/>
    <n v="0"/>
    <n v="9.7972000000000037"/>
  </r>
  <r>
    <n v="9027"/>
    <s v="CA-2013-102127"/>
    <x v="0"/>
    <x v="190"/>
    <d v="2013-07-03T00:00:00"/>
    <s v="Standard Class"/>
    <x v="778"/>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x v="22"/>
    <s v="Patrick O'Donnell"/>
    <x v="0"/>
    <s v="United States"/>
    <s v="Marlborough"/>
    <x v="31"/>
    <n v="1752"/>
    <x v="3"/>
    <s v="FUR-FU-10002597"/>
    <x v="0"/>
    <x v="5"/>
    <s v="C-Line Magnetic Cubicle Keepers, Clear Polypropylene"/>
    <n v="14.82"/>
    <n v="3"/>
    <n v="0"/>
    <n v="6.224400000000001"/>
  </r>
  <r>
    <n v="9029"/>
    <s v="US-2013-152415"/>
    <x v="0"/>
    <x v="42"/>
    <d v="2013-09-23T00:00:00"/>
    <s v="Standard Class"/>
    <x v="22"/>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x v="691"/>
    <s v="Jack Lebron"/>
    <x v="0"/>
    <s v="United States"/>
    <s v="New Rochelle"/>
    <x v="15"/>
    <n v="10801"/>
    <x v="3"/>
    <s v="OFF-BI-10002103"/>
    <x v="1"/>
    <x v="8"/>
    <s v="Cardinal Slant-D Ring Binder, Heavy Gauge Vinyl"/>
    <n v="13.904"/>
    <n v="2"/>
    <n v="0.2"/>
    <n v="4.5187999999999997"/>
  </r>
  <r>
    <n v="9031"/>
    <s v="CA-2014-128041"/>
    <x v="3"/>
    <x v="853"/>
    <d v="2014-09-02T00:00:00"/>
    <s v="Same Day"/>
    <x v="459"/>
    <s v="Rick Wilson"/>
    <x v="1"/>
    <s v="United States"/>
    <s v="Seattle"/>
    <x v="4"/>
    <n v="98103"/>
    <x v="1"/>
    <s v="OFF-AP-10001005"/>
    <x v="1"/>
    <x v="9"/>
    <s v="Honeywell Quietcare HEPA Air Cleaner"/>
    <n v="314.60000000000002"/>
    <n v="4"/>
    <n v="0"/>
    <n v="103.81799999999998"/>
  </r>
  <r>
    <n v="9032"/>
    <s v="CA-2014-128041"/>
    <x v="3"/>
    <x v="853"/>
    <d v="2014-09-02T00:00:00"/>
    <s v="Same Day"/>
    <x v="459"/>
    <s v="Rick Wilson"/>
    <x v="1"/>
    <s v="United States"/>
    <s v="Seattle"/>
    <x v="4"/>
    <n v="98103"/>
    <x v="1"/>
    <s v="FUR-TA-10002607"/>
    <x v="0"/>
    <x v="3"/>
    <s v="KI Conference Tables"/>
    <n v="283.56"/>
    <n v="4"/>
    <n v="0"/>
    <n v="45.36960000000002"/>
  </r>
  <r>
    <n v="9033"/>
    <s v="CA-2014-105823"/>
    <x v="3"/>
    <x v="738"/>
    <d v="2014-06-27T00:00:00"/>
    <s v="Standard Class"/>
    <x v="46"/>
    <s v="Rick Bensley"/>
    <x v="2"/>
    <s v="United States"/>
    <s v="Detroit"/>
    <x v="12"/>
    <n v="48227"/>
    <x v="2"/>
    <s v="FUR-CH-10000454"/>
    <x v="0"/>
    <x v="1"/>
    <s v="Hon Deluxe Fabric Upholstered Stacking Chairs, Rounded Back"/>
    <n v="487.96"/>
    <n v="2"/>
    <n v="0"/>
    <n v="146.38799999999998"/>
  </r>
  <r>
    <n v="9034"/>
    <s v="CA-2011-152268"/>
    <x v="2"/>
    <x v="814"/>
    <d v="2011-09-07T00:00:00"/>
    <s v="Standard Class"/>
    <x v="183"/>
    <s v="Sanjit Chand"/>
    <x v="0"/>
    <s v="United States"/>
    <s v="Fayetteville"/>
    <x v="36"/>
    <n v="72701"/>
    <x v="0"/>
    <s v="OFF-BI-10001359"/>
    <x v="1"/>
    <x v="8"/>
    <s v="GBC DocuBind TL300 Electric Binding System"/>
    <n v="1793.98"/>
    <n v="2"/>
    <n v="0"/>
    <n v="843.17059999999992"/>
  </r>
  <r>
    <n v="9035"/>
    <s v="CA-2012-148873"/>
    <x v="1"/>
    <x v="486"/>
    <d v="2012-10-05T00:00:00"/>
    <s v="Standard Class"/>
    <x v="75"/>
    <s v="Eric Murdock"/>
    <x v="0"/>
    <s v="United States"/>
    <s v="Quincy"/>
    <x v="10"/>
    <n v="62301"/>
    <x v="2"/>
    <s v="OFF-BI-10003196"/>
    <x v="1"/>
    <x v="8"/>
    <s v="Accohide Poly Flexible Ring Binders"/>
    <n v="2.9919999999999995"/>
    <n v="4"/>
    <n v="0.8"/>
    <n v="-4.4880000000000013"/>
  </r>
  <r>
    <n v="9036"/>
    <s v="CA-2012-148873"/>
    <x v="1"/>
    <x v="486"/>
    <d v="2012-10-05T00:00:00"/>
    <s v="Standard Class"/>
    <x v="75"/>
    <s v="Eric Murdock"/>
    <x v="0"/>
    <s v="United States"/>
    <s v="Quincy"/>
    <x v="10"/>
    <n v="62301"/>
    <x v="2"/>
    <s v="TEC-AC-10003657"/>
    <x v="2"/>
    <x v="11"/>
    <s v="Lenovo 17-Key USB Numeric Keypad"/>
    <n v="108.76800000000001"/>
    <n v="4"/>
    <n v="0.2"/>
    <n v="2.7191999999999901"/>
  </r>
  <r>
    <n v="9037"/>
    <s v="CA-2012-166492"/>
    <x v="1"/>
    <x v="1003"/>
    <d v="2012-04-10T00:00:00"/>
    <s v="First Class"/>
    <x v="261"/>
    <s v="Resi Pölking"/>
    <x v="0"/>
    <s v="United States"/>
    <s v="New York City"/>
    <x v="15"/>
    <n v="10035"/>
    <x v="3"/>
    <s v="OFF-PA-10002262"/>
    <x v="1"/>
    <x v="10"/>
    <s v="Xerox 192"/>
    <n v="25.92"/>
    <n v="4"/>
    <n v="0"/>
    <n v="12.441600000000001"/>
  </r>
  <r>
    <n v="9038"/>
    <s v="CA-2012-166492"/>
    <x v="1"/>
    <x v="1003"/>
    <d v="2012-04-10T00:00:00"/>
    <s v="First Class"/>
    <x v="261"/>
    <s v="Resi Pölking"/>
    <x v="0"/>
    <s v="United States"/>
    <s v="New York City"/>
    <x v="15"/>
    <n v="10035"/>
    <x v="3"/>
    <s v="OFF-ST-10002214"/>
    <x v="1"/>
    <x v="4"/>
    <s v="X-Rack File for Hanging Folders"/>
    <n v="22.58"/>
    <n v="2"/>
    <n v="0"/>
    <n v="5.8707999999999991"/>
  </r>
  <r>
    <n v="9039"/>
    <s v="CA-2014-157420"/>
    <x v="3"/>
    <x v="610"/>
    <d v="2014-11-22T00:00:00"/>
    <s v="Same Day"/>
    <x v="521"/>
    <s v="Henia Zydlo"/>
    <x v="0"/>
    <s v="United States"/>
    <s v="Houston"/>
    <x v="5"/>
    <n v="77095"/>
    <x v="2"/>
    <s v="TEC-PH-10003555"/>
    <x v="2"/>
    <x v="7"/>
    <s v="Motorola HK250 Universal Bluetooth Headset"/>
    <n v="55.176000000000002"/>
    <n v="3"/>
    <n v="0.2"/>
    <n v="-12.414599999999997"/>
  </r>
  <r>
    <n v="9040"/>
    <s v="CA-2013-117121"/>
    <x v="0"/>
    <x v="907"/>
    <d v="2013-12-22T00:00:00"/>
    <s v="Standard Class"/>
    <x v="455"/>
    <s v="Adrian Barton"/>
    <x v="0"/>
    <s v="United States"/>
    <s v="Detroit"/>
    <x v="12"/>
    <n v="48205"/>
    <x v="2"/>
    <s v="OFF-BI-10000545"/>
    <x v="1"/>
    <x v="8"/>
    <s v="GBC Ibimaster 500 Manual ProClick Binding System"/>
    <n v="9892.74"/>
    <n v="13"/>
    <n v="0"/>
    <n v="4946.37"/>
  </r>
  <r>
    <n v="9041"/>
    <s v="CA-2011-138177"/>
    <x v="2"/>
    <x v="111"/>
    <d v="2011-09-24T00:00:00"/>
    <s v="Standard Class"/>
    <x v="540"/>
    <s v="Neil Ducich"/>
    <x v="1"/>
    <s v="United States"/>
    <s v="Chandler"/>
    <x v="16"/>
    <n v="85224"/>
    <x v="1"/>
    <s v="FUR-TA-10004607"/>
    <x v="0"/>
    <x v="3"/>
    <s v="Hon 2111 Invitation Series Straight Table"/>
    <n v="73.915000000000006"/>
    <n v="1"/>
    <n v="0.5"/>
    <n v="-45.827300000000008"/>
  </r>
  <r>
    <n v="9042"/>
    <s v="CA-2011-114335"/>
    <x v="2"/>
    <x v="450"/>
    <d v="2011-10-03T00:00:00"/>
    <s v="Standard Class"/>
    <x v="190"/>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x v="152"/>
    <s v="Muhammed MacIntyre"/>
    <x v="1"/>
    <s v="United States"/>
    <s v="Los Angeles"/>
    <x v="1"/>
    <n v="90049"/>
    <x v="1"/>
    <s v="OFF-AP-10004532"/>
    <x v="1"/>
    <x v="9"/>
    <s v="Kensington 6 Outlet Guardian Standard Surge Protector"/>
    <n v="61.44"/>
    <n v="3"/>
    <n v="0"/>
    <n v="16.588799999999999"/>
  </r>
  <r>
    <n v="9044"/>
    <s v="CA-2013-168830"/>
    <x v="0"/>
    <x v="77"/>
    <d v="2013-11-14T00:00:00"/>
    <s v="Standard Class"/>
    <x v="504"/>
    <s v="Marina Lichtenstein"/>
    <x v="1"/>
    <s v="United States"/>
    <s v="San Francisco"/>
    <x v="1"/>
    <n v="94122"/>
    <x v="1"/>
    <s v="TEC-AC-10003911"/>
    <x v="2"/>
    <x v="11"/>
    <s v="NETGEAR AC1750 Dual Band Gigabit Smart WiFi Router"/>
    <n v="479.97"/>
    <n v="3"/>
    <n v="0"/>
    <n v="163.18979999999999"/>
  </r>
  <r>
    <n v="9045"/>
    <s v="CA-2014-137463"/>
    <x v="3"/>
    <x v="819"/>
    <d v="2014-12-21T00:00:00"/>
    <s v="Second Class"/>
    <x v="366"/>
    <s v="Kalyca Meade"/>
    <x v="1"/>
    <s v="United States"/>
    <s v="Sunnyvale"/>
    <x v="1"/>
    <n v="94086"/>
    <x v="1"/>
    <s v="OFF-BI-10003196"/>
    <x v="1"/>
    <x v="8"/>
    <s v="Accohide Poly Flexible Ring Binders"/>
    <n v="5.9840000000000009"/>
    <n v="2"/>
    <n v="0.2"/>
    <n v="2.2439999999999998"/>
  </r>
  <r>
    <n v="9046"/>
    <s v="CA-2014-137463"/>
    <x v="3"/>
    <x v="819"/>
    <d v="2014-12-21T00:00:00"/>
    <s v="Second Class"/>
    <x v="366"/>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x v="366"/>
    <s v="Kalyca Meade"/>
    <x v="1"/>
    <s v="United States"/>
    <s v="Sunnyvale"/>
    <x v="1"/>
    <n v="94086"/>
    <x v="1"/>
    <s v="TEC-AC-10000057"/>
    <x v="2"/>
    <x v="11"/>
    <s v="Microsoft Natural Ergonomic Keyboard 4000"/>
    <n v="149.94999999999999"/>
    <n v="5"/>
    <n v="0"/>
    <n v="31.489499999999992"/>
  </r>
  <r>
    <n v="9048"/>
    <s v="CA-2014-137463"/>
    <x v="3"/>
    <x v="819"/>
    <d v="2014-12-21T00:00:00"/>
    <s v="Second Class"/>
    <x v="366"/>
    <s v="Kalyca Meade"/>
    <x v="1"/>
    <s v="United States"/>
    <s v="Sunnyvale"/>
    <x v="1"/>
    <n v="94086"/>
    <x v="1"/>
    <s v="OFF-AR-10001988"/>
    <x v="1"/>
    <x v="6"/>
    <s v="Bulldog Table or Wall-Mount Pencil Sharpener"/>
    <n v="29.950000000000003"/>
    <n v="5"/>
    <n v="0"/>
    <n v="8.6854999999999993"/>
  </r>
  <r>
    <n v="9049"/>
    <s v="CA-2014-137463"/>
    <x v="3"/>
    <x v="819"/>
    <d v="2014-12-21T00:00:00"/>
    <s v="Second Class"/>
    <x v="366"/>
    <s v="Kalyca Meade"/>
    <x v="1"/>
    <s v="United States"/>
    <s v="Sunnyvale"/>
    <x v="1"/>
    <n v="94086"/>
    <x v="1"/>
    <s v="OFF-LA-10003498"/>
    <x v="1"/>
    <x v="2"/>
    <s v="Avery 475"/>
    <n v="44.400000000000006"/>
    <n v="3"/>
    <n v="0"/>
    <n v="22.200000000000003"/>
  </r>
  <r>
    <n v="9050"/>
    <s v="CA-2011-124513"/>
    <x v="2"/>
    <x v="158"/>
    <d v="2011-09-25T00:00:00"/>
    <s v="Standard Class"/>
    <x v="359"/>
    <s v="Sara Luxemburg"/>
    <x v="2"/>
    <s v="United States"/>
    <s v="New York City"/>
    <x v="15"/>
    <n v="10011"/>
    <x v="3"/>
    <s v="OFF-AR-10002956"/>
    <x v="1"/>
    <x v="6"/>
    <s v="Boston 16801 Nautilus Battery Pencil Sharpener"/>
    <n v="66.03"/>
    <n v="3"/>
    <n v="0"/>
    <n v="17.1678"/>
  </r>
  <r>
    <n v="9051"/>
    <s v="CA-2012-165554"/>
    <x v="1"/>
    <x v="1211"/>
    <d v="2012-05-22T00:00:00"/>
    <s v="Standard Class"/>
    <x v="321"/>
    <s v="Anthony Jacobs"/>
    <x v="1"/>
    <s v="United States"/>
    <s v="Los Angeles"/>
    <x v="1"/>
    <n v="90004"/>
    <x v="1"/>
    <s v="OFF-PA-10003724"/>
    <x v="1"/>
    <x v="10"/>
    <s v="Wirebound Message Book, 4 per Page"/>
    <n v="10.86"/>
    <n v="2"/>
    <n v="0"/>
    <n v="5.3213999999999997"/>
  </r>
  <r>
    <n v="9052"/>
    <s v="CA-2011-141838"/>
    <x v="2"/>
    <x v="959"/>
    <d v="2011-03-31T00:00:00"/>
    <s v="Second Class"/>
    <x v="460"/>
    <s v="Damala Kotsonis"/>
    <x v="1"/>
    <s v="United States"/>
    <s v="San Francisco"/>
    <x v="1"/>
    <n v="94122"/>
    <x v="1"/>
    <s v="OFF-AR-10004272"/>
    <x v="1"/>
    <x v="6"/>
    <s v="Newell 308"/>
    <n v="3.36"/>
    <n v="2"/>
    <n v="0"/>
    <n v="0.83999999999999986"/>
  </r>
  <r>
    <n v="9053"/>
    <s v="CA-2011-141838"/>
    <x v="2"/>
    <x v="959"/>
    <d v="2011-03-31T00:00:00"/>
    <s v="Second Class"/>
    <x v="460"/>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x v="460"/>
    <s v="Damala Kotsonis"/>
    <x v="1"/>
    <s v="United States"/>
    <s v="San Francisco"/>
    <x v="1"/>
    <n v="94122"/>
    <x v="1"/>
    <s v="TEC-PH-10004100"/>
    <x v="2"/>
    <x v="7"/>
    <s v="Griffin GC17055 Auxiliary Audio Cable"/>
    <n v="28.783999999999999"/>
    <n v="2"/>
    <n v="0.2"/>
    <n v="2.878400000000001"/>
  </r>
  <r>
    <n v="9055"/>
    <s v="CA-2014-117009"/>
    <x v="3"/>
    <x v="585"/>
    <d v="2014-09-29T00:00:00"/>
    <s v="Standard Class"/>
    <x v="318"/>
    <s v="Berenike Kampe"/>
    <x v="0"/>
    <s v="United States"/>
    <s v="Santa Ana"/>
    <x v="1"/>
    <n v="92704"/>
    <x v="1"/>
    <s v="OFF-SU-10001218"/>
    <x v="1"/>
    <x v="14"/>
    <s v="Fiskars Softgrip Scissors"/>
    <n v="21.96"/>
    <n v="2"/>
    <n v="0"/>
    <n v="6.1488000000000014"/>
  </r>
  <r>
    <n v="9056"/>
    <s v="CA-2012-128993"/>
    <x v="1"/>
    <x v="811"/>
    <d v="2012-09-17T00:00:00"/>
    <s v="Second Class"/>
    <x v="113"/>
    <s v="Craig Carreira"/>
    <x v="0"/>
    <s v="United States"/>
    <s v="Seattle"/>
    <x v="4"/>
    <n v="98103"/>
    <x v="1"/>
    <s v="TEC-AC-10004209"/>
    <x v="2"/>
    <x v="11"/>
    <s v="Memorex Froggy Flash Drive 4 GB"/>
    <n v="21.98"/>
    <n v="2"/>
    <n v="0"/>
    <n v="8.5722000000000005"/>
  </r>
  <r>
    <n v="9057"/>
    <s v="CA-2012-160227"/>
    <x v="1"/>
    <x v="121"/>
    <d v="2012-11-04T00:00:00"/>
    <s v="First Class"/>
    <x v="525"/>
    <s v="Emily Ducich"/>
    <x v="2"/>
    <s v="United States"/>
    <s v="New York City"/>
    <x v="15"/>
    <n v="10011"/>
    <x v="3"/>
    <s v="FUR-CH-10002073"/>
    <x v="0"/>
    <x v="1"/>
    <s v="Hon Olson Stacker Chairs"/>
    <n v="2621.3220000000001"/>
    <n v="11"/>
    <n v="0.1"/>
    <n v="553.39019999999982"/>
  </r>
  <r>
    <n v="9058"/>
    <s v="CA-2012-149097"/>
    <x v="1"/>
    <x v="1182"/>
    <d v="2012-10-24T00:00:00"/>
    <s v="Standard Class"/>
    <x v="647"/>
    <s v="Stewart Visinsky"/>
    <x v="0"/>
    <s v="United States"/>
    <s v="Los Angeles"/>
    <x v="1"/>
    <n v="90045"/>
    <x v="1"/>
    <s v="FUR-FU-10003424"/>
    <x v="0"/>
    <x v="5"/>
    <s v="Nu-Dell Oak Frame"/>
    <n v="74.759999999999991"/>
    <n v="7"/>
    <n v="0"/>
    <n v="23.923199999999994"/>
  </r>
  <r>
    <n v="9059"/>
    <s v="CA-2012-149097"/>
    <x v="1"/>
    <x v="1182"/>
    <d v="2012-10-24T00:00:00"/>
    <s v="Standard Class"/>
    <x v="647"/>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x v="255"/>
    <s v="Anthony Rawles"/>
    <x v="1"/>
    <s v="United States"/>
    <s v="Seattle"/>
    <x v="4"/>
    <n v="98103"/>
    <x v="1"/>
    <s v="FUR-TA-10004619"/>
    <x v="0"/>
    <x v="3"/>
    <s v="Hon Non-Folding Utility Tables"/>
    <n v="1115.17"/>
    <n v="7"/>
    <n v="0"/>
    <n v="334.55099999999993"/>
  </r>
  <r>
    <n v="9061"/>
    <s v="CA-2012-136420"/>
    <x v="1"/>
    <x v="312"/>
    <d v="2012-11-21T00:00:00"/>
    <s v="First Class"/>
    <x v="294"/>
    <s v="Chris Selesnick"/>
    <x v="1"/>
    <s v="United States"/>
    <s v="San Diego"/>
    <x v="1"/>
    <n v="92024"/>
    <x v="1"/>
    <s v="OFF-BI-10002854"/>
    <x v="1"/>
    <x v="8"/>
    <s v="Performers Binder/Pad Holder, Black"/>
    <n v="89.696000000000012"/>
    <n v="4"/>
    <n v="0.2"/>
    <n v="33.635999999999996"/>
  </r>
  <r>
    <n v="9062"/>
    <s v="CA-2012-136420"/>
    <x v="1"/>
    <x v="312"/>
    <d v="2012-11-21T00:00:00"/>
    <s v="First Class"/>
    <x v="294"/>
    <s v="Chris Selesnick"/>
    <x v="1"/>
    <s v="United States"/>
    <s v="San Diego"/>
    <x v="1"/>
    <n v="92024"/>
    <x v="1"/>
    <s v="OFF-LA-10002762"/>
    <x v="1"/>
    <x v="2"/>
    <s v="Avery 485"/>
    <n v="50.12"/>
    <n v="4"/>
    <n v="0"/>
    <n v="23.556399999999996"/>
  </r>
  <r>
    <n v="9063"/>
    <s v="CA-2013-101623"/>
    <x v="0"/>
    <x v="1212"/>
    <d v="2013-03-07T00:00:00"/>
    <s v="Standard Class"/>
    <x v="645"/>
    <s v="Rick Reed"/>
    <x v="1"/>
    <s v="United States"/>
    <s v="New York City"/>
    <x v="15"/>
    <n v="10035"/>
    <x v="3"/>
    <s v="OFF-FA-10003495"/>
    <x v="1"/>
    <x v="13"/>
    <s v="Staples"/>
    <n v="36.480000000000004"/>
    <n v="6"/>
    <n v="0"/>
    <n v="18.240000000000002"/>
  </r>
  <r>
    <n v="9064"/>
    <s v="US-2011-151015"/>
    <x v="2"/>
    <x v="1005"/>
    <d v="2011-10-20T00:00:00"/>
    <s v="Standard Class"/>
    <x v="214"/>
    <s v="Bradley Drucker"/>
    <x v="0"/>
    <s v="United States"/>
    <s v="Chicago"/>
    <x v="10"/>
    <n v="60653"/>
    <x v="2"/>
    <s v="OFF-PA-10002581"/>
    <x v="1"/>
    <x v="10"/>
    <s v="Xerox 1951"/>
    <n v="322.19200000000001"/>
    <n v="13"/>
    <n v="0.2"/>
    <n v="100.68499999999997"/>
  </r>
  <r>
    <n v="9065"/>
    <s v="US-2011-151015"/>
    <x v="2"/>
    <x v="1005"/>
    <d v="2011-10-20T00:00:00"/>
    <s v="Standard Class"/>
    <x v="214"/>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x v="214"/>
    <s v="Bradley Drucker"/>
    <x v="0"/>
    <s v="United States"/>
    <s v="Chicago"/>
    <x v="10"/>
    <n v="60653"/>
    <x v="2"/>
    <s v="OFF-PA-10001184"/>
    <x v="1"/>
    <x v="10"/>
    <s v="Xerox 1903"/>
    <n v="19.136000000000003"/>
    <n v="4"/>
    <n v="0.2"/>
    <n v="6.9367999999999999"/>
  </r>
  <r>
    <n v="9067"/>
    <s v="CA-2014-152968"/>
    <x v="3"/>
    <x v="1143"/>
    <d v="2014-05-31T00:00:00"/>
    <s v="Standard Class"/>
    <x v="298"/>
    <s v="Bryan Mills"/>
    <x v="0"/>
    <s v="United States"/>
    <s v="Harrisonburg"/>
    <x v="17"/>
    <n v="22801"/>
    <x v="0"/>
    <s v="TEC-AC-10000521"/>
    <x v="2"/>
    <x v="11"/>
    <s v="Verbatim Slim CD and DVD Storage Cases, 50/Pack"/>
    <n v="23.08"/>
    <n v="2"/>
    <n v="0"/>
    <n v="6.9239999999999995"/>
  </r>
  <r>
    <n v="9068"/>
    <s v="CA-2013-150077"/>
    <x v="0"/>
    <x v="1084"/>
    <d v="2013-02-10T00:00:00"/>
    <s v="Standard Class"/>
    <x v="333"/>
    <s v="Maribeth Schnelling"/>
    <x v="0"/>
    <s v="United States"/>
    <s v="Rockville"/>
    <x v="39"/>
    <n v="20852"/>
    <x v="3"/>
    <s v="TEC-PH-10002890"/>
    <x v="2"/>
    <x v="7"/>
    <s v="AT&amp;T 17929 Lendline Telephone"/>
    <n v="90.48"/>
    <n v="2"/>
    <n v="0"/>
    <n v="23.524799999999999"/>
  </r>
  <r>
    <n v="9069"/>
    <s v="CA-2013-106278"/>
    <x v="0"/>
    <x v="476"/>
    <d v="2013-09-06T00:00:00"/>
    <s v="Second Class"/>
    <x v="78"/>
    <s v="Becky Martin"/>
    <x v="0"/>
    <s v="United States"/>
    <s v="Des Moines"/>
    <x v="4"/>
    <n v="98198"/>
    <x v="1"/>
    <s v="FUR-CH-10003061"/>
    <x v="0"/>
    <x v="1"/>
    <s v="Global Leather Task Chair, Black"/>
    <n v="215.976"/>
    <n v="3"/>
    <n v="0.2"/>
    <n v="-2.6997000000000355"/>
  </r>
  <r>
    <n v="9070"/>
    <s v="CA-2013-106278"/>
    <x v="0"/>
    <x v="476"/>
    <d v="2013-09-06T00:00:00"/>
    <s v="Second Class"/>
    <x v="78"/>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x v="722"/>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x v="449"/>
    <s v="Sam Zeldin"/>
    <x v="2"/>
    <s v="United States"/>
    <s v="Columbus"/>
    <x v="14"/>
    <n v="47201"/>
    <x v="2"/>
    <s v="OFF-ST-10002444"/>
    <x v="1"/>
    <x v="4"/>
    <s v="Recycled Eldon Regeneration Jumbo File"/>
    <n v="24.56"/>
    <n v="2"/>
    <n v="0"/>
    <n v="6.8767999999999994"/>
  </r>
  <r>
    <n v="9073"/>
    <s v="CA-2013-142524"/>
    <x v="0"/>
    <x v="913"/>
    <d v="2013-09-09T00:00:00"/>
    <s v="Standard Class"/>
    <x v="469"/>
    <s v="Mick Brown"/>
    <x v="0"/>
    <s v="United States"/>
    <s v="Springfield"/>
    <x v="25"/>
    <n v="65807"/>
    <x v="2"/>
    <s v="OFF-EN-10003286"/>
    <x v="1"/>
    <x v="12"/>
    <s v="Staples"/>
    <n v="16.559999999999999"/>
    <n v="2"/>
    <n v="0"/>
    <n v="7.783199999999999"/>
  </r>
  <r>
    <n v="9074"/>
    <s v="CA-2013-142524"/>
    <x v="0"/>
    <x v="913"/>
    <d v="2013-09-09T00:00:00"/>
    <s v="Standard Class"/>
    <x v="469"/>
    <s v="Mick Brown"/>
    <x v="0"/>
    <s v="United States"/>
    <s v="Springfield"/>
    <x v="25"/>
    <n v="65807"/>
    <x v="2"/>
    <s v="TEC-AC-10000109"/>
    <x v="2"/>
    <x v="11"/>
    <s v="Sony Micro Vault Click 16 GB USB 2.0 Flash Drive"/>
    <n v="279.95"/>
    <n v="5"/>
    <n v="0"/>
    <n v="67.188000000000017"/>
  </r>
  <r>
    <n v="9075"/>
    <s v="CA-2011-136336"/>
    <x v="2"/>
    <x v="419"/>
    <d v="2011-04-26T00:00:00"/>
    <s v="Standard Class"/>
    <x v="587"/>
    <s v="Dorothy Badders"/>
    <x v="1"/>
    <s v="United States"/>
    <s v="Henderson"/>
    <x v="0"/>
    <n v="42420"/>
    <x v="0"/>
    <s v="OFF-ST-10002574"/>
    <x v="1"/>
    <x v="4"/>
    <s v="SAFCO Commercial Wire Shelving, Black"/>
    <n v="828.83999999999992"/>
    <n v="6"/>
    <n v="0"/>
    <n v="0"/>
  </r>
  <r>
    <n v="9076"/>
    <s v="US-2012-136259"/>
    <x v="1"/>
    <x v="599"/>
    <d v="2012-11-08T00:00:00"/>
    <s v="First Class"/>
    <x v="558"/>
    <s v="Christy Brittain"/>
    <x v="0"/>
    <s v="United States"/>
    <s v="Lakewood"/>
    <x v="24"/>
    <n v="44107"/>
    <x v="3"/>
    <s v="OFF-BI-10000773"/>
    <x v="1"/>
    <x v="8"/>
    <s v="Insertable Tab Post Binder Dividers"/>
    <n v="7.218"/>
    <n v="3"/>
    <n v="0.7"/>
    <n v="-5.5338000000000012"/>
  </r>
  <r>
    <n v="9077"/>
    <s v="US-2012-136259"/>
    <x v="1"/>
    <x v="599"/>
    <d v="2012-11-08T00:00:00"/>
    <s v="First Class"/>
    <x v="558"/>
    <s v="Christy Brittain"/>
    <x v="0"/>
    <s v="United States"/>
    <s v="Lakewood"/>
    <x v="24"/>
    <n v="44107"/>
    <x v="3"/>
    <s v="OFF-SU-10004661"/>
    <x v="1"/>
    <x v="14"/>
    <s v="Acme Titanium Bonded Scissors"/>
    <n v="27.200000000000003"/>
    <n v="4"/>
    <n v="0.2"/>
    <n v="2.0399999999999991"/>
  </r>
  <r>
    <n v="9078"/>
    <s v="US-2011-124625"/>
    <x v="2"/>
    <x v="935"/>
    <d v="2011-11-07T00:00:00"/>
    <s v="Standard Class"/>
    <x v="70"/>
    <s v="Stephanie Phelps"/>
    <x v="1"/>
    <s v="United States"/>
    <s v="Omaha"/>
    <x v="8"/>
    <n v="68104"/>
    <x v="2"/>
    <s v="TEC-AC-10003280"/>
    <x v="2"/>
    <x v="11"/>
    <s v="Belkin F8E887 USB Wired Ergonomic Keyboard"/>
    <n v="89.97"/>
    <n v="3"/>
    <n v="0"/>
    <n v="18.893699999999995"/>
  </r>
  <r>
    <n v="9079"/>
    <s v="CA-2013-108105"/>
    <x v="0"/>
    <x v="595"/>
    <d v="2013-02-23T00:00:00"/>
    <s v="Standard Class"/>
    <x v="543"/>
    <s v="Giulietta Weimer"/>
    <x v="0"/>
    <s v="United States"/>
    <s v="Henderson"/>
    <x v="0"/>
    <n v="42420"/>
    <x v="0"/>
    <s v="FUR-FU-10003773"/>
    <x v="0"/>
    <x v="5"/>
    <s v="Eldon Cleatmat Plus Chair Mats for High Pile Carpets"/>
    <n v="318.08"/>
    <n v="4"/>
    <n v="0"/>
    <n v="34.988799999999969"/>
  </r>
  <r>
    <n v="9080"/>
    <s v="CA-2013-108105"/>
    <x v="0"/>
    <x v="595"/>
    <d v="2013-02-23T00:00:00"/>
    <s v="Standard Class"/>
    <x v="543"/>
    <s v="Giulietta Weimer"/>
    <x v="0"/>
    <s v="United States"/>
    <s v="Henderson"/>
    <x v="0"/>
    <n v="42420"/>
    <x v="0"/>
    <s v="OFF-BI-10002412"/>
    <x v="1"/>
    <x v="8"/>
    <s v="Wilson Jones “Snap” Scratch Pad Binder Tool for Ring Binders"/>
    <n v="5.8"/>
    <n v="1"/>
    <n v="0"/>
    <n v="2.61"/>
  </r>
  <r>
    <n v="9081"/>
    <s v="CA-2014-166898"/>
    <x v="3"/>
    <x v="220"/>
    <d v="2014-09-14T00:00:00"/>
    <s v="Second Class"/>
    <x v="175"/>
    <s v="Ken Heidel"/>
    <x v="1"/>
    <s v="United States"/>
    <s v="Santa Ana"/>
    <x v="1"/>
    <n v="92704"/>
    <x v="1"/>
    <s v="TEC-PH-10002564"/>
    <x v="2"/>
    <x v="7"/>
    <s v="OtterBox Defender Series Case - Samsung Galaxy S4"/>
    <n v="143.952"/>
    <n v="6"/>
    <n v="0.2"/>
    <n v="17.993999999999978"/>
  </r>
  <r>
    <n v="9082"/>
    <s v="CA-2014-166898"/>
    <x v="3"/>
    <x v="220"/>
    <d v="2014-09-14T00:00:00"/>
    <s v="Second Class"/>
    <x v="175"/>
    <s v="Ken Heidel"/>
    <x v="1"/>
    <s v="United States"/>
    <s v="Santa Ana"/>
    <x v="1"/>
    <n v="92704"/>
    <x v="1"/>
    <s v="OFF-PA-10002262"/>
    <x v="1"/>
    <x v="10"/>
    <s v="Xerox 192"/>
    <n v="19.440000000000001"/>
    <n v="3"/>
    <n v="0"/>
    <n v="9.3312000000000008"/>
  </r>
  <r>
    <n v="9083"/>
    <s v="CA-2014-169005"/>
    <x v="3"/>
    <x v="808"/>
    <d v="2014-11-07T00:00:00"/>
    <s v="Standard Class"/>
    <x v="767"/>
    <s v="Barry Gonzalez"/>
    <x v="0"/>
    <s v="United States"/>
    <s v="Springfield"/>
    <x v="17"/>
    <n v="22153"/>
    <x v="0"/>
    <s v="OFF-AR-10000246"/>
    <x v="1"/>
    <x v="6"/>
    <s v="Newell 318"/>
    <n v="5.56"/>
    <n v="2"/>
    <n v="0"/>
    <n v="1.4455999999999998"/>
  </r>
  <r>
    <n v="9084"/>
    <s v="CA-2012-104038"/>
    <x v="1"/>
    <x v="525"/>
    <d v="2012-02-08T00:00:00"/>
    <s v="First Class"/>
    <x v="628"/>
    <s v="Lori Olson"/>
    <x v="1"/>
    <s v="United States"/>
    <s v="Suffolk"/>
    <x v="17"/>
    <n v="23434"/>
    <x v="0"/>
    <s v="OFF-ST-10002554"/>
    <x v="1"/>
    <x v="4"/>
    <s v="Tennsco Industrial Shelving"/>
    <n v="146.72999999999999"/>
    <n v="3"/>
    <n v="0"/>
    <n v="2.9346000000000032"/>
  </r>
  <r>
    <n v="9085"/>
    <s v="CA-2012-104038"/>
    <x v="1"/>
    <x v="525"/>
    <d v="2012-02-08T00:00:00"/>
    <s v="First Class"/>
    <x v="628"/>
    <s v="Lori Olson"/>
    <x v="1"/>
    <s v="United States"/>
    <s v="Suffolk"/>
    <x v="17"/>
    <n v="23434"/>
    <x v="0"/>
    <s v="OFF-PA-10002751"/>
    <x v="1"/>
    <x v="10"/>
    <s v="Xerox 1920"/>
    <n v="29.900000000000002"/>
    <n v="5"/>
    <n v="0"/>
    <n v="13.454999999999998"/>
  </r>
  <r>
    <n v="9086"/>
    <s v="CA-2013-126102"/>
    <x v="0"/>
    <x v="545"/>
    <d v="2013-09-13T00:00:00"/>
    <s v="Second Class"/>
    <x v="231"/>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x v="756"/>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x v="756"/>
    <s v="Lisa Ryan"/>
    <x v="1"/>
    <s v="United States"/>
    <s v="Houston"/>
    <x v="5"/>
    <n v="77041"/>
    <x v="2"/>
    <s v="FUR-CH-10000513"/>
    <x v="0"/>
    <x v="1"/>
    <s v="High-Back Leather Manager's Chair"/>
    <n v="454.96499999999997"/>
    <n v="5"/>
    <n v="0.3"/>
    <n v="-136.48950000000002"/>
  </r>
  <r>
    <n v="9089"/>
    <s v="CA-2012-150308"/>
    <x v="1"/>
    <x v="83"/>
    <d v="2012-12-20T00:00:00"/>
    <s v="Standard Class"/>
    <x v="645"/>
    <s v="Rick Reed"/>
    <x v="1"/>
    <s v="United States"/>
    <s v="Cary"/>
    <x v="3"/>
    <n v="27511"/>
    <x v="0"/>
    <s v="TEC-PH-10001433"/>
    <x v="2"/>
    <x v="7"/>
    <s v="Cisco Small Business SPA 502G VoIP phone"/>
    <n v="246.16800000000001"/>
    <n v="3"/>
    <n v="0.2"/>
    <n v="21.539699999999996"/>
  </r>
  <r>
    <n v="9090"/>
    <s v="CA-2013-131093"/>
    <x v="0"/>
    <x v="42"/>
    <d v="2013-09-21T00:00:00"/>
    <s v="Second Class"/>
    <x v="59"/>
    <s v="Troy Staebel"/>
    <x v="0"/>
    <s v="United States"/>
    <s v="Springfield"/>
    <x v="24"/>
    <n v="45503"/>
    <x v="3"/>
    <s v="OFF-ST-10002790"/>
    <x v="1"/>
    <x v="4"/>
    <s v="Safco Industrial Shelving"/>
    <n v="295.39999999999998"/>
    <n v="5"/>
    <n v="0.2"/>
    <n v="-62.772499999999965"/>
  </r>
  <r>
    <n v="9091"/>
    <s v="US-2014-148831"/>
    <x v="3"/>
    <x v="119"/>
    <d v="2014-10-16T00:00:00"/>
    <s v="First Class"/>
    <x v="117"/>
    <s v="Alan Hwang"/>
    <x v="0"/>
    <s v="United States"/>
    <s v="Louisville"/>
    <x v="0"/>
    <n v="40214"/>
    <x v="0"/>
    <s v="OFF-ST-10002974"/>
    <x v="1"/>
    <x v="4"/>
    <s v="Trav-L-File Heavy-Duty Shuttle II, Black"/>
    <n v="348.56"/>
    <n v="8"/>
    <n v="0"/>
    <n v="104.56799999999998"/>
  </r>
  <r>
    <n v="9092"/>
    <s v="CA-2012-162950"/>
    <x v="1"/>
    <x v="1141"/>
    <d v="2012-07-03T00:00:00"/>
    <s v="Second Class"/>
    <x v="61"/>
    <s v="Dorothy Wardle"/>
    <x v="1"/>
    <s v="United States"/>
    <s v="Troy"/>
    <x v="24"/>
    <n v="45373"/>
    <x v="3"/>
    <s v="OFF-PA-10003177"/>
    <x v="1"/>
    <x v="10"/>
    <s v="Xerox 1999"/>
    <n v="15.552000000000003"/>
    <n v="3"/>
    <n v="0.2"/>
    <n v="5.4432"/>
  </r>
  <r>
    <n v="9093"/>
    <s v="CA-2012-162950"/>
    <x v="1"/>
    <x v="1141"/>
    <d v="2012-07-03T00:00:00"/>
    <s v="Second Class"/>
    <x v="61"/>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x v="219"/>
    <s v="Ashley Jarboe"/>
    <x v="0"/>
    <s v="United States"/>
    <s v="Detroit"/>
    <x v="12"/>
    <n v="48227"/>
    <x v="2"/>
    <s v="TEC-PH-10001299"/>
    <x v="2"/>
    <x v="7"/>
    <s v="Polycom CX300 Desktop Phone USB VoIP phone"/>
    <n v="299.98"/>
    <n v="2"/>
    <n v="0"/>
    <n v="83.994400000000013"/>
  </r>
  <r>
    <n v="9095"/>
    <s v="US-2012-132836"/>
    <x v="1"/>
    <x v="932"/>
    <d v="2012-06-05T00:00:00"/>
    <s v="Standard Class"/>
    <x v="219"/>
    <s v="Ashley Jarboe"/>
    <x v="0"/>
    <s v="United States"/>
    <s v="Detroit"/>
    <x v="12"/>
    <n v="48227"/>
    <x v="2"/>
    <s v="OFF-BI-10004224"/>
    <x v="1"/>
    <x v="8"/>
    <s v="Catalog Binders with Expanding Posts"/>
    <n v="403.68"/>
    <n v="6"/>
    <n v="0"/>
    <n v="181.65599999999998"/>
  </r>
  <r>
    <n v="9096"/>
    <s v="US-2012-132836"/>
    <x v="1"/>
    <x v="932"/>
    <d v="2012-06-05T00:00:00"/>
    <s v="Standard Class"/>
    <x v="219"/>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x v="219"/>
    <s v="Ashley Jarboe"/>
    <x v="0"/>
    <s v="United States"/>
    <s v="Detroit"/>
    <x v="12"/>
    <n v="48227"/>
    <x v="2"/>
    <s v="OFF-LA-10004178"/>
    <x v="1"/>
    <x v="2"/>
    <s v="Avery 491"/>
    <n v="28.91"/>
    <n v="7"/>
    <n v="0"/>
    <n v="13.2986"/>
  </r>
  <r>
    <n v="9098"/>
    <s v="US-2011-158365"/>
    <x v="2"/>
    <x v="791"/>
    <d v="2011-04-17T00:00:00"/>
    <s v="Standard Class"/>
    <x v="647"/>
    <s v="Stewart Visinsky"/>
    <x v="0"/>
    <s v="United States"/>
    <s v="Bloomington"/>
    <x v="14"/>
    <n v="47401"/>
    <x v="2"/>
    <s v="OFF-PA-10000289"/>
    <x v="1"/>
    <x v="10"/>
    <s v="Xerox 213"/>
    <n v="32.400000000000006"/>
    <n v="5"/>
    <n v="0"/>
    <n v="15.552000000000001"/>
  </r>
  <r>
    <n v="9099"/>
    <s v="CA-2014-152933"/>
    <x v="3"/>
    <x v="386"/>
    <d v="2014-10-17T00:00:00"/>
    <s v="Standard Class"/>
    <x v="377"/>
    <s v="Matthew Grinstein"/>
    <x v="2"/>
    <s v="United States"/>
    <s v="Dallas"/>
    <x v="5"/>
    <n v="75081"/>
    <x v="2"/>
    <s v="TEC-PH-10002085"/>
    <x v="2"/>
    <x v="7"/>
    <s v="Clarity 53712"/>
    <n v="369.54399999999998"/>
    <n v="7"/>
    <n v="0.2"/>
    <n v="27.71580000000003"/>
  </r>
  <r>
    <n v="9100"/>
    <s v="CA-2014-152933"/>
    <x v="3"/>
    <x v="386"/>
    <d v="2014-10-17T00:00:00"/>
    <s v="Standard Class"/>
    <x v="377"/>
    <s v="Matthew Grinstein"/>
    <x v="2"/>
    <s v="United States"/>
    <s v="Dallas"/>
    <x v="5"/>
    <n v="75081"/>
    <x v="2"/>
    <s v="OFF-PA-10001934"/>
    <x v="1"/>
    <x v="10"/>
    <s v="Xerox 1993"/>
    <n v="10.368000000000002"/>
    <n v="2"/>
    <n v="0.2"/>
    <n v="3.7584"/>
  </r>
  <r>
    <n v="9101"/>
    <s v="CA-2014-152933"/>
    <x v="3"/>
    <x v="386"/>
    <d v="2014-10-17T00:00:00"/>
    <s v="Standard Class"/>
    <x v="377"/>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x v="455"/>
    <s v="Adrian Barton"/>
    <x v="0"/>
    <s v="United States"/>
    <s v="Houston"/>
    <x v="5"/>
    <n v="77041"/>
    <x v="2"/>
    <s v="OFF-AR-10001683"/>
    <x v="1"/>
    <x v="6"/>
    <s v="Lumber Crayons"/>
    <n v="23.64"/>
    <n v="3"/>
    <n v="0.2"/>
    <n v="5.3190000000000008"/>
  </r>
  <r>
    <n v="9103"/>
    <s v="CA-2012-163181"/>
    <x v="1"/>
    <x v="209"/>
    <d v="2012-11-12T00:00:00"/>
    <s v="Standard Class"/>
    <x v="45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x v="455"/>
    <s v="Adrian Barton"/>
    <x v="0"/>
    <s v="United States"/>
    <s v="Houston"/>
    <x v="5"/>
    <n v="77041"/>
    <x v="2"/>
    <s v="FUR-FU-10000193"/>
    <x v="0"/>
    <x v="5"/>
    <s v="Tenex Chairmats For Use with Hard Floors"/>
    <n v="64.959999999999994"/>
    <n v="5"/>
    <n v="0.6"/>
    <n v="-84.447999999999993"/>
  </r>
  <r>
    <n v="9105"/>
    <s v="CA-2012-163181"/>
    <x v="1"/>
    <x v="209"/>
    <d v="2012-11-12T00:00:00"/>
    <s v="Standard Class"/>
    <x v="45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x v="455"/>
    <s v="Adrian Barton"/>
    <x v="0"/>
    <s v="United States"/>
    <s v="Houston"/>
    <x v="5"/>
    <n v="77041"/>
    <x v="2"/>
    <s v="OFF-ST-10000129"/>
    <x v="1"/>
    <x v="4"/>
    <s v="Fellowes Recycled Storage Drawers"/>
    <n v="177.64800000000002"/>
    <n v="2"/>
    <n v="0.2"/>
    <n v="-28.867800000000017"/>
  </r>
  <r>
    <n v="9107"/>
    <s v="CA-2012-163181"/>
    <x v="1"/>
    <x v="209"/>
    <d v="2012-11-12T00:00:00"/>
    <s v="Standard Class"/>
    <x v="455"/>
    <s v="Adrian Barton"/>
    <x v="0"/>
    <s v="United States"/>
    <s v="Houston"/>
    <x v="5"/>
    <n v="77041"/>
    <x v="2"/>
    <s v="TEC-MA-10001016"/>
    <x v="2"/>
    <x v="15"/>
    <s v="Canon PC170 Desktop Personal Copier"/>
    <n v="287.90999999999997"/>
    <n v="3"/>
    <n v="0.4"/>
    <n v="33.589499999999987"/>
  </r>
  <r>
    <n v="9108"/>
    <s v="CA-2012-132941"/>
    <x v="1"/>
    <x v="442"/>
    <d v="2012-05-28T00:00:00"/>
    <s v="First Class"/>
    <x v="152"/>
    <s v="Muhammed MacIntyre"/>
    <x v="1"/>
    <s v="United States"/>
    <s v="Haltom City"/>
    <x v="5"/>
    <n v="76117"/>
    <x v="2"/>
    <s v="OFF-SU-10002557"/>
    <x v="1"/>
    <x v="14"/>
    <s v="Fiskars Spring-Action Scissors"/>
    <n v="22.368000000000002"/>
    <n v="2"/>
    <n v="0.2"/>
    <n v="1.6776"/>
  </r>
  <r>
    <n v="9109"/>
    <s v="CA-2012-132941"/>
    <x v="1"/>
    <x v="442"/>
    <d v="2012-05-28T00:00:00"/>
    <s v="First Class"/>
    <x v="152"/>
    <s v="Muhammed MacIntyre"/>
    <x v="1"/>
    <s v="United States"/>
    <s v="Haltom City"/>
    <x v="5"/>
    <n v="76117"/>
    <x v="2"/>
    <s v="OFF-PA-10002160"/>
    <x v="1"/>
    <x v="10"/>
    <s v="Xerox 1978"/>
    <n v="32.368000000000002"/>
    <n v="7"/>
    <n v="0.2"/>
    <n v="11.733400000000001"/>
  </r>
  <r>
    <n v="9110"/>
    <s v="CA-2012-132941"/>
    <x v="1"/>
    <x v="442"/>
    <d v="2012-05-28T00:00:00"/>
    <s v="First Class"/>
    <x v="152"/>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x v="671"/>
    <s v="Michelle Arnett"/>
    <x v="2"/>
    <s v="United States"/>
    <s v="Richmond"/>
    <x v="17"/>
    <n v="23223"/>
    <x v="0"/>
    <s v="OFF-EN-10003160"/>
    <x v="1"/>
    <x v="12"/>
    <s v="Pastel Pink Envelopes"/>
    <n v="36.4"/>
    <n v="5"/>
    <n v="0"/>
    <n v="17.472000000000001"/>
  </r>
  <r>
    <n v="9112"/>
    <s v="CA-2011-132010"/>
    <x v="2"/>
    <x v="303"/>
    <d v="2011-10-15T00:00:00"/>
    <s v="First Class"/>
    <x v="671"/>
    <s v="Michelle Arnett"/>
    <x v="2"/>
    <s v="United States"/>
    <s v="Richmond"/>
    <x v="17"/>
    <n v="23223"/>
    <x v="0"/>
    <s v="TEC-AC-10001542"/>
    <x v="2"/>
    <x v="11"/>
    <s v="SanDisk Cruzer 16 GB USB Flash Drive"/>
    <n v="22.96"/>
    <n v="2"/>
    <n v="0"/>
    <n v="4.3623999999999974"/>
  </r>
  <r>
    <n v="9113"/>
    <s v="CA-2011-132010"/>
    <x v="2"/>
    <x v="303"/>
    <d v="2011-10-15T00:00:00"/>
    <s v="First Class"/>
    <x v="671"/>
    <s v="Michelle Arnett"/>
    <x v="2"/>
    <s v="United States"/>
    <s v="Richmond"/>
    <x v="17"/>
    <n v="23223"/>
    <x v="0"/>
    <s v="OFF-ST-10003641"/>
    <x v="1"/>
    <x v="4"/>
    <s v="Space Solutions Industrial Galvanized Steel Shelving."/>
    <n v="315.2"/>
    <n v="4"/>
    <n v="0"/>
    <n v="6.3040000000000305"/>
  </r>
  <r>
    <n v="9114"/>
    <s v="CA-2011-132010"/>
    <x v="2"/>
    <x v="303"/>
    <d v="2011-10-15T00:00:00"/>
    <s v="First Class"/>
    <x v="671"/>
    <s v="Michelle Arnett"/>
    <x v="2"/>
    <s v="United States"/>
    <s v="Richmond"/>
    <x v="17"/>
    <n v="23223"/>
    <x v="0"/>
    <s v="OFF-BI-10002432"/>
    <x v="1"/>
    <x v="8"/>
    <s v="Wilson Jones Standard D-Ring Binders"/>
    <n v="15.18"/>
    <n v="3"/>
    <n v="0"/>
    <n v="7.1345999999999989"/>
  </r>
  <r>
    <n v="9115"/>
    <s v="CA-2013-135461"/>
    <x v="0"/>
    <x v="569"/>
    <d v="2013-02-10T00:00:00"/>
    <s v="Second Class"/>
    <x v="424"/>
    <s v="Erica Bern"/>
    <x v="1"/>
    <s v="United States"/>
    <s v="Los Angeles"/>
    <x v="1"/>
    <n v="90049"/>
    <x v="1"/>
    <s v="TEC-PH-10004094"/>
    <x v="2"/>
    <x v="7"/>
    <s v="Motorola L703CM"/>
    <n v="623.96"/>
    <n v="5"/>
    <n v="0.2"/>
    <n v="38.997500000000002"/>
  </r>
  <r>
    <n v="9116"/>
    <s v="CA-2014-153045"/>
    <x v="3"/>
    <x v="617"/>
    <d v="2014-01-25T00:00:00"/>
    <s v="Second Class"/>
    <x v="515"/>
    <s v="Neola Schneider"/>
    <x v="0"/>
    <s v="United States"/>
    <s v="Philadelphia"/>
    <x v="9"/>
    <n v="19140"/>
    <x v="3"/>
    <s v="TEC-PH-10001817"/>
    <x v="2"/>
    <x v="7"/>
    <s v="Wilson Electronics DB Pro Signal Booster"/>
    <n v="429.59999999999997"/>
    <n v="2"/>
    <n v="0.4"/>
    <n v="-93.079999999999984"/>
  </r>
  <r>
    <n v="9117"/>
    <s v="CA-2014-153045"/>
    <x v="3"/>
    <x v="617"/>
    <d v="2014-01-25T00:00:00"/>
    <s v="Second Class"/>
    <x v="515"/>
    <s v="Neola Schneider"/>
    <x v="0"/>
    <s v="United States"/>
    <s v="Philadelphia"/>
    <x v="9"/>
    <n v="19140"/>
    <x v="3"/>
    <s v="FUR-FU-10002759"/>
    <x v="0"/>
    <x v="5"/>
    <s v="12-1/2 Diameter Round Wall Clock"/>
    <n v="31.968000000000004"/>
    <n v="2"/>
    <n v="0.2"/>
    <n v="6.3935999999999993"/>
  </r>
  <r>
    <n v="9118"/>
    <s v="CA-2014-153045"/>
    <x v="3"/>
    <x v="617"/>
    <d v="2014-01-25T00:00:00"/>
    <s v="Second Class"/>
    <x v="515"/>
    <s v="Neola Schneider"/>
    <x v="0"/>
    <s v="United States"/>
    <s v="Philadelphia"/>
    <x v="9"/>
    <n v="19140"/>
    <x v="3"/>
    <s v="FUR-CH-10000309"/>
    <x v="0"/>
    <x v="1"/>
    <s v="Global Comet Stacking Arm Chair"/>
    <n v="887.27099999999984"/>
    <n v="3"/>
    <n v="0.3"/>
    <n v="-63.376499999999965"/>
  </r>
  <r>
    <n v="9119"/>
    <s v="CA-2014-153045"/>
    <x v="3"/>
    <x v="617"/>
    <d v="2014-01-25T00:00:00"/>
    <s v="Second Class"/>
    <x v="515"/>
    <s v="Neola Schneider"/>
    <x v="0"/>
    <s v="United States"/>
    <s v="Philadelphia"/>
    <x v="9"/>
    <n v="19140"/>
    <x v="3"/>
    <s v="OFF-PA-10003673"/>
    <x v="1"/>
    <x v="10"/>
    <s v="Strathmore Photo Mount Cards"/>
    <n v="21.696000000000002"/>
    <n v="4"/>
    <n v="0.2"/>
    <n v="7.0511999999999988"/>
  </r>
  <r>
    <n v="9120"/>
    <s v="US-2013-155971"/>
    <x v="0"/>
    <x v="112"/>
    <d v="2013-06-13T00:00:00"/>
    <s v="Standard Class"/>
    <x v="176"/>
    <s v="Ross Baird"/>
    <x v="2"/>
    <s v="United States"/>
    <s v="Los Angeles"/>
    <x v="1"/>
    <n v="90036"/>
    <x v="1"/>
    <s v="OFF-LA-10000452"/>
    <x v="1"/>
    <x v="2"/>
    <s v="Avery 488"/>
    <n v="22.05"/>
    <n v="7"/>
    <n v="0"/>
    <n v="10.584"/>
  </r>
  <r>
    <n v="9121"/>
    <s v="US-2013-155971"/>
    <x v="0"/>
    <x v="112"/>
    <d v="2013-06-13T00:00:00"/>
    <s v="Standard Class"/>
    <x v="176"/>
    <s v="Ross Baird"/>
    <x v="2"/>
    <s v="United States"/>
    <s v="Los Angeles"/>
    <x v="1"/>
    <n v="90036"/>
    <x v="1"/>
    <s v="OFF-PA-10000210"/>
    <x v="1"/>
    <x v="10"/>
    <s v="Xerox Blank Computer Paper"/>
    <n v="99.9"/>
    <n v="5"/>
    <n v="0"/>
    <n v="46.952999999999996"/>
  </r>
  <r>
    <n v="9122"/>
    <s v="CA-2014-122007"/>
    <x v="3"/>
    <x v="257"/>
    <d v="2014-03-21T00:00:00"/>
    <s v="Second Class"/>
    <x v="759"/>
    <s v="Jason Klamczynski"/>
    <x v="1"/>
    <s v="United States"/>
    <s v="Los Angeles"/>
    <x v="1"/>
    <n v="90032"/>
    <x v="1"/>
    <s v="OFF-AP-10000358"/>
    <x v="1"/>
    <x v="9"/>
    <s v="Fellowes Basic Home/Office Series Surge Protectors"/>
    <n v="90.86"/>
    <n v="7"/>
    <n v="0"/>
    <n v="26.349399999999992"/>
  </r>
  <r>
    <n v="9123"/>
    <s v="CA-2014-162250"/>
    <x v="3"/>
    <x v="221"/>
    <d v="2014-11-25T00:00:00"/>
    <s v="Same Day"/>
    <x v="701"/>
    <s v="Patrick Ryan"/>
    <x v="0"/>
    <s v="United States"/>
    <s v="San Francisco"/>
    <x v="1"/>
    <n v="94109"/>
    <x v="1"/>
    <s v="OFF-PA-10002137"/>
    <x v="1"/>
    <x v="10"/>
    <s v="Southworth 100% Résumé Paper, 24lb."/>
    <n v="7.78"/>
    <n v="1"/>
    <n v="0"/>
    <n v="3.5009999999999994"/>
  </r>
  <r>
    <n v="9124"/>
    <s v="US-2013-158288"/>
    <x v="0"/>
    <x v="491"/>
    <d v="2013-11-29T00:00:00"/>
    <s v="Second Class"/>
    <x v="13"/>
    <s v="Eric Hoffmann"/>
    <x v="0"/>
    <s v="United States"/>
    <s v="Philadelphia"/>
    <x v="9"/>
    <n v="19120"/>
    <x v="3"/>
    <s v="OFF-BI-10003364"/>
    <x v="1"/>
    <x v="8"/>
    <s v="Binding Machine Supplies"/>
    <n v="78.759000000000015"/>
    <n v="9"/>
    <n v="0.7"/>
    <n v="-57.75660000000002"/>
  </r>
  <r>
    <n v="9125"/>
    <s v="CA-2013-128916"/>
    <x v="0"/>
    <x v="298"/>
    <d v="2013-08-21T00:00:00"/>
    <s v="Second Class"/>
    <x v="15"/>
    <s v="Matt Abelman"/>
    <x v="2"/>
    <s v="United States"/>
    <s v="Houston"/>
    <x v="5"/>
    <n v="77070"/>
    <x v="2"/>
    <s v="FUR-FU-10001940"/>
    <x v="0"/>
    <x v="5"/>
    <s v="Staples"/>
    <n v="9.5519999999999996"/>
    <n v="3"/>
    <n v="0.6"/>
    <n v="-3.8207999999999984"/>
  </r>
  <r>
    <n v="9126"/>
    <s v="CA-2013-128916"/>
    <x v="0"/>
    <x v="298"/>
    <d v="2013-08-21T00:00:00"/>
    <s v="Second Class"/>
    <x v="15"/>
    <s v="Matt Abelman"/>
    <x v="2"/>
    <s v="United States"/>
    <s v="Houston"/>
    <x v="5"/>
    <n v="77070"/>
    <x v="2"/>
    <s v="FUR-FU-10000320"/>
    <x v="0"/>
    <x v="5"/>
    <s v="OIC Stacking Trays"/>
    <n v="5.3440000000000003"/>
    <n v="4"/>
    <n v="0.6"/>
    <n v="-2.1375999999999991"/>
  </r>
  <r>
    <n v="9127"/>
    <s v="CA-2012-157028"/>
    <x v="1"/>
    <x v="109"/>
    <d v="2012-12-03T00:00:00"/>
    <s v="Standard Class"/>
    <x v="671"/>
    <s v="Michelle Arnett"/>
    <x v="2"/>
    <s v="United States"/>
    <s v="Las Cruces"/>
    <x v="27"/>
    <n v="88001"/>
    <x v="1"/>
    <s v="OFF-AR-10004441"/>
    <x v="1"/>
    <x v="6"/>
    <s v="BIC Brite Liner Highlighters"/>
    <n v="8.2799999999999994"/>
    <n v="2"/>
    <n v="0"/>
    <n v="3.4775999999999998"/>
  </r>
  <r>
    <n v="9128"/>
    <s v="CA-2014-112473"/>
    <x v="3"/>
    <x v="1126"/>
    <d v="2014-06-02T00:00:00"/>
    <s v="Standard Class"/>
    <x v="145"/>
    <s v="Jeremy Lonsdale"/>
    <x v="0"/>
    <s v="United States"/>
    <s v="Houston"/>
    <x v="5"/>
    <n v="77070"/>
    <x v="2"/>
    <s v="OFF-ST-10002182"/>
    <x v="1"/>
    <x v="4"/>
    <s v="Iris 3-Drawer Stacking Bin, Black"/>
    <n v="50.135999999999996"/>
    <n v="3"/>
    <n v="0.2"/>
    <n v="-11.2806"/>
  </r>
  <r>
    <n v="9129"/>
    <s v="US-2014-147655"/>
    <x v="3"/>
    <x v="507"/>
    <d v="2014-09-06T00:00:00"/>
    <s v="First Class"/>
    <x v="442"/>
    <s v="Aaron Smayling"/>
    <x v="1"/>
    <s v="United States"/>
    <s v="Redmond"/>
    <x v="21"/>
    <n v="97756"/>
    <x v="1"/>
    <s v="OFF-BI-10002931"/>
    <x v="1"/>
    <x v="8"/>
    <s v="Avery Trapezoid Extra Heavy Duty 4&quot; Binders"/>
    <n v="88.074000000000012"/>
    <n v="7"/>
    <n v="0.7"/>
    <n v="-58.71599999999998"/>
  </r>
  <r>
    <n v="9130"/>
    <s v="CA-2013-130911"/>
    <x v="0"/>
    <x v="830"/>
    <d v="2013-03-27T00:00:00"/>
    <s v="Second Class"/>
    <x v="419"/>
    <s v="Dan Campbell"/>
    <x v="0"/>
    <s v="United States"/>
    <s v="Cleveland"/>
    <x v="24"/>
    <n v="44105"/>
    <x v="3"/>
    <s v="FUR-BO-10004357"/>
    <x v="0"/>
    <x v="0"/>
    <s v="O'Sullivan Living Dimensions 3-Shelf Bookcases"/>
    <n v="301.46999999999997"/>
    <n v="3"/>
    <n v="0.5"/>
    <n v="-241.17600000000002"/>
  </r>
  <r>
    <n v="9131"/>
    <s v="CA-2013-130911"/>
    <x v="0"/>
    <x v="830"/>
    <d v="2013-03-27T00:00:00"/>
    <s v="Second Class"/>
    <x v="419"/>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x v="550"/>
    <s v="Michael Dominguez"/>
    <x v="1"/>
    <s v="United States"/>
    <s v="Laurel"/>
    <x v="39"/>
    <n v="20707"/>
    <x v="3"/>
    <s v="FUR-FU-10001473"/>
    <x v="0"/>
    <x v="5"/>
    <s v="DAX Wood Document Frame"/>
    <n v="27.46"/>
    <n v="2"/>
    <n v="0"/>
    <n v="9.8856000000000002"/>
  </r>
  <r>
    <n v="9133"/>
    <s v="CA-2014-100055"/>
    <x v="3"/>
    <x v="39"/>
    <d v="2014-06-02T00:00:00"/>
    <s v="Standard Class"/>
    <x v="550"/>
    <s v="Michael Dominguez"/>
    <x v="1"/>
    <s v="United States"/>
    <s v="Laurel"/>
    <x v="39"/>
    <n v="20707"/>
    <x v="3"/>
    <s v="OFF-AP-10001469"/>
    <x v="1"/>
    <x v="9"/>
    <s v="Fellowes 8 Outlet Superior Workstation Surge Protector"/>
    <n v="125.13"/>
    <n v="3"/>
    <n v="0"/>
    <n v="36.287699999999987"/>
  </r>
  <r>
    <n v="9134"/>
    <s v="CA-2012-157805"/>
    <x v="1"/>
    <x v="284"/>
    <d v="2012-09-04T00:00:00"/>
    <s v="Standard Class"/>
    <x v="563"/>
    <s v="Rick Huthwaite"/>
    <x v="2"/>
    <s v="United States"/>
    <s v="San Diego"/>
    <x v="1"/>
    <n v="92037"/>
    <x v="1"/>
    <s v="TEC-PH-10004447"/>
    <x v="2"/>
    <x v="7"/>
    <s v="Toshiba IPT2010-SD IP Telephone"/>
    <n v="555.96"/>
    <n v="5"/>
    <n v="0.2"/>
    <n v="41.697000000000003"/>
  </r>
  <r>
    <n v="9135"/>
    <s v="CA-2013-124254"/>
    <x v="0"/>
    <x v="408"/>
    <d v="2013-04-18T00:00:00"/>
    <s v="Standard Class"/>
    <x v="533"/>
    <s v="Thomas Boland"/>
    <x v="1"/>
    <s v="United States"/>
    <s v="Wilson"/>
    <x v="3"/>
    <n v="27893"/>
    <x v="0"/>
    <s v="OFF-ST-10001469"/>
    <x v="1"/>
    <x v="4"/>
    <s v="Fellowes Bankers Box Recycled Super Stor/Drawer"/>
    <n v="129.55199999999999"/>
    <n v="3"/>
    <n v="0.2"/>
    <n v="-22.671600000000005"/>
  </r>
  <r>
    <n v="9136"/>
    <s v="CA-2013-124254"/>
    <x v="0"/>
    <x v="408"/>
    <d v="2013-04-18T00:00:00"/>
    <s v="Standard Class"/>
    <x v="533"/>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x v="533"/>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x v="518"/>
    <s v="Eric Barreto"/>
    <x v="0"/>
    <s v="United States"/>
    <s v="Saint Petersburg"/>
    <x v="2"/>
    <n v="33710"/>
    <x v="0"/>
    <s v="OFF-BI-10000666"/>
    <x v="1"/>
    <x v="8"/>
    <s v="Surelock Post Binders"/>
    <n v="18.336000000000002"/>
    <n v="2"/>
    <n v="0.7"/>
    <n v="-12.224"/>
  </r>
  <r>
    <n v="9139"/>
    <s v="CA-2011-123400"/>
    <x v="2"/>
    <x v="563"/>
    <d v="2011-02-10T00:00:00"/>
    <s v="Standard Class"/>
    <x v="518"/>
    <s v="Eric Barreto"/>
    <x v="0"/>
    <s v="United States"/>
    <s v="Saint Petersburg"/>
    <x v="2"/>
    <n v="33710"/>
    <x v="0"/>
    <s v="TEC-PH-10002890"/>
    <x v="2"/>
    <x v="7"/>
    <s v="AT&amp;T 17929 Lendline Telephone"/>
    <n v="180.96"/>
    <n v="5"/>
    <n v="0.2"/>
    <n v="13.571999999999996"/>
  </r>
  <r>
    <n v="9140"/>
    <s v="CA-2011-106971"/>
    <x v="2"/>
    <x v="814"/>
    <d v="2011-09-08T00:00:00"/>
    <s v="Standard Class"/>
    <x v="298"/>
    <s v="Bryan Mills"/>
    <x v="0"/>
    <s v="United States"/>
    <s v="Buffalo Grove"/>
    <x v="10"/>
    <n v="60089"/>
    <x v="2"/>
    <s v="TEC-AC-10000844"/>
    <x v="2"/>
    <x v="11"/>
    <s v="Logitech Gaming G510s - Keyboard"/>
    <n v="475.94400000000002"/>
    <n v="7"/>
    <n v="0.2"/>
    <n v="95.188799999999972"/>
  </r>
  <r>
    <n v="9141"/>
    <s v="CA-2014-123029"/>
    <x v="3"/>
    <x v="1033"/>
    <d v="2014-10-03T00:00:00"/>
    <s v="Second Class"/>
    <x v="404"/>
    <s v="Bradley Talbott"/>
    <x v="2"/>
    <s v="United States"/>
    <s v="Los Angeles"/>
    <x v="1"/>
    <n v="90049"/>
    <x v="1"/>
    <s v="TEC-AC-10002402"/>
    <x v="2"/>
    <x v="11"/>
    <s v="Razer Kraken PRO Over Ear PC and Music Headset"/>
    <n v="159.97999999999999"/>
    <n v="2"/>
    <n v="0"/>
    <n v="47.993999999999986"/>
  </r>
  <r>
    <n v="9142"/>
    <s v="CA-2013-139409"/>
    <x v="0"/>
    <x v="64"/>
    <d v="2013-09-08T00:00:00"/>
    <s v="First Class"/>
    <x v="783"/>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x v="502"/>
    <s v="Rick Duston"/>
    <x v="0"/>
    <s v="United States"/>
    <s v="Las Vegas"/>
    <x v="33"/>
    <n v="89115"/>
    <x v="1"/>
    <s v="OFF-BI-10004040"/>
    <x v="1"/>
    <x v="8"/>
    <s v="Wilson Jones Impact Binders"/>
    <n v="8.2880000000000003"/>
    <n v="2"/>
    <n v="0.2"/>
    <n v="3.0043999999999995"/>
  </r>
  <r>
    <n v="9144"/>
    <s v="US-2014-166688"/>
    <x v="3"/>
    <x v="968"/>
    <d v="2014-05-27T00:00:00"/>
    <s v="Standard Class"/>
    <x v="502"/>
    <s v="Rick Duston"/>
    <x v="0"/>
    <s v="United States"/>
    <s v="Las Vegas"/>
    <x v="33"/>
    <n v="89115"/>
    <x v="1"/>
    <s v="TEC-PH-10004094"/>
    <x v="2"/>
    <x v="7"/>
    <s v="Motorola L703CM"/>
    <n v="1123.1280000000002"/>
    <n v="9"/>
    <n v="0.2"/>
    <n v="70.195499999999981"/>
  </r>
  <r>
    <n v="9145"/>
    <s v="US-2014-166688"/>
    <x v="3"/>
    <x v="968"/>
    <d v="2014-05-27T00:00:00"/>
    <s v="Standard Class"/>
    <x v="502"/>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x v="236"/>
    <s v="Theone Pippenger"/>
    <x v="0"/>
    <s v="United States"/>
    <s v="Naperville"/>
    <x v="10"/>
    <n v="60540"/>
    <x v="2"/>
    <s v="OFF-BI-10000138"/>
    <x v="1"/>
    <x v="8"/>
    <s v="Acco Translucent Poly Ring Binders"/>
    <n v="2.8079999999999989"/>
    <n v="3"/>
    <n v="0.8"/>
    <n v="-4.492799999999999"/>
  </r>
  <r>
    <n v="9147"/>
    <s v="US-2013-165505"/>
    <x v="0"/>
    <x v="1156"/>
    <d v="2013-01-27T00:00:00"/>
    <s v="Standard Class"/>
    <x v="118"/>
    <s v="Claudia Bergmann"/>
    <x v="1"/>
    <s v="United States"/>
    <s v="Burlington"/>
    <x v="42"/>
    <s v="05408"/>
    <x v="3"/>
    <s v="TEC-AC-10002926"/>
    <x v="2"/>
    <x v="11"/>
    <s v="Logitech Wireless Marathon Mouse M705"/>
    <n v="99.98"/>
    <n v="2"/>
    <n v="0"/>
    <n v="42.991400000000006"/>
  </r>
  <r>
    <n v="9148"/>
    <s v="US-2013-165505"/>
    <x v="0"/>
    <x v="1156"/>
    <d v="2013-01-27T00:00:00"/>
    <s v="Standard Class"/>
    <x v="118"/>
    <s v="Claudia Bergmann"/>
    <x v="1"/>
    <s v="United States"/>
    <s v="Burlington"/>
    <x v="42"/>
    <s v="05408"/>
    <x v="3"/>
    <s v="OFF-AR-10003477"/>
    <x v="1"/>
    <x v="6"/>
    <s v="4009 Highlighters"/>
    <n v="8.0400000000000009"/>
    <n v="6"/>
    <n v="0"/>
    <n v="2.7336"/>
  </r>
  <r>
    <n v="9149"/>
    <s v="US-2013-165505"/>
    <x v="0"/>
    <x v="1156"/>
    <d v="2013-01-27T00:00:00"/>
    <s v="Standard Class"/>
    <x v="118"/>
    <s v="Claudia Bergmann"/>
    <x v="1"/>
    <s v="United States"/>
    <s v="Burlington"/>
    <x v="42"/>
    <s v="05408"/>
    <x v="3"/>
    <s v="OFF-ST-10001526"/>
    <x v="1"/>
    <x v="4"/>
    <s v="Iceberg Mobile Mega Data/Printer Cart "/>
    <n v="1564.29"/>
    <n v="13"/>
    <n v="0"/>
    <n v="406.71539999999993"/>
  </r>
  <r>
    <n v="9150"/>
    <s v="US-2011-157070"/>
    <x v="2"/>
    <x v="106"/>
    <d v="2011-06-06T00:00:00"/>
    <s v="Standard Class"/>
    <x v="42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x v="425"/>
    <s v="Quincy Jones"/>
    <x v="1"/>
    <s v="United States"/>
    <s v="Detroit"/>
    <x v="12"/>
    <n v="48234"/>
    <x v="2"/>
    <s v="OFF-AP-10004859"/>
    <x v="1"/>
    <x v="9"/>
    <s v="Acco 6 Outlet Guardian Premium Surge Suppressor"/>
    <n v="65.52000000000001"/>
    <n v="5"/>
    <n v="0.1"/>
    <n v="12.376000000000001"/>
  </r>
  <r>
    <n v="9152"/>
    <s v="US-2012-106873"/>
    <x v="1"/>
    <x v="496"/>
    <d v="2012-09-29T00:00:00"/>
    <s v="Second Class"/>
    <x v="27"/>
    <s v="Kunst Miller"/>
    <x v="0"/>
    <s v="United States"/>
    <s v="Avondale"/>
    <x v="16"/>
    <n v="85323"/>
    <x v="1"/>
    <s v="OFF-AR-10003179"/>
    <x v="1"/>
    <x v="6"/>
    <s v="Dixon Ticonderoga Core-Lock Colored Pencils"/>
    <n v="14.576000000000001"/>
    <n v="2"/>
    <n v="0.2"/>
    <n v="2.3685999999999989"/>
  </r>
  <r>
    <n v="9153"/>
    <s v="US-2012-106873"/>
    <x v="1"/>
    <x v="496"/>
    <d v="2012-09-29T00:00:00"/>
    <s v="Second Class"/>
    <x v="27"/>
    <s v="Kunst Miller"/>
    <x v="0"/>
    <s v="United States"/>
    <s v="Avondale"/>
    <x v="16"/>
    <n v="85323"/>
    <x v="1"/>
    <s v="TEC-AC-10002345"/>
    <x v="2"/>
    <x v="11"/>
    <s v="HP Standard 104 key PS/2 Keyboard"/>
    <n v="23.200000000000003"/>
    <n v="2"/>
    <n v="0.2"/>
    <n v="1.4499999999999993"/>
  </r>
  <r>
    <n v="9154"/>
    <s v="US-2012-106873"/>
    <x v="1"/>
    <x v="496"/>
    <d v="2012-09-29T00:00:00"/>
    <s v="Second Class"/>
    <x v="27"/>
    <s v="Kunst Miller"/>
    <x v="0"/>
    <s v="United States"/>
    <s v="Avondale"/>
    <x v="16"/>
    <n v="85323"/>
    <x v="1"/>
    <s v="OFF-AR-10001246"/>
    <x v="1"/>
    <x v="6"/>
    <s v="Newell 317"/>
    <n v="16.463999999999999"/>
    <n v="7"/>
    <n v="0.2"/>
    <n v="1.852199999999999"/>
  </r>
  <r>
    <n v="9155"/>
    <s v="CA-2013-132990"/>
    <x v="0"/>
    <x v="1147"/>
    <d v="2013-08-04T00:00:00"/>
    <s v="Second Class"/>
    <x v="730"/>
    <s v="Khloe Miller"/>
    <x v="0"/>
    <s v="United States"/>
    <s v="Philadelphia"/>
    <x v="9"/>
    <n v="19140"/>
    <x v="3"/>
    <s v="FUR-FU-10004864"/>
    <x v="0"/>
    <x v="5"/>
    <s v="Eldon 500 Class Desk Accessories"/>
    <n v="19.312000000000001"/>
    <n v="2"/>
    <n v="0.2"/>
    <n v="3.1382000000000003"/>
  </r>
  <r>
    <n v="9156"/>
    <s v="CA-2011-102645"/>
    <x v="2"/>
    <x v="1213"/>
    <d v="2011-01-29T00:00:00"/>
    <s v="Standard Class"/>
    <x v="780"/>
    <s v="Ionia McGrath"/>
    <x v="0"/>
    <s v="United States"/>
    <s v="Las Vegas"/>
    <x v="33"/>
    <n v="89115"/>
    <x v="1"/>
    <s v="OFF-PA-10001804"/>
    <x v="1"/>
    <x v="10"/>
    <s v="Xerox 195"/>
    <n v="40.08"/>
    <n v="6"/>
    <n v="0"/>
    <n v="19.238399999999999"/>
  </r>
  <r>
    <n v="9157"/>
    <s v="CA-2011-134215"/>
    <x v="2"/>
    <x v="472"/>
    <d v="2011-08-08T00:00:00"/>
    <s v="Standard Class"/>
    <x v="504"/>
    <s v="Marina Lichtenstein"/>
    <x v="1"/>
    <s v="United States"/>
    <s v="Bangor"/>
    <x v="43"/>
    <n v="4401"/>
    <x v="3"/>
    <s v="OFF-AP-10001271"/>
    <x v="1"/>
    <x v="9"/>
    <s v="Eureka The Boss Cordless Rechargeable Stick Vac"/>
    <n v="101.96"/>
    <n v="2"/>
    <n v="0"/>
    <n v="27.529200000000003"/>
  </r>
  <r>
    <n v="9158"/>
    <s v="CA-2011-134215"/>
    <x v="2"/>
    <x v="472"/>
    <d v="2011-08-08T00:00:00"/>
    <s v="Standard Class"/>
    <x v="504"/>
    <s v="Marina Lichtenstein"/>
    <x v="1"/>
    <s v="United States"/>
    <s v="Bangor"/>
    <x v="43"/>
    <n v="4401"/>
    <x v="3"/>
    <s v="OFF-PA-10004353"/>
    <x v="1"/>
    <x v="10"/>
    <s v="Southworth 25% Cotton Premium Laser Paper and Envelopes"/>
    <n v="259.74"/>
    <n v="13"/>
    <n v="0"/>
    <n v="124.6752"/>
  </r>
  <r>
    <n v="9159"/>
    <s v="CA-2011-134215"/>
    <x v="2"/>
    <x v="472"/>
    <d v="2011-08-08T00:00:00"/>
    <s v="Standard Class"/>
    <x v="504"/>
    <s v="Marina Lichtenstein"/>
    <x v="1"/>
    <s v="United States"/>
    <s v="Bangor"/>
    <x v="43"/>
    <n v="4401"/>
    <x v="3"/>
    <s v="TEC-AC-10002473"/>
    <x v="2"/>
    <x v="11"/>
    <s v="Maxell 4.7GB DVD-R"/>
    <n v="255.42"/>
    <n v="9"/>
    <n v="0"/>
    <n v="104.7222"/>
  </r>
  <r>
    <n v="9160"/>
    <s v="CA-2013-118934"/>
    <x v="0"/>
    <x v="888"/>
    <d v="2013-08-15T00:00:00"/>
    <s v="Standard Class"/>
    <x v="689"/>
    <s v="Gary Hansen"/>
    <x v="2"/>
    <s v="United States"/>
    <s v="Hendersonville"/>
    <x v="18"/>
    <n v="37075"/>
    <x v="0"/>
    <s v="OFF-BI-10003314"/>
    <x v="1"/>
    <x v="8"/>
    <s v="Tuff Stuff Recycled Round Ring Binders"/>
    <n v="4.338000000000001"/>
    <n v="3"/>
    <n v="0.7"/>
    <n v="-3.0366"/>
  </r>
  <r>
    <n v="9161"/>
    <s v="CA-2013-118934"/>
    <x v="0"/>
    <x v="888"/>
    <d v="2013-08-15T00:00:00"/>
    <s v="Standard Class"/>
    <x v="689"/>
    <s v="Gary Hansen"/>
    <x v="2"/>
    <s v="United States"/>
    <s v="Hendersonville"/>
    <x v="18"/>
    <n v="37075"/>
    <x v="0"/>
    <s v="OFF-BI-10004465"/>
    <x v="1"/>
    <x v="8"/>
    <s v="Avery Durable Slant Ring Binders"/>
    <n v="11.880000000000003"/>
    <n v="5"/>
    <n v="0.7"/>
    <n v="-7.9199999999999982"/>
  </r>
  <r>
    <n v="9162"/>
    <s v="CA-2013-160108"/>
    <x v="0"/>
    <x v="16"/>
    <d v="2013-12-13T00:00:00"/>
    <s v="Standard Class"/>
    <x v="151"/>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x v="151"/>
    <s v="Arthur Gainer"/>
    <x v="0"/>
    <s v="United States"/>
    <s v="Eau Claire"/>
    <x v="6"/>
    <n v="54703"/>
    <x v="2"/>
    <s v="FUR-CH-10002335"/>
    <x v="0"/>
    <x v="1"/>
    <s v="Hon GuestStacker Chair"/>
    <n v="680.01"/>
    <n v="3"/>
    <n v="0"/>
    <n v="176.80260000000001"/>
  </r>
  <r>
    <n v="9164"/>
    <s v="CA-2012-164007"/>
    <x v="1"/>
    <x v="1214"/>
    <d v="2012-06-12T00:00:00"/>
    <s v="Standard Class"/>
    <x v="726"/>
    <s v="Maureen Gnade"/>
    <x v="0"/>
    <s v="United States"/>
    <s v="Chicago"/>
    <x v="10"/>
    <n v="60610"/>
    <x v="2"/>
    <s v="TEC-AC-10003433"/>
    <x v="2"/>
    <x v="11"/>
    <s v="Maxell 4.7GB DVD+R 5/Pack"/>
    <n v="2.3760000000000003"/>
    <n v="3"/>
    <n v="0.2"/>
    <n v="0.74249999999999994"/>
  </r>
  <r>
    <n v="9165"/>
    <s v="CA-2012-164007"/>
    <x v="1"/>
    <x v="1214"/>
    <d v="2012-06-12T00:00:00"/>
    <s v="Standard Class"/>
    <x v="726"/>
    <s v="Maureen Gnade"/>
    <x v="0"/>
    <s v="United States"/>
    <s v="Chicago"/>
    <x v="10"/>
    <n v="60610"/>
    <x v="2"/>
    <s v="OFF-AP-10003849"/>
    <x v="1"/>
    <x v="9"/>
    <s v="Hoover Shoulder Vac Commercial Portable Vacuum"/>
    <n v="143.12799999999996"/>
    <n v="2"/>
    <n v="0.8"/>
    <n v="-393.60200000000009"/>
  </r>
  <r>
    <n v="9166"/>
    <s v="CA-2013-100300"/>
    <x v="0"/>
    <x v="890"/>
    <d v="2013-06-27T00:00:00"/>
    <s v="Second Class"/>
    <x v="77"/>
    <s v="Max Jones"/>
    <x v="0"/>
    <s v="United States"/>
    <s v="San Diego"/>
    <x v="1"/>
    <n v="92037"/>
    <x v="1"/>
    <s v="TEC-MA-10000984"/>
    <x v="2"/>
    <x v="15"/>
    <s v="Okidata MB760 Printer"/>
    <n v="4476.8"/>
    <n v="4"/>
    <n v="0.2"/>
    <n v="503.63999999999965"/>
  </r>
  <r>
    <n v="9167"/>
    <s v="CA-2013-100300"/>
    <x v="0"/>
    <x v="890"/>
    <d v="2013-06-27T00:00:00"/>
    <s v="Second Class"/>
    <x v="77"/>
    <s v="Max Jones"/>
    <x v="0"/>
    <s v="United States"/>
    <s v="San Diego"/>
    <x v="1"/>
    <n v="92037"/>
    <x v="1"/>
    <s v="OFF-PA-10000418"/>
    <x v="1"/>
    <x v="10"/>
    <s v="Xerox 189"/>
    <n v="104.85"/>
    <n v="1"/>
    <n v="0"/>
    <n v="50.327999999999996"/>
  </r>
  <r>
    <n v="9168"/>
    <s v="CA-2013-100300"/>
    <x v="0"/>
    <x v="890"/>
    <d v="2013-06-27T00:00:00"/>
    <s v="Second Class"/>
    <x v="77"/>
    <s v="Max Jones"/>
    <x v="0"/>
    <s v="United States"/>
    <s v="San Diego"/>
    <x v="1"/>
    <n v="92037"/>
    <x v="1"/>
    <s v="OFF-AP-10001242"/>
    <x v="1"/>
    <x v="9"/>
    <s v="APC 7 Outlet Network SurgeArrest Surge Protector"/>
    <n v="241.44"/>
    <n v="3"/>
    <n v="0"/>
    <n v="72.431999999999988"/>
  </r>
  <r>
    <n v="9169"/>
    <s v="CA-2013-140571"/>
    <x v="0"/>
    <x v="543"/>
    <d v="2013-03-20T00:00:00"/>
    <s v="Standard Class"/>
    <x v="319"/>
    <s v="Sanjit Jacobs"/>
    <x v="2"/>
    <s v="United States"/>
    <s v="Jackson"/>
    <x v="35"/>
    <n v="39212"/>
    <x v="0"/>
    <s v="OFF-PA-10001954"/>
    <x v="1"/>
    <x v="10"/>
    <s v="Xerox 1964"/>
    <n v="319.76"/>
    <n v="14"/>
    <n v="0"/>
    <n v="147.08959999999999"/>
  </r>
  <r>
    <n v="9170"/>
    <s v="CA-2013-140571"/>
    <x v="0"/>
    <x v="543"/>
    <d v="2013-03-20T00:00:00"/>
    <s v="Standard Class"/>
    <x v="319"/>
    <s v="Sanjit Jacobs"/>
    <x v="2"/>
    <s v="United States"/>
    <s v="Jackson"/>
    <x v="35"/>
    <n v="39212"/>
    <x v="0"/>
    <s v="OFF-PA-10001954"/>
    <x v="1"/>
    <x v="10"/>
    <s v="Xerox 1964"/>
    <n v="45.68"/>
    <n v="2"/>
    <n v="0"/>
    <n v="21.012799999999999"/>
  </r>
  <r>
    <n v="9171"/>
    <s v="US-2013-155768"/>
    <x v="0"/>
    <x v="49"/>
    <d v="2013-12-02T00:00:00"/>
    <s v="Same Day"/>
    <x v="697"/>
    <s v="Laurel Beltran"/>
    <x v="2"/>
    <s v="United States"/>
    <s v="Oxnard"/>
    <x v="1"/>
    <n v="93030"/>
    <x v="1"/>
    <s v="FUR-FU-10000448"/>
    <x v="0"/>
    <x v="5"/>
    <s v="Tenex Chairmats For Use With Carpeted Floors"/>
    <n v="31.96"/>
    <n v="2"/>
    <n v="0"/>
    <n v="1.597999999999999"/>
  </r>
  <r>
    <n v="9172"/>
    <s v="US-2013-155768"/>
    <x v="0"/>
    <x v="49"/>
    <d v="2013-12-02T00:00:00"/>
    <s v="Same Day"/>
    <x v="697"/>
    <s v="Laurel Beltran"/>
    <x v="2"/>
    <s v="United States"/>
    <s v="Oxnard"/>
    <x v="1"/>
    <n v="93030"/>
    <x v="1"/>
    <s v="OFF-PA-10001357"/>
    <x v="1"/>
    <x v="10"/>
    <s v="Xerox 1886"/>
    <n v="47.9"/>
    <n v="1"/>
    <n v="0"/>
    <n v="22.991999999999997"/>
  </r>
  <r>
    <n v="9173"/>
    <s v="US-2013-155768"/>
    <x v="0"/>
    <x v="49"/>
    <d v="2013-12-02T00:00:00"/>
    <s v="Same Day"/>
    <x v="697"/>
    <s v="Laurel Beltran"/>
    <x v="2"/>
    <s v="United States"/>
    <s v="Oxnard"/>
    <x v="1"/>
    <n v="93030"/>
    <x v="1"/>
    <s v="OFF-ST-10002292"/>
    <x v="1"/>
    <x v="4"/>
    <s v="Sauder Facets Collection Locker/File Cabinet, Sky Alder Finish"/>
    <n v="1112.94"/>
    <n v="3"/>
    <n v="0"/>
    <n v="222.58799999999991"/>
  </r>
  <r>
    <n v="9174"/>
    <s v="US-2013-155768"/>
    <x v="0"/>
    <x v="49"/>
    <d v="2013-12-02T00:00:00"/>
    <s v="Same Day"/>
    <x v="697"/>
    <s v="Laurel Beltran"/>
    <x v="2"/>
    <s v="United States"/>
    <s v="Oxnard"/>
    <x v="1"/>
    <n v="93030"/>
    <x v="1"/>
    <s v="OFF-EN-10001219"/>
    <x v="1"/>
    <x v="12"/>
    <s v="#10- 4 1/8&quot; x 9 1/2&quot; Security-Tint Envelopes"/>
    <n v="22.919999999999998"/>
    <n v="3"/>
    <n v="0"/>
    <n v="11.230799999999999"/>
  </r>
  <r>
    <n v="9175"/>
    <s v="CA-2014-119424"/>
    <x v="3"/>
    <x v="492"/>
    <d v="2014-06-15T00:00:00"/>
    <s v="Second Class"/>
    <x v="766"/>
    <s v="Sarah Brown"/>
    <x v="0"/>
    <s v="United States"/>
    <s v="Kent"/>
    <x v="4"/>
    <n v="98031"/>
    <x v="1"/>
    <s v="TEC-PH-10002564"/>
    <x v="2"/>
    <x v="7"/>
    <s v="OtterBox Defender Series Case - Samsung Galaxy S4"/>
    <n v="71.975999999999999"/>
    <n v="3"/>
    <n v="0.2"/>
    <n v="8.9969999999999892"/>
  </r>
  <r>
    <n v="9176"/>
    <s v="CA-2014-119424"/>
    <x v="3"/>
    <x v="492"/>
    <d v="2014-06-15T00:00:00"/>
    <s v="Second Class"/>
    <x v="766"/>
    <s v="Sarah Brown"/>
    <x v="0"/>
    <s v="United States"/>
    <s v="Kent"/>
    <x v="4"/>
    <n v="98031"/>
    <x v="1"/>
    <s v="OFF-PA-10001639"/>
    <x v="1"/>
    <x v="10"/>
    <s v="Xerox 203"/>
    <n v="19.440000000000001"/>
    <n v="3"/>
    <n v="0"/>
    <n v="9.3312000000000008"/>
  </r>
  <r>
    <n v="9177"/>
    <s v="CA-2013-118178"/>
    <x v="0"/>
    <x v="690"/>
    <d v="2013-03-25T00:00:00"/>
    <s v="Standard Class"/>
    <x v="566"/>
    <s v="Corey Catlett"/>
    <x v="1"/>
    <s v="United States"/>
    <s v="Nashville"/>
    <x v="18"/>
    <n v="37211"/>
    <x v="0"/>
    <s v="OFF-BI-10001153"/>
    <x v="1"/>
    <x v="8"/>
    <s v="Ibico Recycled Grain-Textured Covers"/>
    <n v="31.086000000000006"/>
    <n v="3"/>
    <n v="0.7"/>
    <n v="-20.72399999999999"/>
  </r>
  <r>
    <n v="9178"/>
    <s v="CA-2013-166618"/>
    <x v="0"/>
    <x v="696"/>
    <d v="2013-11-19T00:00:00"/>
    <s v="Standard Class"/>
    <x v="24"/>
    <s v="Darren Powers"/>
    <x v="0"/>
    <s v="United States"/>
    <s v="New York City"/>
    <x v="15"/>
    <n v="10035"/>
    <x v="3"/>
    <s v="TEC-PH-10003356"/>
    <x v="2"/>
    <x v="7"/>
    <s v="SmartStand Mobile Device Holder, Assorted Colors"/>
    <n v="13.98"/>
    <n v="2"/>
    <n v="0"/>
    <n v="3.9144000000000005"/>
  </r>
  <r>
    <n v="9179"/>
    <s v="CA-2013-166618"/>
    <x v="0"/>
    <x v="696"/>
    <d v="2013-11-19T00:00:00"/>
    <s v="Standard Class"/>
    <x v="24"/>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x v="145"/>
    <s v="Jeremy Lonsdale"/>
    <x v="0"/>
    <s v="United States"/>
    <s v="Westminster"/>
    <x v="1"/>
    <n v="92683"/>
    <x v="1"/>
    <s v="TEC-PH-10002415"/>
    <x v="2"/>
    <x v="7"/>
    <s v="Polycom VoiceStation 500 Conference phone"/>
    <n v="707.88"/>
    <n v="3"/>
    <n v="0.2"/>
    <n v="44.242500000000035"/>
  </r>
  <r>
    <n v="9181"/>
    <s v="CA-2014-156776"/>
    <x v="3"/>
    <x v="783"/>
    <d v="2014-08-12T00:00:00"/>
    <s v="Standard Class"/>
    <x v="145"/>
    <s v="Jeremy Lonsdale"/>
    <x v="0"/>
    <s v="United States"/>
    <s v="Westminster"/>
    <x v="1"/>
    <n v="92683"/>
    <x v="1"/>
    <s v="OFF-BI-10003355"/>
    <x v="1"/>
    <x v="8"/>
    <s v="Cardinal Holdit Business Card Pockets"/>
    <n v="11.952000000000002"/>
    <n v="3"/>
    <n v="0.2"/>
    <n v="4.1832000000000003"/>
  </r>
  <r>
    <n v="9182"/>
    <s v="CA-2014-156776"/>
    <x v="3"/>
    <x v="783"/>
    <d v="2014-08-12T00:00:00"/>
    <s v="Standard Class"/>
    <x v="14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x v="145"/>
    <s v="Jeremy Lonsdale"/>
    <x v="0"/>
    <s v="United States"/>
    <s v="Westminster"/>
    <x v="1"/>
    <n v="92683"/>
    <x v="1"/>
    <s v="TEC-AC-10004803"/>
    <x v="2"/>
    <x v="11"/>
    <s v="Sony Micro Vault Click 4 GB USB 2.0 Flash Drive"/>
    <n v="55.76"/>
    <n v="4"/>
    <n v="0"/>
    <n v="7.8064000000000036"/>
  </r>
  <r>
    <n v="9184"/>
    <s v="CA-2014-156776"/>
    <x v="3"/>
    <x v="783"/>
    <d v="2014-08-12T00:00:00"/>
    <s v="Standard Class"/>
    <x v="145"/>
    <s v="Jeremy Lonsdale"/>
    <x v="0"/>
    <s v="United States"/>
    <s v="Westminster"/>
    <x v="1"/>
    <n v="92683"/>
    <x v="1"/>
    <s v="OFF-PA-10001970"/>
    <x v="1"/>
    <x v="10"/>
    <s v="Xerox 1881"/>
    <n v="24.56"/>
    <n v="2"/>
    <n v="0"/>
    <n v="11.543199999999999"/>
  </r>
  <r>
    <n v="9185"/>
    <s v="CA-2014-156776"/>
    <x v="3"/>
    <x v="783"/>
    <d v="2014-08-12T00:00:00"/>
    <s v="Standard Class"/>
    <x v="14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x v="14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x v="145"/>
    <s v="Jeremy Lonsdale"/>
    <x v="0"/>
    <s v="United States"/>
    <s v="Westminster"/>
    <x v="1"/>
    <n v="92683"/>
    <x v="1"/>
    <s v="OFF-AP-10002534"/>
    <x v="1"/>
    <x v="9"/>
    <s v="3.6 Cubic Foot Counter Height Office Refrigerator"/>
    <n v="1473.1"/>
    <n v="5"/>
    <n v="0"/>
    <n v="412.46800000000007"/>
  </r>
  <r>
    <n v="9188"/>
    <s v="US-2012-130512"/>
    <x v="1"/>
    <x v="291"/>
    <d v="2012-08-25T00:00:00"/>
    <s v="Standard Class"/>
    <x v="598"/>
    <s v="Sean Miller"/>
    <x v="2"/>
    <s v="United States"/>
    <s v="Allentown"/>
    <x v="9"/>
    <n v="18103"/>
    <x v="3"/>
    <s v="OFF-SU-10001935"/>
    <x v="1"/>
    <x v="14"/>
    <s v="Staples"/>
    <n v="3.4880000000000004"/>
    <n v="2"/>
    <n v="0.2"/>
    <n v="-0.69760000000000066"/>
  </r>
  <r>
    <n v="9189"/>
    <s v="US-2012-130512"/>
    <x v="1"/>
    <x v="291"/>
    <d v="2012-08-25T00:00:00"/>
    <s v="Standard Class"/>
    <x v="598"/>
    <s v="Sean Miller"/>
    <x v="2"/>
    <s v="United States"/>
    <s v="Allentown"/>
    <x v="9"/>
    <n v="18103"/>
    <x v="3"/>
    <s v="TEC-AC-10000290"/>
    <x v="2"/>
    <x v="11"/>
    <s v="Sabrent 4-Port USB 2.0 Hub"/>
    <n v="21.728000000000002"/>
    <n v="4"/>
    <n v="0.2"/>
    <n v="3.8024000000000004"/>
  </r>
  <r>
    <n v="9190"/>
    <s v="US-2012-130512"/>
    <x v="1"/>
    <x v="291"/>
    <d v="2012-08-25T00:00:00"/>
    <s v="Standard Class"/>
    <x v="598"/>
    <s v="Sean Miller"/>
    <x v="2"/>
    <s v="United States"/>
    <s v="Allentown"/>
    <x v="9"/>
    <n v="18103"/>
    <x v="3"/>
    <s v="OFF-ST-10002574"/>
    <x v="1"/>
    <x v="4"/>
    <s v="SAFCO Commercial Wire Shelving, Black"/>
    <n v="663.072"/>
    <n v="6"/>
    <n v="0.2"/>
    <n v="-165.768"/>
  </r>
  <r>
    <n v="9191"/>
    <s v="US-2012-130512"/>
    <x v="1"/>
    <x v="291"/>
    <d v="2012-08-25T00:00:00"/>
    <s v="Standard Class"/>
    <x v="598"/>
    <s v="Sean Miller"/>
    <x v="2"/>
    <s v="United States"/>
    <s v="Allentown"/>
    <x v="9"/>
    <n v="18103"/>
    <x v="3"/>
    <s v="OFF-BI-10004519"/>
    <x v="1"/>
    <x v="8"/>
    <s v="GBC DocuBind P100 Manual Binding Machine"/>
    <n v="99.588000000000008"/>
    <n v="2"/>
    <n v="0.7"/>
    <n v="-82.989999999999981"/>
  </r>
  <r>
    <n v="9192"/>
    <s v="US-2012-130512"/>
    <x v="1"/>
    <x v="291"/>
    <d v="2012-08-25T00:00:00"/>
    <s v="Standard Class"/>
    <x v="598"/>
    <s v="Sean Miller"/>
    <x v="2"/>
    <s v="United States"/>
    <s v="Allentown"/>
    <x v="9"/>
    <n v="18103"/>
    <x v="3"/>
    <s v="OFF-PA-10003625"/>
    <x v="1"/>
    <x v="10"/>
    <s v="Xerox 1979"/>
    <n v="49.568000000000005"/>
    <n v="2"/>
    <n v="0.2"/>
    <n v="15.489999999999997"/>
  </r>
  <r>
    <n v="9193"/>
    <s v="CA-2012-141810"/>
    <x v="1"/>
    <x v="121"/>
    <d v="2012-11-07T00:00:00"/>
    <s v="Standard Class"/>
    <x v="121"/>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x v="121"/>
    <s v="Barry Blumstein"/>
    <x v="1"/>
    <s v="United States"/>
    <s v="San Antonio"/>
    <x v="5"/>
    <n v="78207"/>
    <x v="2"/>
    <s v="TEC-PH-10002200"/>
    <x v="2"/>
    <x v="7"/>
    <s v="Aastra 6757i CT Wireless VoIP phone"/>
    <n v="344.70400000000001"/>
    <n v="2"/>
    <n v="0.2"/>
    <n v="38.779199999999989"/>
  </r>
  <r>
    <n v="9195"/>
    <s v="CA-2011-146843"/>
    <x v="2"/>
    <x v="953"/>
    <d v="2011-12-06T00:00:00"/>
    <s v="Standard Class"/>
    <x v="171"/>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x v="171"/>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x v="411"/>
    <s v="Greg Matthias"/>
    <x v="0"/>
    <s v="United States"/>
    <s v="San Jose"/>
    <x v="1"/>
    <n v="95123"/>
    <x v="1"/>
    <s v="OFF-PA-10004353"/>
    <x v="1"/>
    <x v="10"/>
    <s v="Southworth 25% Cotton Premium Laser Paper and Envelopes"/>
    <n v="39.96"/>
    <n v="2"/>
    <n v="0"/>
    <n v="19.180800000000001"/>
  </r>
  <r>
    <n v="9198"/>
    <s v="CA-2011-103310"/>
    <x v="2"/>
    <x v="1025"/>
    <d v="2011-05-15T00:00:00"/>
    <s v="Standard Class"/>
    <x v="411"/>
    <s v="Greg Matthias"/>
    <x v="0"/>
    <s v="United States"/>
    <s v="San Jose"/>
    <x v="1"/>
    <n v="95123"/>
    <x v="1"/>
    <s v="TEC-PH-10001817"/>
    <x v="2"/>
    <x v="7"/>
    <s v="Wilson Electronics DB Pro Signal Booster"/>
    <n v="1432.0000000000002"/>
    <n v="5"/>
    <n v="0.2"/>
    <n v="125.30000000000007"/>
  </r>
  <r>
    <n v="9199"/>
    <s v="CA-2011-103310"/>
    <x v="2"/>
    <x v="1025"/>
    <d v="2011-05-15T00:00:00"/>
    <s v="Standard Class"/>
    <x v="411"/>
    <s v="Greg Matthias"/>
    <x v="0"/>
    <s v="United States"/>
    <s v="San Jose"/>
    <x v="1"/>
    <n v="95123"/>
    <x v="1"/>
    <s v="OFF-SU-10004737"/>
    <x v="1"/>
    <x v="14"/>
    <s v="Acme Design Stainless Steel Bent Scissors"/>
    <n v="41.04"/>
    <n v="6"/>
    <n v="0"/>
    <n v="11.0808"/>
  </r>
  <r>
    <n v="9200"/>
    <s v="CA-2011-103310"/>
    <x v="2"/>
    <x v="1025"/>
    <d v="2011-05-15T00:00:00"/>
    <s v="Standard Class"/>
    <x v="411"/>
    <s v="Greg Matthias"/>
    <x v="0"/>
    <s v="United States"/>
    <s v="San Jose"/>
    <x v="1"/>
    <n v="95123"/>
    <x v="1"/>
    <s v="FUR-CH-10002320"/>
    <x v="0"/>
    <x v="1"/>
    <s v="Hon Pagoda Stacking Chairs"/>
    <n v="256.78400000000005"/>
    <n v="1"/>
    <n v="0.2"/>
    <n v="32.097999999999971"/>
  </r>
  <r>
    <n v="9201"/>
    <s v="CA-2013-152688"/>
    <x v="0"/>
    <x v="508"/>
    <d v="2013-10-21T00:00:00"/>
    <s v="First Class"/>
    <x v="749"/>
    <s v="Nick Radford"/>
    <x v="0"/>
    <s v="United States"/>
    <s v="Perth Amboy"/>
    <x v="30"/>
    <n v="8861"/>
    <x v="3"/>
    <s v="FUR-BO-10001337"/>
    <x v="0"/>
    <x v="0"/>
    <s v="O'Sullivan Living Dimensions 2-Shelf Bookcases"/>
    <n v="120.98"/>
    <n v="1"/>
    <n v="0"/>
    <n v="12.097999999999999"/>
  </r>
  <r>
    <n v="9202"/>
    <s v="CA-2013-152688"/>
    <x v="0"/>
    <x v="508"/>
    <d v="2013-10-21T00:00:00"/>
    <s v="First Class"/>
    <x v="749"/>
    <s v="Nick Radford"/>
    <x v="0"/>
    <s v="United States"/>
    <s v="Perth Amboy"/>
    <x v="30"/>
    <n v="8861"/>
    <x v="3"/>
    <s v="OFF-BI-10004584"/>
    <x v="1"/>
    <x v="8"/>
    <s v="GBC ProClick 150 Presentation Binding System"/>
    <n v="315.98"/>
    <n v="1"/>
    <n v="0"/>
    <n v="148.51060000000001"/>
  </r>
  <r>
    <n v="9203"/>
    <s v="CA-2013-153836"/>
    <x v="0"/>
    <x v="859"/>
    <d v="2013-11-04T00:00:00"/>
    <s v="Standard Class"/>
    <x v="553"/>
    <s v="Edward Hooks"/>
    <x v="1"/>
    <s v="United States"/>
    <s v="New York City"/>
    <x v="15"/>
    <n v="10011"/>
    <x v="3"/>
    <s v="OFF-BI-10004817"/>
    <x v="1"/>
    <x v="8"/>
    <s v="GBC Personal VeloBind Strips"/>
    <n v="28.752000000000002"/>
    <n v="3"/>
    <n v="0.2"/>
    <n v="10.0632"/>
  </r>
  <r>
    <n v="9204"/>
    <s v="CA-2013-153836"/>
    <x v="0"/>
    <x v="859"/>
    <d v="2013-11-04T00:00:00"/>
    <s v="Standard Class"/>
    <x v="553"/>
    <s v="Edward Hooks"/>
    <x v="1"/>
    <s v="United States"/>
    <s v="New York City"/>
    <x v="15"/>
    <n v="10011"/>
    <x v="3"/>
    <s v="OFF-AR-10004602"/>
    <x v="1"/>
    <x v="6"/>
    <s v="Boston KS Multi-Size Manual Pencil Sharpener"/>
    <n v="114.94999999999999"/>
    <n v="5"/>
    <n v="0"/>
    <n v="32.186000000000007"/>
  </r>
  <r>
    <n v="9205"/>
    <s v="CA-2013-104689"/>
    <x v="0"/>
    <x v="49"/>
    <d v="2013-12-06T00:00:00"/>
    <s v="Standard Class"/>
    <x v="92"/>
    <s v="Fred Hopkins"/>
    <x v="1"/>
    <s v="United States"/>
    <s v="Los Angeles"/>
    <x v="1"/>
    <n v="90004"/>
    <x v="1"/>
    <s v="OFF-AR-10001149"/>
    <x v="1"/>
    <x v="6"/>
    <s v="Sanford Colorific Colored Pencils, 12/Box"/>
    <n v="23.04"/>
    <n v="8"/>
    <n v="0"/>
    <n v="6.911999999999999"/>
  </r>
  <r>
    <n v="9206"/>
    <s v="CA-2013-146423"/>
    <x v="0"/>
    <x v="438"/>
    <d v="2013-04-22T00:00:00"/>
    <s v="Same Day"/>
    <x v="537"/>
    <s v="Brian Thompson"/>
    <x v="0"/>
    <s v="United States"/>
    <s v="Milford"/>
    <x v="29"/>
    <n v="6460"/>
    <x v="3"/>
    <s v="OFF-AR-10004817"/>
    <x v="1"/>
    <x v="6"/>
    <s v="Colorific Watercolor Pencils"/>
    <n v="15.48"/>
    <n v="3"/>
    <n v="0"/>
    <n v="4.4891999999999985"/>
  </r>
  <r>
    <n v="9207"/>
    <s v="CA-2013-146423"/>
    <x v="0"/>
    <x v="438"/>
    <d v="2013-04-22T00:00:00"/>
    <s v="Same Day"/>
    <x v="537"/>
    <s v="Brian Thompson"/>
    <x v="0"/>
    <s v="United States"/>
    <s v="Milford"/>
    <x v="29"/>
    <n v="6460"/>
    <x v="3"/>
    <s v="OFF-PA-10003797"/>
    <x v="1"/>
    <x v="10"/>
    <s v="Xerox 209"/>
    <n v="51.84"/>
    <n v="8"/>
    <n v="0"/>
    <n v="24.883200000000002"/>
  </r>
  <r>
    <n v="9208"/>
    <s v="CA-2014-140781"/>
    <x v="3"/>
    <x v="646"/>
    <d v="2014-08-08T00:00:00"/>
    <s v="Standard Class"/>
    <x v="45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x v="554"/>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x v="789"/>
    <s v="Roy Skaria"/>
    <x v="2"/>
    <s v="United States"/>
    <s v="Burlington"/>
    <x v="23"/>
    <n v="52601"/>
    <x v="2"/>
    <s v="OFF-EN-10003160"/>
    <x v="1"/>
    <x v="12"/>
    <s v="Pastel Pink Envelopes"/>
    <n v="7.28"/>
    <n v="1"/>
    <n v="0"/>
    <n v="3.4944000000000002"/>
  </r>
  <r>
    <n v="9211"/>
    <s v="CA-2014-142776"/>
    <x v="3"/>
    <x v="157"/>
    <d v="2014-12-15T00:00:00"/>
    <s v="Second Class"/>
    <x v="789"/>
    <s v="Roy Skaria"/>
    <x v="2"/>
    <s v="United States"/>
    <s v="Burlington"/>
    <x v="23"/>
    <n v="52601"/>
    <x v="2"/>
    <s v="OFF-BI-10002012"/>
    <x v="1"/>
    <x v="8"/>
    <s v="Wilson Jones Easy Flow II Sheet Lifters"/>
    <n v="5.4"/>
    <n v="3"/>
    <n v="0"/>
    <n v="2.5920000000000001"/>
  </r>
  <r>
    <n v="9212"/>
    <s v="CA-2012-167479"/>
    <x v="1"/>
    <x v="948"/>
    <d v="2012-03-19T00:00:00"/>
    <s v="Standard Class"/>
    <x v="482"/>
    <s v="Arianne Irving"/>
    <x v="0"/>
    <s v="United States"/>
    <s v="Roseville"/>
    <x v="1"/>
    <n v="95661"/>
    <x v="1"/>
    <s v="OFF-PA-10002105"/>
    <x v="1"/>
    <x v="10"/>
    <s v="Xerox 223"/>
    <n v="19.440000000000001"/>
    <n v="3"/>
    <n v="0"/>
    <n v="9.3312000000000008"/>
  </r>
  <r>
    <n v="9213"/>
    <s v="CA-2011-144071"/>
    <x v="2"/>
    <x v="589"/>
    <d v="2011-12-15T00:00:00"/>
    <s v="Standard Class"/>
    <x v="249"/>
    <s v="Denny Joy"/>
    <x v="1"/>
    <s v="United States"/>
    <s v="San Francisco"/>
    <x v="1"/>
    <n v="94110"/>
    <x v="1"/>
    <s v="FUR-FU-10000397"/>
    <x v="0"/>
    <x v="5"/>
    <s v="Luxo Economy Swing Arm Lamp"/>
    <n v="39.880000000000003"/>
    <n v="2"/>
    <n v="0"/>
    <n v="11.166400000000003"/>
  </r>
  <r>
    <n v="9214"/>
    <s v="CA-2011-144071"/>
    <x v="2"/>
    <x v="589"/>
    <d v="2011-12-15T00:00:00"/>
    <s v="Standard Class"/>
    <x v="249"/>
    <s v="Denny Joy"/>
    <x v="1"/>
    <s v="United States"/>
    <s v="San Francisco"/>
    <x v="1"/>
    <n v="94110"/>
    <x v="1"/>
    <s v="FUR-FU-10000758"/>
    <x v="0"/>
    <x v="5"/>
    <s v="DAX Natural Wood-Tone Poster Frame"/>
    <n v="79.44"/>
    <n v="3"/>
    <n v="0"/>
    <n v="28.598399999999994"/>
  </r>
  <r>
    <n v="9215"/>
    <s v="US-2014-120908"/>
    <x v="3"/>
    <x v="1033"/>
    <d v="2014-10-03T00:00:00"/>
    <s v="First Class"/>
    <x v="541"/>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x v="260"/>
    <s v="Tiffany House"/>
    <x v="1"/>
    <s v="United States"/>
    <s v="Los Angeles"/>
    <x v="1"/>
    <n v="90049"/>
    <x v="1"/>
    <s v="OFF-PA-10004451"/>
    <x v="1"/>
    <x v="10"/>
    <s v="Xerox 222"/>
    <n v="32.400000000000006"/>
    <n v="5"/>
    <n v="0"/>
    <n v="15.552000000000001"/>
  </r>
  <r>
    <n v="9217"/>
    <s v="CA-2014-103765"/>
    <x v="3"/>
    <x v="221"/>
    <d v="2014-12-01T00:00:00"/>
    <s v="Standard Class"/>
    <x v="684"/>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x v="585"/>
    <s v="Arthur Wiediger"/>
    <x v="2"/>
    <s v="United States"/>
    <s v="Minneapolis"/>
    <x v="11"/>
    <n v="55407"/>
    <x v="2"/>
    <s v="OFF-EN-10004459"/>
    <x v="1"/>
    <x v="12"/>
    <s v="Security-Tint Envelopes"/>
    <n v="15.28"/>
    <n v="2"/>
    <n v="0"/>
    <n v="7.4871999999999996"/>
  </r>
  <r>
    <n v="9219"/>
    <s v="US-2012-164238"/>
    <x v="1"/>
    <x v="748"/>
    <d v="2012-08-20T00:00:00"/>
    <s v="Standard Class"/>
    <x v="527"/>
    <s v="Joni Wasserman"/>
    <x v="0"/>
    <s v="United States"/>
    <s v="Philadelphia"/>
    <x v="9"/>
    <n v="19120"/>
    <x v="3"/>
    <s v="OFF-ST-10002352"/>
    <x v="1"/>
    <x v="4"/>
    <s v="Iris Project Case"/>
    <n v="44.688000000000002"/>
    <n v="7"/>
    <n v="0.2"/>
    <n v="3.3515999999999977"/>
  </r>
  <r>
    <n v="9220"/>
    <s v="US-2012-164238"/>
    <x v="1"/>
    <x v="748"/>
    <d v="2012-08-20T00:00:00"/>
    <s v="Standard Class"/>
    <x v="527"/>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x v="659"/>
    <s v="Michelle Huthwaite"/>
    <x v="0"/>
    <s v="United States"/>
    <s v="Lafayette"/>
    <x v="28"/>
    <n v="70506"/>
    <x v="0"/>
    <s v="OFF-LA-10000248"/>
    <x v="1"/>
    <x v="2"/>
    <s v="Avery 52"/>
    <n v="11.07"/>
    <n v="3"/>
    <n v="0"/>
    <n v="5.2028999999999996"/>
  </r>
  <r>
    <n v="9222"/>
    <s v="CA-2014-103212"/>
    <x v="3"/>
    <x v="119"/>
    <d v="2014-10-15T00:00:00"/>
    <s v="First Class"/>
    <x v="659"/>
    <s v="Michelle Huthwaite"/>
    <x v="0"/>
    <s v="United States"/>
    <s v="Lafayette"/>
    <x v="28"/>
    <n v="70506"/>
    <x v="0"/>
    <s v="FUR-TA-10003473"/>
    <x v="0"/>
    <x v="3"/>
    <s v="Bretford Rectangular Conference Table Tops"/>
    <n v="1504.52"/>
    <n v="4"/>
    <n v="0"/>
    <n v="346.03960000000006"/>
  </r>
  <r>
    <n v="9223"/>
    <s v="CA-2014-103212"/>
    <x v="3"/>
    <x v="119"/>
    <d v="2014-10-15T00:00:00"/>
    <s v="First Class"/>
    <x v="659"/>
    <s v="Michelle Huthwaite"/>
    <x v="0"/>
    <s v="United States"/>
    <s v="Lafayette"/>
    <x v="28"/>
    <n v="70506"/>
    <x v="0"/>
    <s v="OFF-PA-10004355"/>
    <x v="1"/>
    <x v="10"/>
    <s v="Xerox 231"/>
    <n v="25.92"/>
    <n v="4"/>
    <n v="0"/>
    <n v="12.441600000000001"/>
  </r>
  <r>
    <n v="9224"/>
    <s v="CA-2014-121160"/>
    <x v="3"/>
    <x v="259"/>
    <d v="2014-11-05T00:00:00"/>
    <s v="Same Day"/>
    <x v="86"/>
    <s v="Frank Merwin"/>
    <x v="2"/>
    <s v="United States"/>
    <s v="Bryan"/>
    <x v="5"/>
    <n v="77803"/>
    <x v="2"/>
    <s v="OFF-BI-10001308"/>
    <x v="1"/>
    <x v="8"/>
    <s v="GBC Standard Plastic Binding Systems' Combs"/>
    <n v="7.5359999999999987"/>
    <n v="6"/>
    <n v="0.8"/>
    <n v="-13.188000000000009"/>
  </r>
  <r>
    <n v="9225"/>
    <s v="CA-2014-121160"/>
    <x v="3"/>
    <x v="259"/>
    <d v="2014-11-05T00:00:00"/>
    <s v="Same Day"/>
    <x v="86"/>
    <s v="Frank Merwin"/>
    <x v="2"/>
    <s v="United States"/>
    <s v="Bryan"/>
    <x v="5"/>
    <n v="77803"/>
    <x v="2"/>
    <s v="OFF-BI-10003094"/>
    <x v="1"/>
    <x v="8"/>
    <s v="Self-Adhesive Ring Binder Labels"/>
    <n v="1.4079999999999997"/>
    <n v="2"/>
    <n v="0.8"/>
    <n v="-2.3232000000000008"/>
  </r>
  <r>
    <n v="9226"/>
    <s v="CA-2014-121160"/>
    <x v="3"/>
    <x v="259"/>
    <d v="2014-11-05T00:00:00"/>
    <s v="Same Day"/>
    <x v="86"/>
    <s v="Frank Merwin"/>
    <x v="2"/>
    <s v="United States"/>
    <s v="Bryan"/>
    <x v="5"/>
    <n v="77803"/>
    <x v="2"/>
    <s v="OFF-BI-10004040"/>
    <x v="1"/>
    <x v="8"/>
    <s v="Wilson Jones Impact Binders"/>
    <n v="4.1439999999999992"/>
    <n v="4"/>
    <n v="0.8"/>
    <n v="-6.4232000000000014"/>
  </r>
  <r>
    <n v="9227"/>
    <s v="CA-2014-121160"/>
    <x v="3"/>
    <x v="259"/>
    <d v="2014-11-05T00:00:00"/>
    <s v="Same Day"/>
    <x v="86"/>
    <s v="Frank Merwin"/>
    <x v="2"/>
    <s v="United States"/>
    <s v="Bryan"/>
    <x v="5"/>
    <n v="77803"/>
    <x v="2"/>
    <s v="OFF-ST-10002485"/>
    <x v="1"/>
    <x v="4"/>
    <s v="Rogers Deluxe File Chest"/>
    <n v="52.751999999999995"/>
    <n v="3"/>
    <n v="0.2"/>
    <n v="-12.528600000000001"/>
  </r>
  <r>
    <n v="9228"/>
    <s v="CA-2014-140515"/>
    <x v="3"/>
    <x v="498"/>
    <d v="2014-03-25T00:00:00"/>
    <s v="Standard Class"/>
    <x v="433"/>
    <s v="George Zrebassa"/>
    <x v="1"/>
    <s v="United States"/>
    <s v="Los Angeles"/>
    <x v="1"/>
    <n v="90008"/>
    <x v="1"/>
    <s v="OFF-AP-10001205"/>
    <x v="1"/>
    <x v="9"/>
    <s v="Belkin 5 Outlet SurgeMaster Power Centers"/>
    <n v="381.35999999999996"/>
    <n v="7"/>
    <n v="0"/>
    <n v="106.78080000000003"/>
  </r>
  <r>
    <n v="9229"/>
    <s v="CA-2011-153619"/>
    <x v="2"/>
    <x v="935"/>
    <d v="2011-11-03T00:00:00"/>
    <s v="Same Day"/>
    <x v="426"/>
    <s v="Tracy Collins"/>
    <x v="2"/>
    <s v="United States"/>
    <s v="Los Angeles"/>
    <x v="1"/>
    <n v="90049"/>
    <x v="1"/>
    <s v="OFF-AR-10001868"/>
    <x v="1"/>
    <x v="6"/>
    <s v="Prang Dustless Chalk Sticks"/>
    <n v="6.72"/>
    <n v="4"/>
    <n v="0"/>
    <n v="3.36"/>
  </r>
  <r>
    <n v="9230"/>
    <s v="CA-2014-133718"/>
    <x v="3"/>
    <x v="283"/>
    <d v="2014-07-27T00:00:00"/>
    <s v="First Class"/>
    <x v="14"/>
    <s v="Tracy Blumstein"/>
    <x v="0"/>
    <s v="United States"/>
    <s v="Los Angeles"/>
    <x v="1"/>
    <n v="90045"/>
    <x v="1"/>
    <s v="OFF-BI-10003429"/>
    <x v="1"/>
    <x v="8"/>
    <s v="Cardinal HOLDit! Binder Insert Strips,Extra Strips"/>
    <n v="15.192"/>
    <n v="3"/>
    <n v="0.2"/>
    <n v="5.5070999999999994"/>
  </r>
  <r>
    <n v="9231"/>
    <s v="CA-2014-133718"/>
    <x v="3"/>
    <x v="283"/>
    <d v="2014-07-27T00:00:00"/>
    <s v="First Class"/>
    <x v="14"/>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x v="261"/>
    <s v="Resi Pölking"/>
    <x v="0"/>
    <s v="United States"/>
    <s v="Phoenix"/>
    <x v="16"/>
    <n v="85023"/>
    <x v="1"/>
    <s v="OFF-BI-10003650"/>
    <x v="1"/>
    <x v="8"/>
    <s v="GBC DocuBind 300 Electric Binding Machine"/>
    <n v="946.76400000000024"/>
    <n v="6"/>
    <n v="0.7"/>
    <n v="-694.29359999999997"/>
  </r>
  <r>
    <n v="9233"/>
    <s v="CA-2013-126732"/>
    <x v="0"/>
    <x v="476"/>
    <d v="2013-09-07T00:00:00"/>
    <s v="Standard Class"/>
    <x v="235"/>
    <s v="Lena Radford"/>
    <x v="0"/>
    <s v="United States"/>
    <s v="Los Angeles"/>
    <x v="1"/>
    <n v="90036"/>
    <x v="1"/>
    <s v="FUR-FU-10001889"/>
    <x v="0"/>
    <x v="5"/>
    <s v="Ultra Door Pull Handle"/>
    <n v="94.679999999999993"/>
    <n v="9"/>
    <n v="0"/>
    <n v="31.244399999999995"/>
  </r>
  <r>
    <n v="9234"/>
    <s v="CA-2013-126732"/>
    <x v="0"/>
    <x v="476"/>
    <d v="2013-09-07T00:00:00"/>
    <s v="Standard Class"/>
    <x v="235"/>
    <s v="Lena Radford"/>
    <x v="0"/>
    <s v="United States"/>
    <s v="Los Angeles"/>
    <x v="1"/>
    <n v="90036"/>
    <x v="1"/>
    <s v="OFF-ST-10000321"/>
    <x v="1"/>
    <x v="4"/>
    <s v="Akro Stacking Bins"/>
    <n v="23.669999999999998"/>
    <n v="3"/>
    <n v="0"/>
    <n v="0.94679999999999698"/>
  </r>
  <r>
    <n v="9235"/>
    <s v="CA-2013-126732"/>
    <x v="0"/>
    <x v="476"/>
    <d v="2013-09-07T00:00:00"/>
    <s v="Standard Class"/>
    <x v="235"/>
    <s v="Lena Radford"/>
    <x v="0"/>
    <s v="United States"/>
    <s v="Los Angeles"/>
    <x v="1"/>
    <n v="90036"/>
    <x v="1"/>
    <s v="TEC-PH-10001530"/>
    <x v="2"/>
    <x v="7"/>
    <s v="Cisco Unified IP Phone 7945G VoIP phone"/>
    <n v="1091.1680000000001"/>
    <n v="4"/>
    <n v="0.2"/>
    <n v="68.197999999999979"/>
  </r>
  <r>
    <n v="9236"/>
    <s v="CA-2013-126732"/>
    <x v="0"/>
    <x v="476"/>
    <d v="2013-09-07T00:00:00"/>
    <s v="Standard Class"/>
    <x v="235"/>
    <s v="Lena Radford"/>
    <x v="0"/>
    <s v="United States"/>
    <s v="Los Angeles"/>
    <x v="1"/>
    <n v="90036"/>
    <x v="1"/>
    <s v="OFF-AR-10004752"/>
    <x v="1"/>
    <x v="6"/>
    <s v="Blackstonian Pencils"/>
    <n v="18.689999999999998"/>
    <n v="7"/>
    <n v="0"/>
    <n v="5.2332000000000001"/>
  </r>
  <r>
    <n v="9237"/>
    <s v="CA-2013-126732"/>
    <x v="0"/>
    <x v="476"/>
    <d v="2013-09-07T00:00:00"/>
    <s v="Standard Class"/>
    <x v="235"/>
    <s v="Lena Radford"/>
    <x v="0"/>
    <s v="United States"/>
    <s v="Los Angeles"/>
    <x v="1"/>
    <n v="90036"/>
    <x v="1"/>
    <s v="FUR-TA-10001539"/>
    <x v="0"/>
    <x v="3"/>
    <s v="Chromcraft Rectangular Conference Tables"/>
    <n v="568.72800000000007"/>
    <n v="3"/>
    <n v="0.2"/>
    <n v="28.436399999999935"/>
  </r>
  <r>
    <n v="9238"/>
    <s v="CA-2013-126732"/>
    <x v="0"/>
    <x v="476"/>
    <d v="2013-09-07T00:00:00"/>
    <s v="Standard Class"/>
    <x v="23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x v="57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x v="240"/>
    <s v="Nona Balk"/>
    <x v="1"/>
    <s v="United States"/>
    <s v="Tallahassee"/>
    <x v="2"/>
    <n v="32303"/>
    <x v="0"/>
    <s v="OFF-PA-10001685"/>
    <x v="1"/>
    <x v="10"/>
    <s v="Staples"/>
    <n v="56.783999999999999"/>
    <n v="7"/>
    <n v="0.2"/>
    <n v="20.584200000000003"/>
  </r>
  <r>
    <n v="9241"/>
    <s v="CA-2014-110310"/>
    <x v="3"/>
    <x v="855"/>
    <d v="2014-11-03T00:00:00"/>
    <s v="Standard Class"/>
    <x v="240"/>
    <s v="Nona Balk"/>
    <x v="1"/>
    <s v="United States"/>
    <s v="Tallahassee"/>
    <x v="2"/>
    <n v="32303"/>
    <x v="0"/>
    <s v="OFF-BI-10001097"/>
    <x v="1"/>
    <x v="8"/>
    <s v="Avery Hole Reinforcements"/>
    <n v="5.6070000000000011"/>
    <n v="3"/>
    <n v="0.7"/>
    <n v="-3.9248999999999974"/>
  </r>
  <r>
    <n v="9242"/>
    <s v="CA-2014-110310"/>
    <x v="3"/>
    <x v="855"/>
    <d v="2014-11-03T00:00:00"/>
    <s v="Standard Class"/>
    <x v="240"/>
    <s v="Nona Balk"/>
    <x v="1"/>
    <s v="United States"/>
    <s v="Tallahassee"/>
    <x v="2"/>
    <n v="32303"/>
    <x v="0"/>
    <s v="OFF-AR-10001662"/>
    <x v="1"/>
    <x v="6"/>
    <s v="Rogers Handheld Barrel Pencil Sharpener"/>
    <n v="6.5760000000000005"/>
    <n v="3"/>
    <n v="0.2"/>
    <n v="0.57540000000000058"/>
  </r>
  <r>
    <n v="9243"/>
    <s v="CA-2011-113271"/>
    <x v="2"/>
    <x v="868"/>
    <d v="2011-07-14T00:00:00"/>
    <s v="Standard Class"/>
    <x v="284"/>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x v="284"/>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x v="284"/>
    <s v="Darrin Sayre"/>
    <x v="2"/>
    <s v="United States"/>
    <s v="San Francisco"/>
    <x v="1"/>
    <n v="94122"/>
    <x v="1"/>
    <s v="OFF-AR-10003251"/>
    <x v="1"/>
    <x v="6"/>
    <s v="Prang Drawing Pencil Set"/>
    <n v="5.56"/>
    <n v="2"/>
    <n v="0"/>
    <n v="2.2239999999999998"/>
  </r>
  <r>
    <n v="9246"/>
    <s v="CA-2011-113271"/>
    <x v="2"/>
    <x v="868"/>
    <d v="2011-07-14T00:00:00"/>
    <s v="Standard Class"/>
    <x v="284"/>
    <s v="Darrin Sayre"/>
    <x v="2"/>
    <s v="United States"/>
    <s v="San Francisco"/>
    <x v="1"/>
    <n v="94122"/>
    <x v="1"/>
    <s v="OFF-PA-10002365"/>
    <x v="1"/>
    <x v="10"/>
    <s v="Xerox 1967"/>
    <n v="32.400000000000006"/>
    <n v="5"/>
    <n v="0"/>
    <n v="15.552000000000001"/>
  </r>
  <r>
    <n v="9247"/>
    <s v="CA-2014-130106"/>
    <x v="3"/>
    <x v="1053"/>
    <d v="2014-05-27T00:00:00"/>
    <s v="Standard Class"/>
    <x v="665"/>
    <s v="Vicky Freymann"/>
    <x v="2"/>
    <s v="United States"/>
    <s v="San Francisco"/>
    <x v="1"/>
    <n v="94109"/>
    <x v="1"/>
    <s v="OFF-AR-10003651"/>
    <x v="1"/>
    <x v="6"/>
    <s v="Newell 350"/>
    <n v="9.84"/>
    <n v="3"/>
    <n v="0"/>
    <n v="2.8535999999999988"/>
  </r>
  <r>
    <n v="9248"/>
    <s v="CA-2014-130106"/>
    <x v="3"/>
    <x v="1053"/>
    <d v="2014-05-27T00:00:00"/>
    <s v="Standard Class"/>
    <x v="665"/>
    <s v="Vicky Freymann"/>
    <x v="2"/>
    <s v="United States"/>
    <s v="San Francisco"/>
    <x v="1"/>
    <n v="94109"/>
    <x v="1"/>
    <s v="OFF-AR-10003732"/>
    <x v="1"/>
    <x v="6"/>
    <s v="Newell 333"/>
    <n v="2.78"/>
    <n v="1"/>
    <n v="0"/>
    <n v="0.72279999999999989"/>
  </r>
  <r>
    <n v="9249"/>
    <s v="CA-2013-127761"/>
    <x v="0"/>
    <x v="338"/>
    <d v="2013-11-15T00:00:00"/>
    <s v="Standard Class"/>
    <x v="349"/>
    <s v="Scott Williamson"/>
    <x v="0"/>
    <s v="United States"/>
    <s v="New York City"/>
    <x v="15"/>
    <n v="10009"/>
    <x v="3"/>
    <s v="OFF-BI-10002557"/>
    <x v="1"/>
    <x v="8"/>
    <s v="Presstex Flexible Ring Binders"/>
    <n v="3.64"/>
    <n v="1"/>
    <n v="0.2"/>
    <n v="1.3649999999999998"/>
  </r>
  <r>
    <n v="9250"/>
    <s v="CA-2013-127761"/>
    <x v="0"/>
    <x v="338"/>
    <d v="2013-11-15T00:00:00"/>
    <s v="Standard Class"/>
    <x v="349"/>
    <s v="Scott Williamson"/>
    <x v="0"/>
    <s v="United States"/>
    <s v="New York City"/>
    <x v="15"/>
    <n v="10009"/>
    <x v="3"/>
    <s v="TEC-PH-10003691"/>
    <x v="2"/>
    <x v="7"/>
    <s v="BlackBerry Q10"/>
    <n v="881.93"/>
    <n v="7"/>
    <n v="0"/>
    <n v="220.48250000000002"/>
  </r>
  <r>
    <n v="9251"/>
    <s v="CA-2013-105354"/>
    <x v="0"/>
    <x v="499"/>
    <d v="2013-12-07T00:00:00"/>
    <s v="Standard Class"/>
    <x v="463"/>
    <s v="Pauline Webber"/>
    <x v="1"/>
    <s v="United States"/>
    <s v="Marion"/>
    <x v="23"/>
    <n v="52302"/>
    <x v="2"/>
    <s v="OFF-BI-10001107"/>
    <x v="1"/>
    <x v="8"/>
    <s v="GBC White Gloss Covers, Plain Front"/>
    <n v="115.84"/>
    <n v="8"/>
    <n v="0"/>
    <n v="54.444800000000001"/>
  </r>
  <r>
    <n v="9252"/>
    <s v="CA-2014-155712"/>
    <x v="3"/>
    <x v="580"/>
    <d v="2014-03-09T00:00:00"/>
    <s v="Standard Class"/>
    <x v="629"/>
    <s v="Ken Dana"/>
    <x v="1"/>
    <s v="United States"/>
    <s v="Los Angeles"/>
    <x v="1"/>
    <n v="90008"/>
    <x v="1"/>
    <s v="OFF-BI-10004224"/>
    <x v="1"/>
    <x v="8"/>
    <s v="Catalog Binders with Expanding Posts"/>
    <n v="107.64800000000001"/>
    <n v="2"/>
    <n v="0.2"/>
    <n v="33.639999999999986"/>
  </r>
  <r>
    <n v="9253"/>
    <s v="CA-2014-102309"/>
    <x v="3"/>
    <x v="397"/>
    <d v="2014-09-26T00:00:00"/>
    <s v="Second Class"/>
    <x v="770"/>
    <s v="Doug O'Connell"/>
    <x v="0"/>
    <s v="United States"/>
    <s v="Pine Bluff"/>
    <x v="36"/>
    <n v="71603"/>
    <x v="0"/>
    <s v="TEC-AC-10001114"/>
    <x v="2"/>
    <x v="11"/>
    <s v="Microsoft Wireless Mobile Mouse 4000"/>
    <n v="199.95000000000002"/>
    <n v="5"/>
    <n v="0"/>
    <n v="63.983999999999988"/>
  </r>
  <r>
    <n v="9254"/>
    <s v="CA-2014-102309"/>
    <x v="3"/>
    <x v="397"/>
    <d v="2014-09-26T00:00:00"/>
    <s v="Second Class"/>
    <x v="770"/>
    <s v="Doug O'Connell"/>
    <x v="0"/>
    <s v="United States"/>
    <s v="Pine Bluff"/>
    <x v="36"/>
    <n v="71603"/>
    <x v="0"/>
    <s v="OFF-PA-10002005"/>
    <x v="1"/>
    <x v="10"/>
    <s v="Xerox 225"/>
    <n v="12.96"/>
    <n v="2"/>
    <n v="0"/>
    <n v="6.2208000000000006"/>
  </r>
  <r>
    <n v="9255"/>
    <s v="CA-2011-168368"/>
    <x v="2"/>
    <x v="1058"/>
    <d v="2011-02-16T00:00:00"/>
    <s v="Second Class"/>
    <x v="315"/>
    <s v="Guy Armstrong"/>
    <x v="0"/>
    <s v="United States"/>
    <s v="Columbia"/>
    <x v="25"/>
    <n v="65203"/>
    <x v="2"/>
    <s v="FUR-CH-10001146"/>
    <x v="0"/>
    <x v="1"/>
    <s v="Global Value Mid-Back Manager's Chair, Gray"/>
    <n v="60.89"/>
    <n v="1"/>
    <n v="0"/>
    <n v="15.222499999999997"/>
  </r>
  <r>
    <n v="9256"/>
    <s v="CA-2011-168368"/>
    <x v="2"/>
    <x v="1058"/>
    <d v="2011-02-16T00:00:00"/>
    <s v="Second Class"/>
    <x v="315"/>
    <s v="Guy Armstrong"/>
    <x v="0"/>
    <s v="United States"/>
    <s v="Columbia"/>
    <x v="25"/>
    <n v="65203"/>
    <x v="2"/>
    <s v="OFF-LA-10004853"/>
    <x v="1"/>
    <x v="2"/>
    <s v="Avery 483"/>
    <n v="14.940000000000001"/>
    <n v="3"/>
    <n v="0"/>
    <n v="6.8723999999999998"/>
  </r>
  <r>
    <n v="9257"/>
    <s v="CA-2011-168368"/>
    <x v="2"/>
    <x v="1058"/>
    <d v="2011-02-16T00:00:00"/>
    <s v="Second Class"/>
    <x v="315"/>
    <s v="Guy Armstrong"/>
    <x v="0"/>
    <s v="United States"/>
    <s v="Columbia"/>
    <x v="25"/>
    <n v="65203"/>
    <x v="2"/>
    <s v="OFF-BI-10004728"/>
    <x v="1"/>
    <x v="8"/>
    <s v="Wilson Jones Turn Tabs Binder Tool for Ring Binders"/>
    <n v="9.64"/>
    <n v="2"/>
    <n v="0"/>
    <n v="4.4344000000000001"/>
  </r>
  <r>
    <n v="9258"/>
    <s v="CA-2011-168368"/>
    <x v="2"/>
    <x v="1058"/>
    <d v="2011-02-16T00:00:00"/>
    <s v="Second Class"/>
    <x v="31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x v="315"/>
    <s v="Guy Armstrong"/>
    <x v="0"/>
    <s v="United States"/>
    <s v="Columbia"/>
    <x v="25"/>
    <n v="65203"/>
    <x v="2"/>
    <s v="OFF-BI-10004654"/>
    <x v="1"/>
    <x v="8"/>
    <s v="VariCap6 Expandable Binder"/>
    <n v="51.900000000000006"/>
    <n v="3"/>
    <n v="0"/>
    <n v="24.393000000000001"/>
  </r>
  <r>
    <n v="9260"/>
    <s v="CA-2011-168368"/>
    <x v="2"/>
    <x v="1058"/>
    <d v="2011-02-16T00:00:00"/>
    <s v="Second Class"/>
    <x v="315"/>
    <s v="Guy Armstrong"/>
    <x v="0"/>
    <s v="United States"/>
    <s v="Columbia"/>
    <x v="25"/>
    <n v="65203"/>
    <x v="2"/>
    <s v="OFF-ST-10002583"/>
    <x v="1"/>
    <x v="4"/>
    <s v="Fellowes Neat Ideas Storage Cubes"/>
    <n v="64.959999999999994"/>
    <n v="2"/>
    <n v="0"/>
    <n v="2.598399999999998"/>
  </r>
  <r>
    <n v="9261"/>
    <s v="CA-2014-167976"/>
    <x v="3"/>
    <x v="343"/>
    <d v="2014-11-15T00:00:00"/>
    <s v="Second Class"/>
    <x v="145"/>
    <s v="Jeremy Lonsdale"/>
    <x v="0"/>
    <s v="United States"/>
    <s v="Aberdeen"/>
    <x v="44"/>
    <n v="57401"/>
    <x v="2"/>
    <s v="OFF-SU-10004661"/>
    <x v="1"/>
    <x v="14"/>
    <s v="Acme Titanium Bonded Scissors"/>
    <n v="25.5"/>
    <n v="3"/>
    <n v="0"/>
    <n v="6.63"/>
  </r>
  <r>
    <n v="9262"/>
    <s v="CA-2014-111388"/>
    <x v="3"/>
    <x v="264"/>
    <d v="2014-09-03T00:00:00"/>
    <s v="Same Day"/>
    <x v="711"/>
    <s v="Stephanie Ulpright"/>
    <x v="2"/>
    <s v="United States"/>
    <s v="Seattle"/>
    <x v="4"/>
    <n v="98103"/>
    <x v="1"/>
    <s v="FUR-CH-10003061"/>
    <x v="0"/>
    <x v="1"/>
    <s v="Global Leather Task Chair, Black"/>
    <n v="215.976"/>
    <n v="3"/>
    <n v="0.2"/>
    <n v="-2.6997000000000355"/>
  </r>
  <r>
    <n v="9263"/>
    <s v="CA-2012-124499"/>
    <x v="1"/>
    <x v="330"/>
    <d v="2012-10-13T00:00:00"/>
    <s v="Standard Class"/>
    <x v="248"/>
    <s v="Fred McMath"/>
    <x v="0"/>
    <s v="United States"/>
    <s v="Detroit"/>
    <x v="12"/>
    <n v="48227"/>
    <x v="2"/>
    <s v="FUR-CH-10000513"/>
    <x v="0"/>
    <x v="1"/>
    <s v="High-Back Leather Manager's Chair"/>
    <n v="389.97"/>
    <n v="3"/>
    <n v="0"/>
    <n v="35.097300000000004"/>
  </r>
  <r>
    <n v="9264"/>
    <s v="CA-2012-124499"/>
    <x v="1"/>
    <x v="330"/>
    <d v="2012-10-13T00:00:00"/>
    <s v="Standard Class"/>
    <x v="248"/>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x v="199"/>
    <s v="Maribeth Yedwab"/>
    <x v="1"/>
    <s v="United States"/>
    <s v="Memphis"/>
    <x v="18"/>
    <n v="38109"/>
    <x v="0"/>
    <s v="OFF-BI-10000216"/>
    <x v="1"/>
    <x v="8"/>
    <s v="Mead 1st Gear 2&quot; Zipper Binder, Asst. Colors"/>
    <n v="11.673000000000002"/>
    <n v="3"/>
    <n v="0.7"/>
    <n v="-7.782"/>
  </r>
  <r>
    <n v="9266"/>
    <s v="US-2014-128118"/>
    <x v="3"/>
    <x v="221"/>
    <d v="2014-12-02T00:00:00"/>
    <s v="Standard Class"/>
    <x v="199"/>
    <s v="Maribeth Yedwab"/>
    <x v="1"/>
    <s v="United States"/>
    <s v="Memphis"/>
    <x v="18"/>
    <n v="38109"/>
    <x v="0"/>
    <s v="OFF-EN-10003448"/>
    <x v="1"/>
    <x v="12"/>
    <s v="Peel &amp; Seel Recycled Catalog Envelopes, Brown"/>
    <n v="64.848000000000013"/>
    <n v="7"/>
    <n v="0.2"/>
    <n v="24.317999999999998"/>
  </r>
  <r>
    <n v="9267"/>
    <s v="CA-2011-125759"/>
    <x v="2"/>
    <x v="1215"/>
    <d v="2011-02-10T00:00:00"/>
    <s v="First Class"/>
    <x v="134"/>
    <s v="Nathan Mautz"/>
    <x v="2"/>
    <s v="United States"/>
    <s v="North Las Vegas"/>
    <x v="33"/>
    <n v="89031"/>
    <x v="1"/>
    <s v="FUR-FU-10002111"/>
    <x v="0"/>
    <x v="5"/>
    <s v="Master Caster Door Stop, Large Brown"/>
    <n v="14.56"/>
    <n v="2"/>
    <n v="0"/>
    <n v="5.5327999999999999"/>
  </r>
  <r>
    <n v="9268"/>
    <s v="CA-2012-151869"/>
    <x v="1"/>
    <x v="12"/>
    <d v="2012-09-25T00:00:00"/>
    <s v="Same Day"/>
    <x v="229"/>
    <s v="Carlos Soltero"/>
    <x v="0"/>
    <s v="United States"/>
    <s v="Freeport"/>
    <x v="15"/>
    <n v="11520"/>
    <x v="3"/>
    <s v="FUR-CH-10001545"/>
    <x v="0"/>
    <x v="1"/>
    <s v="Hon Comfortask Task/Swivel Chairs"/>
    <n v="102.58200000000001"/>
    <n v="1"/>
    <n v="0.1"/>
    <n v="6.8388000000000009"/>
  </r>
  <r>
    <n v="9269"/>
    <s v="CA-2012-151869"/>
    <x v="1"/>
    <x v="12"/>
    <d v="2012-09-25T00:00:00"/>
    <s v="Same Day"/>
    <x v="229"/>
    <s v="Carlos Soltero"/>
    <x v="0"/>
    <s v="United States"/>
    <s v="Freeport"/>
    <x v="15"/>
    <n v="11520"/>
    <x v="3"/>
    <s v="OFF-PA-10002947"/>
    <x v="1"/>
    <x v="10"/>
    <s v="Xerox 1923"/>
    <n v="20.04"/>
    <n v="3"/>
    <n v="0"/>
    <n v="9.6191999999999993"/>
  </r>
  <r>
    <n v="9270"/>
    <s v="US-2014-102183"/>
    <x v="3"/>
    <x v="170"/>
    <d v="2014-08-29T00:00:00"/>
    <s v="Standard Class"/>
    <x v="7"/>
    <s v="Pete Kriz"/>
    <x v="0"/>
    <s v="United States"/>
    <s v="New York City"/>
    <x v="15"/>
    <n v="10035"/>
    <x v="3"/>
    <s v="OFF-BI-10003476"/>
    <x v="1"/>
    <x v="8"/>
    <s v="Avery Metallic Poly Binders"/>
    <n v="32.088000000000001"/>
    <n v="7"/>
    <n v="0.2"/>
    <n v="11.2308"/>
  </r>
  <r>
    <n v="9271"/>
    <s v="US-2014-102183"/>
    <x v="3"/>
    <x v="170"/>
    <d v="2014-08-29T00:00:00"/>
    <s v="Standard Class"/>
    <x v="7"/>
    <s v="Pete Kriz"/>
    <x v="0"/>
    <s v="United States"/>
    <s v="New York City"/>
    <x v="15"/>
    <n v="10035"/>
    <x v="3"/>
    <s v="OFF-BI-10001359"/>
    <x v="1"/>
    <x v="8"/>
    <s v="GBC DocuBind TL300 Electric Binding System"/>
    <n v="4305.5520000000006"/>
    <n v="6"/>
    <n v="0.2"/>
    <n v="1453.1237999999996"/>
  </r>
  <r>
    <n v="9272"/>
    <s v="CA-2013-100510"/>
    <x v="0"/>
    <x v="536"/>
    <d v="2013-05-18T00:00:00"/>
    <s v="Standard Class"/>
    <x v="447"/>
    <s v="Harry Marie"/>
    <x v="1"/>
    <s v="United States"/>
    <s v="New York City"/>
    <x v="15"/>
    <n v="10024"/>
    <x v="3"/>
    <s v="FUR-FU-10000320"/>
    <x v="0"/>
    <x v="5"/>
    <s v="OIC Stacking Trays"/>
    <n v="10.02"/>
    <n v="3"/>
    <n v="0"/>
    <n v="4.4088000000000012"/>
  </r>
  <r>
    <n v="9273"/>
    <s v="CA-2013-100510"/>
    <x v="0"/>
    <x v="536"/>
    <d v="2013-05-18T00:00:00"/>
    <s v="Standard Class"/>
    <x v="447"/>
    <s v="Harry Marie"/>
    <x v="1"/>
    <s v="United States"/>
    <s v="New York City"/>
    <x v="15"/>
    <n v="10024"/>
    <x v="3"/>
    <s v="TEC-PH-10001835"/>
    <x v="2"/>
    <x v="7"/>
    <s v="Jawbone JAMBOX Wireless Bluetooth Speaker"/>
    <n v="631.96"/>
    <n v="4"/>
    <n v="0"/>
    <n v="303.3408"/>
  </r>
  <r>
    <n v="9274"/>
    <s v="CA-2014-146983"/>
    <x v="3"/>
    <x v="264"/>
    <d v="2014-09-07T00:00:00"/>
    <s v="Standard Class"/>
    <x v="117"/>
    <s v="Alan Hwang"/>
    <x v="0"/>
    <s v="United States"/>
    <s v="Henderson"/>
    <x v="0"/>
    <n v="42420"/>
    <x v="0"/>
    <s v="OFF-BI-10003650"/>
    <x v="1"/>
    <x v="8"/>
    <s v="GBC DocuBind 300 Electric Binding Machine"/>
    <n v="1577.94"/>
    <n v="3"/>
    <n v="0"/>
    <n v="757.41120000000001"/>
  </r>
  <r>
    <n v="9275"/>
    <s v="US-2011-134054"/>
    <x v="2"/>
    <x v="982"/>
    <d v="2011-10-10T00:00:00"/>
    <s v="Same Day"/>
    <x v="712"/>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x v="434"/>
    <s v="Cathy Prescott"/>
    <x v="1"/>
    <s v="United States"/>
    <s v="Delray Beach"/>
    <x v="2"/>
    <n v="33445"/>
    <x v="0"/>
    <s v="OFF-ST-10000532"/>
    <x v="1"/>
    <x v="4"/>
    <s v="Advantus Rolling Drawer Organizers"/>
    <n v="184.70400000000001"/>
    <n v="6"/>
    <n v="0.2"/>
    <n v="13.852799999999995"/>
  </r>
  <r>
    <n v="9277"/>
    <s v="CA-2013-113236"/>
    <x v="0"/>
    <x v="439"/>
    <d v="2013-05-30T00:00:00"/>
    <s v="Second Class"/>
    <x v="434"/>
    <s v="Cathy Prescott"/>
    <x v="1"/>
    <s v="United States"/>
    <s v="Delray Beach"/>
    <x v="2"/>
    <n v="33445"/>
    <x v="0"/>
    <s v="TEC-AC-10001267"/>
    <x v="2"/>
    <x v="11"/>
    <s v="Imation 32GB Pocket Pro USB 3.0 Flash Drive - 32 GB - Black - 1 P ..."/>
    <n v="47.92"/>
    <n v="2"/>
    <n v="0.2"/>
    <n v="11.98"/>
  </r>
  <r>
    <n v="9278"/>
    <s v="CA-2014-122539"/>
    <x v="3"/>
    <x v="96"/>
    <d v="2014-12-06T00:00:00"/>
    <s v="Standard Class"/>
    <x v="253"/>
    <s v="Sean Christensen"/>
    <x v="0"/>
    <s v="United States"/>
    <s v="Philadelphia"/>
    <x v="9"/>
    <n v="19140"/>
    <x v="3"/>
    <s v="OFF-LA-10004853"/>
    <x v="1"/>
    <x v="2"/>
    <s v="Avery 483"/>
    <n v="15.936000000000002"/>
    <n v="4"/>
    <n v="0.2"/>
    <n v="5.1791999999999998"/>
  </r>
  <r>
    <n v="9279"/>
    <s v="CA-2014-122539"/>
    <x v="3"/>
    <x v="96"/>
    <d v="2014-12-06T00:00:00"/>
    <s v="Standard Class"/>
    <x v="253"/>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x v="253"/>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x v="707"/>
    <s v="Heather Jas"/>
    <x v="2"/>
    <s v="United States"/>
    <s v="Seattle"/>
    <x v="4"/>
    <n v="98105"/>
    <x v="1"/>
    <s v="FUR-BO-10002853"/>
    <x v="0"/>
    <x v="0"/>
    <s v="O'Sullivan 5-Shelf Heavy-Duty Bookcases"/>
    <n v="163.88"/>
    <n v="2"/>
    <n v="0"/>
    <n v="40.97"/>
  </r>
  <r>
    <n v="9282"/>
    <s v="US-2014-152898"/>
    <x v="3"/>
    <x v="220"/>
    <d v="2014-09-16T00:00:00"/>
    <s v="Standard Class"/>
    <x v="90"/>
    <s v="Cassandra Brandow"/>
    <x v="0"/>
    <s v="United States"/>
    <s v="Richmond"/>
    <x v="17"/>
    <n v="23223"/>
    <x v="0"/>
    <s v="OFF-AP-10000027"/>
    <x v="1"/>
    <x v="9"/>
    <s v="Hoover Commercial SteamVac"/>
    <n v="67.900000000000006"/>
    <n v="5"/>
    <n v="0"/>
    <n v="20.369999999999997"/>
  </r>
  <r>
    <n v="9283"/>
    <s v="CA-2013-160486"/>
    <x v="0"/>
    <x v="945"/>
    <d v="2014-01-05T00:00:00"/>
    <s v="Standard Class"/>
    <x v="699"/>
    <s v="Evan Henry"/>
    <x v="0"/>
    <s v="United States"/>
    <s v="West Palm Beach"/>
    <x v="2"/>
    <n v="33407"/>
    <x v="0"/>
    <s v="OFF-PA-10002421"/>
    <x v="1"/>
    <x v="10"/>
    <s v="Embossed Ink Jet Note Cards"/>
    <n v="72.224000000000004"/>
    <n v="4"/>
    <n v="0.2"/>
    <n v="25.278400000000001"/>
  </r>
  <r>
    <n v="9284"/>
    <s v="CA-2014-102218"/>
    <x v="3"/>
    <x v="264"/>
    <d v="2014-09-05T00:00:00"/>
    <s v="Second Class"/>
    <x v="560"/>
    <s v="Luke Weiss"/>
    <x v="0"/>
    <s v="United States"/>
    <s v="Fort Collins"/>
    <x v="22"/>
    <n v="80525"/>
    <x v="1"/>
    <s v="OFF-LA-10002475"/>
    <x v="1"/>
    <x v="2"/>
    <s v="Avery 519"/>
    <n v="11.696"/>
    <n v="2"/>
    <n v="0.2"/>
    <n v="3.9473999999999996"/>
  </r>
  <r>
    <n v="9285"/>
    <s v="CA-2011-161032"/>
    <x v="2"/>
    <x v="728"/>
    <d v="2011-11-23T00:00:00"/>
    <s v="Standard Class"/>
    <x v="149"/>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x v="581"/>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x v="489"/>
    <s v="Deborah Brumfield"/>
    <x v="2"/>
    <s v="United States"/>
    <s v="Dallas"/>
    <x v="5"/>
    <n v="75081"/>
    <x v="2"/>
    <s v="OFF-BI-10003166"/>
    <x v="1"/>
    <x v="8"/>
    <s v="GBC Plasticlear Binding Covers"/>
    <n v="6.8879999999999981"/>
    <n v="3"/>
    <n v="0.8"/>
    <n v="-11.020800000000005"/>
  </r>
  <r>
    <n v="9288"/>
    <s v="CA-2014-154011"/>
    <x v="3"/>
    <x v="249"/>
    <d v="2014-06-27T00:00:00"/>
    <s v="Standard Class"/>
    <x v="489"/>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x v="577"/>
    <s v="Trudy Brown"/>
    <x v="0"/>
    <s v="United States"/>
    <s v="Philadelphia"/>
    <x v="9"/>
    <n v="19134"/>
    <x v="3"/>
    <s v="FUR-CH-10003981"/>
    <x v="0"/>
    <x v="1"/>
    <s v="Global Commerce Series Low-Back Swivel/Tilt Chairs"/>
    <n v="1079.316"/>
    <n v="6"/>
    <n v="0.3"/>
    <n v="-15.418800000000203"/>
  </r>
  <r>
    <n v="9290"/>
    <s v="CA-2011-111857"/>
    <x v="2"/>
    <x v="488"/>
    <d v="2011-04-26T00:00:00"/>
    <s v="Second Class"/>
    <x v="134"/>
    <s v="Nathan Mautz"/>
    <x v="2"/>
    <s v="United States"/>
    <s v="San Francisco"/>
    <x v="1"/>
    <n v="94109"/>
    <x v="1"/>
    <s v="OFF-PA-10001878"/>
    <x v="1"/>
    <x v="10"/>
    <s v="Xerox 1891"/>
    <n v="48.91"/>
    <n v="1"/>
    <n v="0"/>
    <n v="22.987699999999997"/>
  </r>
  <r>
    <n v="9291"/>
    <s v="CA-2011-163650"/>
    <x v="2"/>
    <x v="865"/>
    <d v="2011-09-25T00:00:00"/>
    <s v="First Class"/>
    <x v="627"/>
    <s v="Thomas Thornton"/>
    <x v="0"/>
    <s v="United States"/>
    <s v="Dover"/>
    <x v="13"/>
    <n v="19901"/>
    <x v="3"/>
    <s v="OFF-AR-10002375"/>
    <x v="1"/>
    <x v="6"/>
    <s v="Newell 351"/>
    <n v="9.84"/>
    <n v="3"/>
    <n v="0"/>
    <n v="2.8535999999999988"/>
  </r>
  <r>
    <n v="9292"/>
    <s v="CA-2011-163650"/>
    <x v="2"/>
    <x v="865"/>
    <d v="2011-09-25T00:00:00"/>
    <s v="First Class"/>
    <x v="627"/>
    <s v="Thomas Thornton"/>
    <x v="0"/>
    <s v="United States"/>
    <s v="Dover"/>
    <x v="13"/>
    <n v="19901"/>
    <x v="3"/>
    <s v="OFF-BI-10004965"/>
    <x v="1"/>
    <x v="8"/>
    <s v="Ibico Covers for Plastic or Wire Binding Elements"/>
    <n v="34.5"/>
    <n v="3"/>
    <n v="0"/>
    <n v="15.524999999999999"/>
  </r>
  <r>
    <n v="9293"/>
    <s v="CA-2014-124114"/>
    <x v="3"/>
    <x v="580"/>
    <d v="2014-03-03T00:00:00"/>
    <s v="Same Day"/>
    <x v="276"/>
    <s v="Roland Schwarz"/>
    <x v="1"/>
    <s v="United States"/>
    <s v="Waco"/>
    <x v="5"/>
    <n v="76706"/>
    <x v="2"/>
    <s v="OFF-BI-10004022"/>
    <x v="1"/>
    <x v="8"/>
    <s v="Acco Suede Grain Vinyl Round Ring Binder"/>
    <n v="0.55599999999999983"/>
    <n v="1"/>
    <n v="0.8"/>
    <n v="-0.94520000000000004"/>
  </r>
  <r>
    <n v="9294"/>
    <s v="US-2014-116505"/>
    <x v="3"/>
    <x v="701"/>
    <d v="2014-11-22T00:00:00"/>
    <s v="Second Class"/>
    <x v="577"/>
    <s v="Trudy Brown"/>
    <x v="0"/>
    <s v="United States"/>
    <s v="Hagerstown"/>
    <x v="39"/>
    <n v="21740"/>
    <x v="3"/>
    <s v="OFF-BI-10000050"/>
    <x v="1"/>
    <x v="8"/>
    <s v="Angle-D Binders with Locking Rings, Label Holders"/>
    <n v="43.8"/>
    <n v="6"/>
    <n v="0"/>
    <n v="20.585999999999999"/>
  </r>
  <r>
    <n v="9295"/>
    <s v="CA-2014-161340"/>
    <x v="3"/>
    <x v="39"/>
    <d v="2014-06-02T00:00:00"/>
    <s v="Standard Class"/>
    <x v="87"/>
    <s v="Alice McCarthy"/>
    <x v="1"/>
    <s v="United States"/>
    <s v="Cleveland"/>
    <x v="24"/>
    <n v="44105"/>
    <x v="3"/>
    <s v="OFF-PA-10002464"/>
    <x v="1"/>
    <x v="10"/>
    <s v="HP Office Recycled Paper (20Lb. and 87 Bright)"/>
    <n v="13.872000000000002"/>
    <n v="3"/>
    <n v="0.2"/>
    <n v="5.0286000000000008"/>
  </r>
  <r>
    <n v="9296"/>
    <s v="CA-2014-161340"/>
    <x v="3"/>
    <x v="39"/>
    <d v="2014-06-02T00:00:00"/>
    <s v="Standard Class"/>
    <x v="87"/>
    <s v="Alice McCarthy"/>
    <x v="1"/>
    <s v="United States"/>
    <s v="Cleveland"/>
    <x v="24"/>
    <n v="44105"/>
    <x v="3"/>
    <s v="FUR-BO-10004709"/>
    <x v="0"/>
    <x v="0"/>
    <s v="Bush Westfield Collection Bookcases, Medium Cherry Finish"/>
    <n v="115.96"/>
    <n v="4"/>
    <n v="0.5"/>
    <n v="-64.937599999999989"/>
  </r>
  <r>
    <n v="9297"/>
    <s v="US-2012-163433"/>
    <x v="1"/>
    <x v="24"/>
    <d v="2012-04-22T00:00:00"/>
    <s v="Second Class"/>
    <x v="172"/>
    <s v="Michael Paige"/>
    <x v="1"/>
    <s v="United States"/>
    <s v="Mcallen"/>
    <x v="5"/>
    <n v="78501"/>
    <x v="2"/>
    <s v="TEC-AC-10003590"/>
    <x v="2"/>
    <x v="11"/>
    <s v="TRENDnet 56K USB 2.0 Phone, Internet and Fax Modem"/>
    <n v="41.424000000000007"/>
    <n v="2"/>
    <n v="0.2"/>
    <n v="8.2847999999999971"/>
  </r>
  <r>
    <n v="9298"/>
    <s v="US-2012-163433"/>
    <x v="1"/>
    <x v="24"/>
    <d v="2012-04-22T00:00:00"/>
    <s v="Second Class"/>
    <x v="172"/>
    <s v="Michael Paige"/>
    <x v="1"/>
    <s v="United States"/>
    <s v="Mcallen"/>
    <x v="5"/>
    <n v="78501"/>
    <x v="2"/>
    <s v="TEC-PH-10003357"/>
    <x v="2"/>
    <x v="7"/>
    <s v="Grandstream GXP2100 Mainstream Business Phone"/>
    <n v="244.768"/>
    <n v="4"/>
    <n v="0.2"/>
    <n v="24.476800000000004"/>
  </r>
  <r>
    <n v="9299"/>
    <s v="US-2012-163433"/>
    <x v="1"/>
    <x v="24"/>
    <d v="2012-04-22T00:00:00"/>
    <s v="Second Class"/>
    <x v="172"/>
    <s v="Michael Paige"/>
    <x v="1"/>
    <s v="United States"/>
    <s v="Mcallen"/>
    <x v="5"/>
    <n v="78501"/>
    <x v="2"/>
    <s v="OFF-AR-10003373"/>
    <x v="1"/>
    <x v="6"/>
    <s v="Boston School Pro Electric Pencil Sharpener, 1670"/>
    <n v="74.352000000000004"/>
    <n v="3"/>
    <n v="0.2"/>
    <n v="6.5057999999999971"/>
  </r>
  <r>
    <n v="9300"/>
    <s v="US-2012-163433"/>
    <x v="1"/>
    <x v="24"/>
    <d v="2012-04-22T00:00:00"/>
    <s v="Second Class"/>
    <x v="172"/>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x v="172"/>
    <s v="Michael Paige"/>
    <x v="1"/>
    <s v="United States"/>
    <s v="Mcallen"/>
    <x v="5"/>
    <n v="78501"/>
    <x v="2"/>
    <s v="FUR-CH-10000225"/>
    <x v="0"/>
    <x v="1"/>
    <s v="Global Geo Office Task Chair, Gray"/>
    <n v="56.686"/>
    <n v="1"/>
    <n v="0.3"/>
    <n v="-20.245000000000008"/>
  </r>
  <r>
    <n v="9302"/>
    <s v="US-2012-163433"/>
    <x v="1"/>
    <x v="24"/>
    <d v="2012-04-22T00:00:00"/>
    <s v="Second Class"/>
    <x v="172"/>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x v="172"/>
    <s v="Michael Paige"/>
    <x v="1"/>
    <s v="United States"/>
    <s v="Mcallen"/>
    <x v="5"/>
    <n v="78501"/>
    <x v="2"/>
    <s v="OFF-AR-10003481"/>
    <x v="1"/>
    <x v="6"/>
    <s v="Newell 348"/>
    <n v="7.8719999999999999"/>
    <n v="3"/>
    <n v="0.2"/>
    <n v="0.88559999999999883"/>
  </r>
  <r>
    <n v="9304"/>
    <s v="US-2012-163433"/>
    <x v="1"/>
    <x v="24"/>
    <d v="2012-04-22T00:00:00"/>
    <s v="Second Class"/>
    <x v="172"/>
    <s v="Michael Paige"/>
    <x v="1"/>
    <s v="United States"/>
    <s v="Mcallen"/>
    <x v="5"/>
    <n v="78501"/>
    <x v="2"/>
    <s v="OFF-PA-10003936"/>
    <x v="1"/>
    <x v="10"/>
    <s v="Xerox 1994"/>
    <n v="15.552000000000003"/>
    <n v="3"/>
    <n v="0.2"/>
    <n v="5.4432"/>
  </r>
  <r>
    <n v="9305"/>
    <s v="US-2012-163433"/>
    <x v="1"/>
    <x v="24"/>
    <d v="2012-04-22T00:00:00"/>
    <s v="Second Class"/>
    <x v="172"/>
    <s v="Michael Paige"/>
    <x v="1"/>
    <s v="United States"/>
    <s v="Mcallen"/>
    <x v="5"/>
    <n v="78501"/>
    <x v="2"/>
    <s v="OFF-BI-10000320"/>
    <x v="1"/>
    <x v="8"/>
    <s v="GBC Plastic Binding Combs"/>
    <n v="1.4759999999999998"/>
    <n v="1"/>
    <n v="0.8"/>
    <n v="-2.2877999999999998"/>
  </r>
  <r>
    <n v="9306"/>
    <s v="CA-2012-137603"/>
    <x v="1"/>
    <x v="444"/>
    <d v="2012-09-24T00:00:00"/>
    <s v="Standard Class"/>
    <x v="762"/>
    <s v="Marc Harrigan"/>
    <x v="2"/>
    <s v="United States"/>
    <s v="Santa Fe"/>
    <x v="27"/>
    <n v="87505"/>
    <x v="1"/>
    <s v="OFF-AR-10001972"/>
    <x v="1"/>
    <x v="6"/>
    <s v="Newell 323"/>
    <n v="8.4"/>
    <n v="5"/>
    <n v="0"/>
    <n v="2.1840000000000002"/>
  </r>
  <r>
    <n v="9307"/>
    <s v="CA-2011-128237"/>
    <x v="2"/>
    <x v="727"/>
    <d v="2011-03-30T00:00:00"/>
    <s v="Standard Class"/>
    <x v="244"/>
    <s v="Christina Anderson"/>
    <x v="0"/>
    <s v="United States"/>
    <s v="San Francisco"/>
    <x v="1"/>
    <n v="94110"/>
    <x v="1"/>
    <s v="OFF-AR-10003829"/>
    <x v="1"/>
    <x v="6"/>
    <s v="Newell 35"/>
    <n v="6.56"/>
    <n v="2"/>
    <n v="0"/>
    <n v="1.9023999999999992"/>
  </r>
  <r>
    <n v="9308"/>
    <s v="CA-2011-128237"/>
    <x v="2"/>
    <x v="727"/>
    <d v="2011-03-30T00:00:00"/>
    <s v="Standard Class"/>
    <x v="244"/>
    <s v="Christina Anderson"/>
    <x v="0"/>
    <s v="United States"/>
    <s v="San Francisco"/>
    <x v="1"/>
    <n v="94110"/>
    <x v="1"/>
    <s v="OFF-AR-10003338"/>
    <x v="1"/>
    <x v="6"/>
    <s v="Eberhard Faber 3 1/2&quot; Golf Pencils"/>
    <n v="14.88"/>
    <n v="2"/>
    <n v="0"/>
    <n v="3.7200000000000006"/>
  </r>
  <r>
    <n v="9309"/>
    <s v="CA-2011-128237"/>
    <x v="2"/>
    <x v="727"/>
    <d v="2011-03-30T00:00:00"/>
    <s v="Standard Class"/>
    <x v="244"/>
    <s v="Christina Anderson"/>
    <x v="0"/>
    <s v="United States"/>
    <s v="San Francisco"/>
    <x v="1"/>
    <n v="94110"/>
    <x v="1"/>
    <s v="TEC-AC-10002558"/>
    <x v="2"/>
    <x v="11"/>
    <s v="Imation Swivel Flash Drive USB flash drive - 8 GB"/>
    <n v="45.48"/>
    <n v="4"/>
    <n v="0"/>
    <n v="15.917999999999999"/>
  </r>
  <r>
    <n v="9310"/>
    <s v="CA-2011-128237"/>
    <x v="2"/>
    <x v="727"/>
    <d v="2011-03-30T00:00:00"/>
    <s v="Standard Class"/>
    <x v="244"/>
    <s v="Christina Anderson"/>
    <x v="0"/>
    <s v="United States"/>
    <s v="San Francisco"/>
    <x v="1"/>
    <n v="94110"/>
    <x v="1"/>
    <s v="OFF-AR-10000034"/>
    <x v="1"/>
    <x v="6"/>
    <s v="BIC Brite Liner Grip Highlighters, Assorted, 5/Pack"/>
    <n v="25.44"/>
    <n v="6"/>
    <n v="0"/>
    <n v="9.9215999999999998"/>
  </r>
  <r>
    <n v="9311"/>
    <s v="US-2013-102141"/>
    <x v="0"/>
    <x v="370"/>
    <d v="2013-09-01T00:00:00"/>
    <s v="Standard Class"/>
    <x v="629"/>
    <s v="Ken Dana"/>
    <x v="1"/>
    <s v="United States"/>
    <s v="New York City"/>
    <x v="15"/>
    <n v="10024"/>
    <x v="3"/>
    <s v="OFF-BI-10001510"/>
    <x v="1"/>
    <x v="8"/>
    <s v="Deluxe Heavy-Duty Vinyl Round Ring Binder"/>
    <n v="146.68800000000002"/>
    <n v="8"/>
    <n v="0.2"/>
    <n v="45.839999999999996"/>
  </r>
  <r>
    <n v="9312"/>
    <s v="CA-2014-148642"/>
    <x v="3"/>
    <x v="904"/>
    <d v="2014-03-13T00:00:00"/>
    <s v="Standard Class"/>
    <x v="386"/>
    <s v="Don Weiss"/>
    <x v="0"/>
    <s v="United States"/>
    <s v="Dallas"/>
    <x v="5"/>
    <n v="75220"/>
    <x v="2"/>
    <s v="OFF-LA-10000134"/>
    <x v="1"/>
    <x v="2"/>
    <s v="Avery 511"/>
    <n v="4.9280000000000008"/>
    <n v="2"/>
    <n v="0.2"/>
    <n v="1.7247999999999997"/>
  </r>
  <r>
    <n v="9313"/>
    <s v="CA-2014-148642"/>
    <x v="3"/>
    <x v="904"/>
    <d v="2014-03-13T00:00:00"/>
    <s v="Standard Class"/>
    <x v="386"/>
    <s v="Don Weiss"/>
    <x v="0"/>
    <s v="United States"/>
    <s v="Dallas"/>
    <x v="5"/>
    <n v="75220"/>
    <x v="2"/>
    <s v="OFF-AR-10000588"/>
    <x v="1"/>
    <x v="6"/>
    <s v="Newell 345"/>
    <n v="63.488"/>
    <n v="4"/>
    <n v="0.2"/>
    <n v="4.7616000000000014"/>
  </r>
  <r>
    <n v="9314"/>
    <s v="CA-2012-111948"/>
    <x v="1"/>
    <x v="1216"/>
    <d v="2012-11-11T00:00:00"/>
    <s v="Same Day"/>
    <x v="122"/>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x v="122"/>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x v="423"/>
    <s v="Justin Hirsh"/>
    <x v="0"/>
    <s v="United States"/>
    <s v="Philadelphia"/>
    <x v="9"/>
    <n v="19140"/>
    <x v="3"/>
    <s v="TEC-PH-10000141"/>
    <x v="2"/>
    <x v="7"/>
    <s v="Clearsounds A400"/>
    <n v="118.78199999999998"/>
    <n v="3"/>
    <n v="0.4"/>
    <n v="-27.715799999999994"/>
  </r>
  <r>
    <n v="9317"/>
    <s v="CA-2013-161907"/>
    <x v="0"/>
    <x v="41"/>
    <d v="2013-04-10T00:00:00"/>
    <s v="Standard Class"/>
    <x v="423"/>
    <s v="Justin Hirsh"/>
    <x v="0"/>
    <s v="United States"/>
    <s v="Philadelphia"/>
    <x v="9"/>
    <n v="19140"/>
    <x v="3"/>
    <s v="OFF-SU-10000646"/>
    <x v="1"/>
    <x v="14"/>
    <s v="Premier Automatic Letter Opener"/>
    <n v="769.18400000000008"/>
    <n v="4"/>
    <n v="0.2"/>
    <n v="-163.45159999999996"/>
  </r>
  <r>
    <n v="9318"/>
    <s v="CA-2014-124940"/>
    <x v="3"/>
    <x v="1217"/>
    <d v="2014-02-27T00:00:00"/>
    <s v="Standard Class"/>
    <x v="54"/>
    <s v="Dave Kipp"/>
    <x v="0"/>
    <s v="United States"/>
    <s v="Carrollton"/>
    <x v="5"/>
    <n v="75007"/>
    <x v="2"/>
    <s v="TEC-AC-10002076"/>
    <x v="2"/>
    <x v="11"/>
    <s v="Microsoft Natural Keyboard Elite"/>
    <n v="47.904000000000003"/>
    <n v="1"/>
    <n v="0.2"/>
    <n v="-2.9940000000000015"/>
  </r>
  <r>
    <n v="9319"/>
    <s v="US-2014-108343"/>
    <x v="3"/>
    <x v="228"/>
    <d v="2014-07-26T00:00:00"/>
    <s v="Standard Class"/>
    <x v="255"/>
    <s v="Anthony Rawles"/>
    <x v="1"/>
    <s v="United States"/>
    <s v="New York City"/>
    <x v="15"/>
    <n v="10009"/>
    <x v="3"/>
    <s v="OFF-PA-10000743"/>
    <x v="1"/>
    <x v="10"/>
    <s v="Xerox 1977"/>
    <n v="13.36"/>
    <n v="2"/>
    <n v="0"/>
    <n v="6.4127999999999998"/>
  </r>
  <r>
    <n v="9320"/>
    <s v="US-2014-108343"/>
    <x v="3"/>
    <x v="228"/>
    <d v="2014-07-26T00:00:00"/>
    <s v="Standard Class"/>
    <x v="25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x v="255"/>
    <s v="Anthony Rawles"/>
    <x v="1"/>
    <s v="United States"/>
    <s v="New York City"/>
    <x v="15"/>
    <n v="10009"/>
    <x v="3"/>
    <s v="FUR-FU-10000747"/>
    <x v="0"/>
    <x v="5"/>
    <s v="Tenex B1-RE Series Chair Mats for Low Pile Carpets"/>
    <n v="183.92"/>
    <n v="4"/>
    <n v="0"/>
    <n v="31.266399999999976"/>
  </r>
  <r>
    <n v="9322"/>
    <s v="US-2013-111563"/>
    <x v="0"/>
    <x v="254"/>
    <d v="2013-11-09T00:00:00"/>
    <s v="Standard Class"/>
    <x v="32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x v="32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x v="551"/>
    <s v="Duane Benoit"/>
    <x v="0"/>
    <s v="United States"/>
    <s v="Los Angeles"/>
    <x v="1"/>
    <n v="90036"/>
    <x v="1"/>
    <s v="OFF-PA-10003641"/>
    <x v="1"/>
    <x v="10"/>
    <s v="Xerox 1909"/>
    <n v="211.04"/>
    <n v="8"/>
    <n v="0"/>
    <n v="97.078399999999988"/>
  </r>
  <r>
    <n v="9325"/>
    <s v="CA-2014-121853"/>
    <x v="3"/>
    <x v="397"/>
    <d v="2014-09-30T00:00:00"/>
    <s v="Standard Class"/>
    <x v="551"/>
    <s v="Duane Benoit"/>
    <x v="0"/>
    <s v="United States"/>
    <s v="Los Angeles"/>
    <x v="1"/>
    <n v="90036"/>
    <x v="1"/>
    <s v="FUR-CH-10003973"/>
    <x v="0"/>
    <x v="1"/>
    <s v="GuestStacker Chair with Chrome Finish Legs"/>
    <n v="594.81600000000003"/>
    <n v="2"/>
    <n v="0.2"/>
    <n v="59.481600000000014"/>
  </r>
  <r>
    <n v="9326"/>
    <s v="CA-2014-121853"/>
    <x v="3"/>
    <x v="397"/>
    <d v="2014-09-30T00:00:00"/>
    <s v="Standard Class"/>
    <x v="551"/>
    <s v="Duane Benoit"/>
    <x v="0"/>
    <s v="United States"/>
    <s v="Los Angeles"/>
    <x v="1"/>
    <n v="90036"/>
    <x v="1"/>
    <s v="OFF-BI-10000977"/>
    <x v="1"/>
    <x v="8"/>
    <s v="Ibico Plastic Spiral Binding Combs"/>
    <n v="72.960000000000008"/>
    <n v="3"/>
    <n v="0.2"/>
    <n v="23.711999999999996"/>
  </r>
  <r>
    <n v="9327"/>
    <s v="US-2014-130687"/>
    <x v="3"/>
    <x v="210"/>
    <d v="2014-09-11T00:00:00"/>
    <s v="First Class"/>
    <x v="418"/>
    <s v="Phillip Flathmann"/>
    <x v="0"/>
    <s v="United States"/>
    <s v="Edmonds"/>
    <x v="4"/>
    <n v="98026"/>
    <x v="1"/>
    <s v="FUR-FU-10004053"/>
    <x v="0"/>
    <x v="5"/>
    <s v="DAX Two-Tone Silver Metal Document Frame"/>
    <n v="80.959999999999994"/>
    <n v="4"/>
    <n v="0"/>
    <n v="34.812800000000003"/>
  </r>
  <r>
    <n v="9328"/>
    <s v="US-2014-130687"/>
    <x v="3"/>
    <x v="210"/>
    <d v="2014-09-11T00:00:00"/>
    <s v="First Class"/>
    <x v="418"/>
    <s v="Phillip Flathmann"/>
    <x v="0"/>
    <s v="United States"/>
    <s v="Edmonds"/>
    <x v="4"/>
    <n v="98026"/>
    <x v="1"/>
    <s v="TEC-PH-10002033"/>
    <x v="2"/>
    <x v="7"/>
    <s v="Konftel 250 Conference phone - Charcoal black"/>
    <n v="455.71199999999999"/>
    <n v="2"/>
    <n v="0.2"/>
    <n v="34.178400000000011"/>
  </r>
  <r>
    <n v="9329"/>
    <s v="US-2014-130687"/>
    <x v="3"/>
    <x v="210"/>
    <d v="2014-09-11T00:00:00"/>
    <s v="First Class"/>
    <x v="418"/>
    <s v="Phillip Flathmann"/>
    <x v="0"/>
    <s v="United States"/>
    <s v="Edmonds"/>
    <x v="4"/>
    <n v="98026"/>
    <x v="1"/>
    <s v="OFF-AR-10004260"/>
    <x v="1"/>
    <x v="6"/>
    <s v="Boston 1799 Powerhouse Electric Pencil Sharpener"/>
    <n v="25.98"/>
    <n v="1"/>
    <n v="0"/>
    <n v="7.2744"/>
  </r>
  <r>
    <n v="9330"/>
    <s v="CA-2012-164497"/>
    <x v="1"/>
    <x v="109"/>
    <d v="2012-11-30T00:00:00"/>
    <s v="First Class"/>
    <x v="219"/>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x v="686"/>
    <s v="Eugene Barchas"/>
    <x v="0"/>
    <s v="United States"/>
    <s v="New York City"/>
    <x v="15"/>
    <n v="10035"/>
    <x v="3"/>
    <s v="OFF-EN-10001539"/>
    <x v="1"/>
    <x v="12"/>
    <s v="Staples"/>
    <n v="15.56"/>
    <n v="2"/>
    <n v="0"/>
    <n v="7.3132000000000001"/>
  </r>
  <r>
    <n v="9332"/>
    <s v="CA-2013-108056"/>
    <x v="0"/>
    <x v="321"/>
    <d v="2013-10-04T00:00:00"/>
    <s v="Standard Class"/>
    <x v="20"/>
    <s v="Erin Smith"/>
    <x v="1"/>
    <s v="United States"/>
    <s v="Springfield"/>
    <x v="21"/>
    <n v="97477"/>
    <x v="1"/>
    <s v="TEC-PH-10001817"/>
    <x v="2"/>
    <x v="7"/>
    <s v="Wilson Electronics DB Pro Signal Booster"/>
    <n v="859.2"/>
    <n v="3"/>
    <n v="0.2"/>
    <n v="75.180000000000064"/>
  </r>
  <r>
    <n v="9333"/>
    <s v="CA-2014-127726"/>
    <x v="3"/>
    <x v="220"/>
    <d v="2014-09-14T00:00:00"/>
    <s v="Second Class"/>
    <x v="757"/>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x v="757"/>
    <s v="Shahid Shariari"/>
    <x v="0"/>
    <s v="United States"/>
    <s v="Georgetown"/>
    <x v="0"/>
    <n v="40324"/>
    <x v="0"/>
    <s v="OFF-FA-10000992"/>
    <x v="1"/>
    <x v="13"/>
    <s v="Acco Clips to Go Binder Clips, 24 Clips in Two Sizes"/>
    <n v="14.2"/>
    <n v="4"/>
    <n v="0"/>
    <n v="6.6739999999999995"/>
  </r>
  <r>
    <n v="9335"/>
    <s v="CA-2014-110198"/>
    <x v="3"/>
    <x v="927"/>
    <d v="2014-05-03T00:00:00"/>
    <s v="First Class"/>
    <x v="151"/>
    <s v="Arthur Gainer"/>
    <x v="0"/>
    <s v="United States"/>
    <s v="Coral Springs"/>
    <x v="2"/>
    <n v="33065"/>
    <x v="0"/>
    <s v="FUR-BO-10001798"/>
    <x v="0"/>
    <x v="0"/>
    <s v="Bush Somerset Collection Bookcase"/>
    <n v="314.35199999999998"/>
    <n v="3"/>
    <n v="0.2"/>
    <n v="-15.71759999999999"/>
  </r>
  <r>
    <n v="9336"/>
    <s v="CA-2014-110198"/>
    <x v="3"/>
    <x v="927"/>
    <d v="2014-05-03T00:00:00"/>
    <s v="First Class"/>
    <x v="151"/>
    <s v="Arthur Gainer"/>
    <x v="0"/>
    <s v="United States"/>
    <s v="Coral Springs"/>
    <x v="2"/>
    <n v="33065"/>
    <x v="0"/>
    <s v="OFF-LA-10004409"/>
    <x v="1"/>
    <x v="2"/>
    <s v="Avery 492"/>
    <n v="4.6079999999999997"/>
    <n v="2"/>
    <n v="0.2"/>
    <n v="1.4975999999999996"/>
  </r>
  <r>
    <n v="9337"/>
    <s v="CA-2014-130715"/>
    <x v="3"/>
    <x v="118"/>
    <d v="2014-09-21T00:00:00"/>
    <s v="Standard Class"/>
    <x v="388"/>
    <s v="Craig Yedwab"/>
    <x v="1"/>
    <s v="United States"/>
    <s v="San Francisco"/>
    <x v="1"/>
    <n v="94110"/>
    <x v="1"/>
    <s v="OFF-FA-10000621"/>
    <x v="1"/>
    <x v="13"/>
    <s v="OIC Colored Binder Clips, Assorted Sizes"/>
    <n v="17.899999999999999"/>
    <n v="5"/>
    <n v="0"/>
    <n v="8.7710000000000008"/>
  </r>
  <r>
    <n v="9338"/>
    <s v="CA-2011-155264"/>
    <x v="2"/>
    <x v="538"/>
    <d v="2011-10-22T00:00:00"/>
    <s v="Second Class"/>
    <x v="345"/>
    <s v="Rachel Payne"/>
    <x v="1"/>
    <s v="United States"/>
    <s v="San Francisco"/>
    <x v="1"/>
    <n v="94110"/>
    <x v="1"/>
    <s v="OFF-BI-10003196"/>
    <x v="1"/>
    <x v="8"/>
    <s v="Accohide Poly Flexible Ring Binders"/>
    <n v="2.9920000000000004"/>
    <n v="1"/>
    <n v="0.2"/>
    <n v="1.1219999999999999"/>
  </r>
  <r>
    <n v="9339"/>
    <s v="CA-2011-155264"/>
    <x v="2"/>
    <x v="538"/>
    <d v="2011-10-22T00:00:00"/>
    <s v="Second Class"/>
    <x v="345"/>
    <s v="Rachel Payne"/>
    <x v="1"/>
    <s v="United States"/>
    <s v="San Francisco"/>
    <x v="1"/>
    <n v="94110"/>
    <x v="1"/>
    <s v="OFF-BI-10003727"/>
    <x v="1"/>
    <x v="8"/>
    <s v="Avery Durable Slant Ring Binders With Label Holder"/>
    <n v="20.064"/>
    <n v="6"/>
    <n v="0.2"/>
    <n v="7.0223999999999993"/>
  </r>
  <r>
    <n v="9340"/>
    <s v="CA-2011-155264"/>
    <x v="2"/>
    <x v="538"/>
    <d v="2011-10-22T00:00:00"/>
    <s v="Second Class"/>
    <x v="345"/>
    <s v="Rachel Payne"/>
    <x v="1"/>
    <s v="United States"/>
    <s v="San Francisco"/>
    <x v="1"/>
    <n v="94110"/>
    <x v="1"/>
    <s v="OFF-PA-10003228"/>
    <x v="1"/>
    <x v="10"/>
    <s v="Xerox 1917"/>
    <n v="146.72999999999999"/>
    <n v="3"/>
    <n v="0"/>
    <n v="68.963099999999997"/>
  </r>
  <r>
    <n v="9341"/>
    <s v="CA-2011-155264"/>
    <x v="2"/>
    <x v="538"/>
    <d v="2011-10-22T00:00:00"/>
    <s v="Second Class"/>
    <x v="345"/>
    <s v="Rachel Payne"/>
    <x v="1"/>
    <s v="United States"/>
    <s v="San Francisco"/>
    <x v="1"/>
    <n v="94110"/>
    <x v="1"/>
    <s v="OFF-LA-10002787"/>
    <x v="1"/>
    <x v="2"/>
    <s v="Avery 480"/>
    <n v="18.75"/>
    <n v="5"/>
    <n v="0"/>
    <n v="9"/>
  </r>
  <r>
    <n v="9342"/>
    <s v="CA-2011-155264"/>
    <x v="2"/>
    <x v="538"/>
    <d v="2011-10-22T00:00:00"/>
    <s v="Second Class"/>
    <x v="345"/>
    <s v="Rachel Payne"/>
    <x v="1"/>
    <s v="United States"/>
    <s v="San Francisco"/>
    <x v="1"/>
    <n v="94110"/>
    <x v="1"/>
    <s v="TEC-PH-10001305"/>
    <x v="2"/>
    <x v="7"/>
    <s v="Panasonic KX TS208W Corded phone"/>
    <n v="117.57600000000002"/>
    <n v="3"/>
    <n v="0.2"/>
    <n v="11.757600000000011"/>
  </r>
  <r>
    <n v="9343"/>
    <s v="CA-2013-119123"/>
    <x v="0"/>
    <x v="69"/>
    <d v="2013-03-19T00:00:00"/>
    <s v="Standard Class"/>
    <x v="748"/>
    <s v="Dennis Bolton"/>
    <x v="2"/>
    <s v="United States"/>
    <s v="Riverside"/>
    <x v="1"/>
    <n v="92503"/>
    <x v="1"/>
    <s v="OFF-BI-10001036"/>
    <x v="1"/>
    <x v="8"/>
    <s v="Cardinal EasyOpen D-Ring Binders"/>
    <n v="51.184000000000012"/>
    <n v="7"/>
    <n v="0.2"/>
    <n v="19.193999999999999"/>
  </r>
  <r>
    <n v="9344"/>
    <s v="CA-2014-109085"/>
    <x v="3"/>
    <x v="922"/>
    <d v="2014-02-21T00:00:00"/>
    <s v="First Class"/>
    <x v="278"/>
    <s v="Christine Kargatis"/>
    <x v="2"/>
    <s v="United States"/>
    <s v="Troy"/>
    <x v="24"/>
    <n v="45373"/>
    <x v="3"/>
    <s v="FUR-TA-10001086"/>
    <x v="0"/>
    <x v="3"/>
    <s v="SAFCO PlanMaster Boards, 60w x 37-1/2d, White Melamine"/>
    <n v="455.97"/>
    <n v="5"/>
    <n v="0.4"/>
    <n v="-106.39299999999997"/>
  </r>
  <r>
    <n v="9345"/>
    <s v="CA-2014-109085"/>
    <x v="3"/>
    <x v="922"/>
    <d v="2014-02-21T00:00:00"/>
    <s v="First Class"/>
    <x v="278"/>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x v="278"/>
    <s v="Christine Kargatis"/>
    <x v="2"/>
    <s v="United States"/>
    <s v="Troy"/>
    <x v="24"/>
    <n v="45373"/>
    <x v="3"/>
    <s v="TEC-PH-10000526"/>
    <x v="2"/>
    <x v="7"/>
    <s v="Vtech CS6719"/>
    <n v="57.593999999999994"/>
    <n v="1"/>
    <n v="0.4"/>
    <n v="-11.518799999999999"/>
  </r>
  <r>
    <n v="9347"/>
    <s v="CA-2014-109085"/>
    <x v="3"/>
    <x v="922"/>
    <d v="2014-02-21T00:00:00"/>
    <s v="First Class"/>
    <x v="278"/>
    <s v="Christine Kargatis"/>
    <x v="2"/>
    <s v="United States"/>
    <s v="Troy"/>
    <x v="24"/>
    <n v="45373"/>
    <x v="3"/>
    <s v="FUR-FU-10004973"/>
    <x v="0"/>
    <x v="5"/>
    <s v="Flat Face Poster Frame"/>
    <n v="30.144000000000002"/>
    <n v="2"/>
    <n v="0.2"/>
    <n v="8.2896000000000001"/>
  </r>
  <r>
    <n v="9348"/>
    <s v="CA-2014-109085"/>
    <x v="3"/>
    <x v="922"/>
    <d v="2014-02-21T00:00:00"/>
    <s v="First Class"/>
    <x v="278"/>
    <s v="Christine Kargatis"/>
    <x v="2"/>
    <s v="United States"/>
    <s v="Troy"/>
    <x v="24"/>
    <n v="45373"/>
    <x v="3"/>
    <s v="FUR-CH-10003981"/>
    <x v="0"/>
    <x v="1"/>
    <s v="Global Commerce Series Low-Back Swivel/Tilt Chairs"/>
    <n v="899.43"/>
    <n v="5"/>
    <n v="0.3"/>
    <n v="-12.84900000000016"/>
  </r>
  <r>
    <n v="9349"/>
    <s v="CA-2013-114860"/>
    <x v="0"/>
    <x v="596"/>
    <d v="2013-12-29T00:00:00"/>
    <s v="Standard Class"/>
    <x v="35"/>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x v="35"/>
    <s v="Duane Noonan"/>
    <x v="0"/>
    <s v="United States"/>
    <s v="Moreno Valley"/>
    <x v="1"/>
    <n v="92553"/>
    <x v="1"/>
    <s v="FUR-FU-10001934"/>
    <x v="0"/>
    <x v="5"/>
    <s v="Magnifier Swing Arm Lamp"/>
    <n v="41.96"/>
    <n v="2"/>
    <n v="0"/>
    <n v="10.909600000000001"/>
  </r>
  <r>
    <n v="9351"/>
    <s v="CA-2013-159009"/>
    <x v="0"/>
    <x v="713"/>
    <d v="2013-09-28T00:00:00"/>
    <s v="Standard Class"/>
    <x v="317"/>
    <s v="Dave Poirier"/>
    <x v="1"/>
    <s v="United States"/>
    <s v="Seattle"/>
    <x v="4"/>
    <n v="98115"/>
    <x v="1"/>
    <s v="OFF-BI-10004970"/>
    <x v="1"/>
    <x v="8"/>
    <s v="ACCOHIDE 3-Ring Binder, Blue, 1&quot;"/>
    <n v="13.216000000000001"/>
    <n v="4"/>
    <n v="0.2"/>
    <n v="4.4603999999999999"/>
  </r>
  <r>
    <n v="9352"/>
    <s v="CA-2013-159009"/>
    <x v="0"/>
    <x v="713"/>
    <d v="2013-09-28T00:00:00"/>
    <s v="Standard Class"/>
    <x v="317"/>
    <s v="Dave Poirier"/>
    <x v="1"/>
    <s v="United States"/>
    <s v="Seattle"/>
    <x v="4"/>
    <n v="98115"/>
    <x v="1"/>
    <s v="FUR-CH-10003396"/>
    <x v="0"/>
    <x v="1"/>
    <s v="Global Deluxe Steno Chair"/>
    <n v="184.75200000000001"/>
    <n v="3"/>
    <n v="0.2"/>
    <n v="-20.784600000000012"/>
  </r>
  <r>
    <n v="9353"/>
    <s v="CA-2014-148411"/>
    <x v="3"/>
    <x v="241"/>
    <d v="2014-09-27T00:00:00"/>
    <s v="First Class"/>
    <x v="197"/>
    <s v="Rose O'Brian"/>
    <x v="0"/>
    <s v="United States"/>
    <s v="Chicago"/>
    <x v="10"/>
    <n v="60623"/>
    <x v="2"/>
    <s v="FUR-CH-10003973"/>
    <x v="0"/>
    <x v="1"/>
    <s v="GuestStacker Chair with Chrome Finish Legs"/>
    <n v="520.46399999999994"/>
    <n v="2"/>
    <n v="0.3"/>
    <n v="-14.870399999999961"/>
  </r>
  <r>
    <n v="9354"/>
    <s v="CA-2014-148411"/>
    <x v="3"/>
    <x v="241"/>
    <d v="2014-09-27T00:00:00"/>
    <s v="First Class"/>
    <x v="197"/>
    <s v="Rose O'Brian"/>
    <x v="0"/>
    <s v="United States"/>
    <s v="Chicago"/>
    <x v="10"/>
    <n v="60623"/>
    <x v="2"/>
    <s v="OFF-PA-10002109"/>
    <x v="1"/>
    <x v="10"/>
    <s v="Wirebound Voice Message Log Book"/>
    <n v="11.423999999999999"/>
    <n v="3"/>
    <n v="0.2"/>
    <n v="3.7127999999999988"/>
  </r>
  <r>
    <n v="9355"/>
    <s v="CA-2012-110324"/>
    <x v="1"/>
    <x v="494"/>
    <d v="2012-12-05T00:00:00"/>
    <s v="Standard Class"/>
    <x v="15"/>
    <s v="Matt Abelman"/>
    <x v="2"/>
    <s v="United States"/>
    <s v="Jackson"/>
    <x v="12"/>
    <n v="49201"/>
    <x v="2"/>
    <s v="OFF-PA-10001826"/>
    <x v="1"/>
    <x v="10"/>
    <s v="Xerox 207"/>
    <n v="19.440000000000001"/>
    <n v="3"/>
    <n v="0"/>
    <n v="9.3312000000000008"/>
  </r>
  <r>
    <n v="9356"/>
    <s v="CA-2012-110324"/>
    <x v="1"/>
    <x v="494"/>
    <d v="2012-12-05T00:00:00"/>
    <s v="Standard Class"/>
    <x v="15"/>
    <s v="Matt Abelman"/>
    <x v="2"/>
    <s v="United States"/>
    <s v="Jackson"/>
    <x v="12"/>
    <n v="49201"/>
    <x v="2"/>
    <s v="OFF-AR-10000823"/>
    <x v="1"/>
    <x v="6"/>
    <s v="Newell 307"/>
    <n v="3.64"/>
    <n v="2"/>
    <n v="0"/>
    <n v="1.0192000000000001"/>
  </r>
  <r>
    <n v="9357"/>
    <s v="CA-2012-110324"/>
    <x v="1"/>
    <x v="494"/>
    <d v="2012-12-05T00:00:00"/>
    <s v="Standard Class"/>
    <x v="15"/>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x v="63"/>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x v="63"/>
    <s v="Jonathan Doherty"/>
    <x v="1"/>
    <s v="United States"/>
    <s v="New York City"/>
    <x v="15"/>
    <n v="10024"/>
    <x v="3"/>
    <s v="FUR-TA-10001095"/>
    <x v="0"/>
    <x v="3"/>
    <s v="Chromcraft Round Conference Tables"/>
    <n v="313.72199999999998"/>
    <n v="3"/>
    <n v="0.4"/>
    <n v="-99.34529999999998"/>
  </r>
  <r>
    <n v="9360"/>
    <s v="CA-2013-168046"/>
    <x v="0"/>
    <x v="967"/>
    <d v="2013-01-28T00:00:00"/>
    <s v="Second Class"/>
    <x v="63"/>
    <s v="Jonathan Doherty"/>
    <x v="1"/>
    <s v="United States"/>
    <s v="New York City"/>
    <x v="15"/>
    <n v="10024"/>
    <x v="3"/>
    <s v="FUR-FU-10000747"/>
    <x v="0"/>
    <x v="5"/>
    <s v="Tenex B1-RE Series Chair Mats for Low Pile Carpets"/>
    <n v="45.98"/>
    <n v="1"/>
    <n v="0"/>
    <n v="7.816599999999994"/>
  </r>
  <r>
    <n v="9361"/>
    <s v="CA-2013-168046"/>
    <x v="0"/>
    <x v="967"/>
    <d v="2013-01-28T00:00:00"/>
    <s v="Second Class"/>
    <x v="63"/>
    <s v="Jonathan Doherty"/>
    <x v="1"/>
    <s v="United States"/>
    <s v="New York City"/>
    <x v="15"/>
    <n v="10024"/>
    <x v="3"/>
    <s v="OFF-ST-10004337"/>
    <x v="1"/>
    <x v="4"/>
    <s v="SAFCO Commercial Wire Shelving, 72h"/>
    <n v="428.68"/>
    <n v="7"/>
    <n v="0"/>
    <n v="0"/>
  </r>
  <r>
    <n v="9362"/>
    <s v="CA-2014-111591"/>
    <x v="3"/>
    <x v="708"/>
    <d v="2014-03-26T00:00:00"/>
    <s v="Standard Class"/>
    <x v="28"/>
    <s v="Paul Stevenson"/>
    <x v="2"/>
    <s v="United States"/>
    <s v="Seattle"/>
    <x v="4"/>
    <n v="98105"/>
    <x v="1"/>
    <s v="OFF-BI-10004410"/>
    <x v="1"/>
    <x v="8"/>
    <s v="C-Line Peel &amp; Stick Add-On Filing Pockets, 8-3/4 x 5-1/8, 10/Pack"/>
    <n v="30.576000000000001"/>
    <n v="6"/>
    <n v="0.2"/>
    <n v="10.3194"/>
  </r>
  <r>
    <n v="9363"/>
    <s v="CA-2014-111591"/>
    <x v="3"/>
    <x v="708"/>
    <d v="2014-03-26T00:00:00"/>
    <s v="Standard Class"/>
    <x v="28"/>
    <s v="Paul Stevenson"/>
    <x v="2"/>
    <s v="United States"/>
    <s v="Seattle"/>
    <x v="4"/>
    <n v="98105"/>
    <x v="1"/>
    <s v="OFF-FA-10004838"/>
    <x v="1"/>
    <x v="13"/>
    <s v="Super Bands, 12/Pack"/>
    <n v="13.020000000000001"/>
    <n v="7"/>
    <n v="0"/>
    <n v="0.3906000000000005"/>
  </r>
  <r>
    <n v="9364"/>
    <s v="CA-2014-111591"/>
    <x v="3"/>
    <x v="708"/>
    <d v="2014-03-26T00:00:00"/>
    <s v="Standard Class"/>
    <x v="28"/>
    <s v="Paul Stevenson"/>
    <x v="2"/>
    <s v="United States"/>
    <s v="Seattle"/>
    <x v="4"/>
    <n v="98105"/>
    <x v="1"/>
    <s v="FUR-FU-10002364"/>
    <x v="0"/>
    <x v="5"/>
    <s v="Eldon Expressions Wood Desk Accessories, Oak"/>
    <n v="22.14"/>
    <n v="3"/>
    <n v="0"/>
    <n v="6.4205999999999976"/>
  </r>
  <r>
    <n v="9365"/>
    <s v="CA-2014-111591"/>
    <x v="3"/>
    <x v="708"/>
    <d v="2014-03-26T00:00:00"/>
    <s v="Standard Class"/>
    <x v="28"/>
    <s v="Paul Stevenson"/>
    <x v="2"/>
    <s v="United States"/>
    <s v="Seattle"/>
    <x v="4"/>
    <n v="98105"/>
    <x v="1"/>
    <s v="OFF-ST-10001809"/>
    <x v="1"/>
    <x v="4"/>
    <s v="Fellowes Officeware Wire Shelving"/>
    <n v="359.32"/>
    <n v="4"/>
    <n v="0"/>
    <n v="7.1863999999999919"/>
  </r>
  <r>
    <n v="9366"/>
    <s v="US-2011-166828"/>
    <x v="2"/>
    <x v="963"/>
    <d v="2011-08-25T00:00:00"/>
    <s v="First Class"/>
    <x v="226"/>
    <s v="Jennifer Ferguson"/>
    <x v="0"/>
    <s v="United States"/>
    <s v="Saint Charles"/>
    <x v="25"/>
    <n v="63301"/>
    <x v="2"/>
    <s v="OFF-PA-10001846"/>
    <x v="1"/>
    <x v="10"/>
    <s v="Xerox 1899"/>
    <n v="11.56"/>
    <n v="2"/>
    <n v="0"/>
    <n v="5.6644000000000005"/>
  </r>
  <r>
    <n v="9367"/>
    <s v="CA-2011-108147"/>
    <x v="2"/>
    <x v="785"/>
    <d v="2011-06-13T00:00:00"/>
    <s v="Standard Class"/>
    <x v="502"/>
    <s v="Rick Duston"/>
    <x v="0"/>
    <s v="United States"/>
    <s v="Long Beach"/>
    <x v="15"/>
    <n v="11561"/>
    <x v="3"/>
    <s v="OFF-BI-10003876"/>
    <x v="1"/>
    <x v="8"/>
    <s v="Green Canvas Binder for 8-1/2&quot; x 14&quot; Sheets"/>
    <n v="68.48"/>
    <n v="2"/>
    <n v="0.2"/>
    <n v="25.679999999999996"/>
  </r>
  <r>
    <n v="9368"/>
    <s v="CA-2011-108147"/>
    <x v="2"/>
    <x v="785"/>
    <d v="2011-06-13T00:00:00"/>
    <s v="Standard Class"/>
    <x v="502"/>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x v="20"/>
    <s v="Erin Smith"/>
    <x v="1"/>
    <s v="United States"/>
    <s v="Lakewood"/>
    <x v="30"/>
    <n v="8701"/>
    <x v="3"/>
    <s v="OFF-PA-10004243"/>
    <x v="1"/>
    <x v="10"/>
    <s v="Xerox 1939"/>
    <n v="37.94"/>
    <n v="2"/>
    <n v="0"/>
    <n v="18.211199999999998"/>
  </r>
  <r>
    <n v="9370"/>
    <s v="CA-2014-113460"/>
    <x v="3"/>
    <x v="659"/>
    <d v="2014-11-10T00:00:00"/>
    <s v="Second Class"/>
    <x v="471"/>
    <s v="Katherine Nockton"/>
    <x v="1"/>
    <s v="United States"/>
    <s v="Clinton"/>
    <x v="39"/>
    <n v="20735"/>
    <x v="3"/>
    <s v="FUR-CH-10000422"/>
    <x v="0"/>
    <x v="1"/>
    <s v="Global Highback Leather Tilter in Burgundy"/>
    <n v="272.96999999999997"/>
    <n v="3"/>
    <n v="0"/>
    <n v="43.675200000000018"/>
  </r>
  <r>
    <n v="9371"/>
    <s v="CA-2012-111339"/>
    <x v="1"/>
    <x v="352"/>
    <d v="2012-05-31T00:00:00"/>
    <s v="First Class"/>
    <x v="778"/>
    <s v="Victoria Pisteka"/>
    <x v="1"/>
    <s v="United States"/>
    <s v="Columbus"/>
    <x v="24"/>
    <n v="43229"/>
    <x v="3"/>
    <s v="FUR-FU-10002506"/>
    <x v="0"/>
    <x v="5"/>
    <s v="Tensor &quot;Hersey Kiss&quot; Styled Floor Lamp"/>
    <n v="41.568000000000005"/>
    <n v="4"/>
    <n v="0.2"/>
    <n v="-4.1568000000000023"/>
  </r>
  <r>
    <n v="9372"/>
    <s v="CA-2012-111339"/>
    <x v="1"/>
    <x v="352"/>
    <d v="2012-05-31T00:00:00"/>
    <s v="First Class"/>
    <x v="778"/>
    <s v="Victoria Pisteka"/>
    <x v="1"/>
    <s v="United States"/>
    <s v="Columbus"/>
    <x v="24"/>
    <n v="43229"/>
    <x v="3"/>
    <s v="FUR-CH-10000863"/>
    <x v="0"/>
    <x v="1"/>
    <s v="Novimex Swivel Fabric Task Chair"/>
    <n v="317.05799999999999"/>
    <n v="3"/>
    <n v="0.3"/>
    <n v="-86.058600000000013"/>
  </r>
  <r>
    <n v="9373"/>
    <s v="CA-2012-111339"/>
    <x v="1"/>
    <x v="352"/>
    <d v="2012-05-31T00:00:00"/>
    <s v="First Class"/>
    <x v="778"/>
    <s v="Victoria Pisteka"/>
    <x v="1"/>
    <s v="United States"/>
    <s v="Columbus"/>
    <x v="24"/>
    <n v="43229"/>
    <x v="3"/>
    <s v="OFF-FA-10002988"/>
    <x v="1"/>
    <x v="13"/>
    <s v="Ideal Clamps"/>
    <n v="8.0399999999999991"/>
    <n v="5"/>
    <n v="0.2"/>
    <n v="2.9144999999999994"/>
  </r>
  <r>
    <n v="9374"/>
    <s v="CA-2014-102820"/>
    <x v="3"/>
    <x v="917"/>
    <d v="2014-05-12T00:00:00"/>
    <s v="Standard Class"/>
    <x v="229"/>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x v="33"/>
    <s v="Ken Brennan"/>
    <x v="1"/>
    <s v="United States"/>
    <s v="Seattle"/>
    <x v="4"/>
    <n v="98105"/>
    <x v="1"/>
    <s v="OFF-SU-10002537"/>
    <x v="1"/>
    <x v="14"/>
    <s v="Acme Box Cutter Scissors"/>
    <n v="61.38"/>
    <n v="6"/>
    <n v="0"/>
    <n v="15.958800000000004"/>
  </r>
  <r>
    <n v="9376"/>
    <s v="CA-2012-126347"/>
    <x v="1"/>
    <x v="639"/>
    <d v="2012-12-19T00:00:00"/>
    <s v="Second Class"/>
    <x v="219"/>
    <s v="Ashley Jarboe"/>
    <x v="0"/>
    <s v="United States"/>
    <s v="Los Angeles"/>
    <x v="1"/>
    <n v="90045"/>
    <x v="1"/>
    <s v="TEC-AC-10003063"/>
    <x v="2"/>
    <x v="11"/>
    <s v="Micro Innovations USB RF Wireless Keyboard with Mouse"/>
    <n v="50"/>
    <n v="2"/>
    <n v="0"/>
    <n v="10.5"/>
  </r>
  <r>
    <n v="9377"/>
    <s v="CA-2014-108756"/>
    <x v="3"/>
    <x v="53"/>
    <d v="2014-12-30T00:00:00"/>
    <s v="Standard Class"/>
    <x v="22"/>
    <s v="Patrick O'Donnell"/>
    <x v="0"/>
    <s v="United States"/>
    <s v="East Orange"/>
    <x v="30"/>
    <n v="7017"/>
    <x v="3"/>
    <s v="TEC-AC-10003237"/>
    <x v="2"/>
    <x v="11"/>
    <s v="Memorex Micro Travel Drive 4 GB"/>
    <n v="31.799999999999997"/>
    <n v="3"/>
    <n v="0"/>
    <n v="13.674000000000003"/>
  </r>
  <r>
    <n v="9378"/>
    <s v="CA-2014-155362"/>
    <x v="3"/>
    <x v="94"/>
    <d v="2014-12-22T00:00:00"/>
    <s v="Standard Class"/>
    <x v="317"/>
    <s v="Dave Poirier"/>
    <x v="1"/>
    <s v="United States"/>
    <s v="Eau Claire"/>
    <x v="6"/>
    <n v="54703"/>
    <x v="2"/>
    <s v="OFF-ST-10001031"/>
    <x v="1"/>
    <x v="4"/>
    <s v="Adjustable Personal File Tote"/>
    <n v="32.56"/>
    <n v="2"/>
    <n v="0"/>
    <n v="8.465600000000002"/>
  </r>
  <r>
    <n v="9379"/>
    <s v="CA-2013-117625"/>
    <x v="0"/>
    <x v="1120"/>
    <d v="2013-05-16T00:00:00"/>
    <s v="Standard Class"/>
    <x v="421"/>
    <s v="Gene McClure"/>
    <x v="0"/>
    <s v="United States"/>
    <s v="Chicago"/>
    <x v="10"/>
    <n v="60610"/>
    <x v="2"/>
    <s v="OFF-EN-10001535"/>
    <x v="1"/>
    <x v="12"/>
    <s v="Grip Seal Envelopes"/>
    <n v="7.0720000000000001"/>
    <n v="2"/>
    <n v="0.2"/>
    <n v="2.3868"/>
  </r>
  <r>
    <n v="9380"/>
    <s v="CA-2011-154158"/>
    <x v="2"/>
    <x v="851"/>
    <d v="2011-12-27T00:00:00"/>
    <s v="Second Class"/>
    <x v="113"/>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x v="113"/>
    <s v="Craig Carreira"/>
    <x v="0"/>
    <s v="United States"/>
    <s v="Tampa"/>
    <x v="2"/>
    <n v="33614"/>
    <x v="0"/>
    <s v="FUR-CH-10004698"/>
    <x v="0"/>
    <x v="1"/>
    <s v="Padded Folding Chairs, Black, 4/Carton"/>
    <n v="64.784000000000006"/>
    <n v="1"/>
    <n v="0.2"/>
    <n v="6.4784000000000042"/>
  </r>
  <r>
    <n v="9382"/>
    <s v="CA-2011-154158"/>
    <x v="2"/>
    <x v="851"/>
    <d v="2011-12-27T00:00:00"/>
    <s v="Second Class"/>
    <x v="113"/>
    <s v="Craig Carreira"/>
    <x v="0"/>
    <s v="United States"/>
    <s v="Tampa"/>
    <x v="2"/>
    <n v="33614"/>
    <x v="0"/>
    <s v="OFF-ST-10000078"/>
    <x v="1"/>
    <x v="4"/>
    <s v="Tennsco 6- and 18-Compartment Lockers"/>
    <n v="424.27200000000005"/>
    <n v="2"/>
    <n v="0.2"/>
    <n v="-10.60680000000005"/>
  </r>
  <r>
    <n v="9383"/>
    <s v="CA-2011-154158"/>
    <x v="2"/>
    <x v="851"/>
    <d v="2011-12-27T00:00:00"/>
    <s v="Second Class"/>
    <x v="113"/>
    <s v="Craig Carreira"/>
    <x v="0"/>
    <s v="United States"/>
    <s v="Tampa"/>
    <x v="2"/>
    <n v="33614"/>
    <x v="0"/>
    <s v="OFF-AR-10001868"/>
    <x v="1"/>
    <x v="6"/>
    <s v="Prang Dustless Chalk Sticks"/>
    <n v="1.3440000000000001"/>
    <n v="1"/>
    <n v="0.2"/>
    <n v="0.504"/>
  </r>
  <r>
    <n v="9384"/>
    <s v="CA-2011-154158"/>
    <x v="2"/>
    <x v="851"/>
    <d v="2011-12-27T00:00:00"/>
    <s v="Second Class"/>
    <x v="113"/>
    <s v="Craig Carreira"/>
    <x v="0"/>
    <s v="United States"/>
    <s v="Tampa"/>
    <x v="2"/>
    <n v="33614"/>
    <x v="0"/>
    <s v="OFF-ST-10004950"/>
    <x v="1"/>
    <x v="4"/>
    <s v="Acco Perma 3000 Stacking Storage Drawers"/>
    <n v="83.920000000000016"/>
    <n v="5"/>
    <n v="0.2"/>
    <n v="-1.049000000000003"/>
  </r>
  <r>
    <n v="9385"/>
    <s v="CA-2014-100433"/>
    <x v="3"/>
    <x v="938"/>
    <d v="2014-08-17T00:00:00"/>
    <s v="Standard Class"/>
    <x v="319"/>
    <s v="Sanjit Jacobs"/>
    <x v="2"/>
    <s v="United States"/>
    <s v="New York City"/>
    <x v="15"/>
    <n v="10009"/>
    <x v="3"/>
    <s v="OFF-PA-10003441"/>
    <x v="1"/>
    <x v="10"/>
    <s v="Xerox 226"/>
    <n v="25.92"/>
    <n v="4"/>
    <n v="0"/>
    <n v="12.441600000000001"/>
  </r>
  <r>
    <n v="9386"/>
    <s v="CA-2014-163097"/>
    <x v="3"/>
    <x v="151"/>
    <d v="2014-09-01T00:00:00"/>
    <s v="Standard Class"/>
    <x v="227"/>
    <s v="Sarah Foster"/>
    <x v="0"/>
    <s v="United States"/>
    <s v="Mesa"/>
    <x v="16"/>
    <n v="85204"/>
    <x v="1"/>
    <s v="FUR-FU-10004973"/>
    <x v="0"/>
    <x v="5"/>
    <s v="Flat Face Poster Frame"/>
    <n v="120.57600000000001"/>
    <n v="8"/>
    <n v="0.2"/>
    <n v="33.1584"/>
  </r>
  <r>
    <n v="9387"/>
    <s v="US-2014-127292"/>
    <x v="3"/>
    <x v="617"/>
    <d v="2014-01-24T00:00:00"/>
    <s v="Standard Class"/>
    <x v="528"/>
    <s v="Raymond Messe"/>
    <x v="0"/>
    <s v="United States"/>
    <s v="Burlington"/>
    <x v="42"/>
    <s v="05408"/>
    <x v="3"/>
    <s v="OFF-PA-10000157"/>
    <x v="1"/>
    <x v="10"/>
    <s v="Xerox 191"/>
    <n v="79.92"/>
    <n v="4"/>
    <n v="0"/>
    <n v="37.562399999999997"/>
  </r>
  <r>
    <n v="9388"/>
    <s v="US-2014-127292"/>
    <x v="3"/>
    <x v="617"/>
    <d v="2014-01-24T00:00:00"/>
    <s v="Standard Class"/>
    <x v="528"/>
    <s v="Raymond Messe"/>
    <x v="0"/>
    <s v="United States"/>
    <s v="Burlington"/>
    <x v="42"/>
    <s v="05408"/>
    <x v="3"/>
    <s v="OFF-PA-10001970"/>
    <x v="1"/>
    <x v="10"/>
    <s v="Xerox 1881"/>
    <n v="12.28"/>
    <n v="1"/>
    <n v="0"/>
    <n v="5.7715999999999994"/>
  </r>
  <r>
    <n v="9389"/>
    <s v="US-2014-127292"/>
    <x v="3"/>
    <x v="617"/>
    <d v="2014-01-24T00:00:00"/>
    <s v="Standard Class"/>
    <x v="528"/>
    <s v="Raymond Messe"/>
    <x v="0"/>
    <s v="United States"/>
    <s v="Burlington"/>
    <x v="42"/>
    <s v="05408"/>
    <x v="3"/>
    <s v="OFF-AP-10000828"/>
    <x v="1"/>
    <x v="9"/>
    <s v="Avanti 4.4 Cu. Ft. Refrigerator"/>
    <n v="542.93999999999994"/>
    <n v="3"/>
    <n v="0"/>
    <n v="152.02319999999997"/>
  </r>
  <r>
    <n v="9390"/>
    <s v="US-2014-127292"/>
    <x v="3"/>
    <x v="617"/>
    <d v="2014-01-24T00:00:00"/>
    <s v="Standard Class"/>
    <x v="528"/>
    <s v="Raymond Messe"/>
    <x v="0"/>
    <s v="United States"/>
    <s v="Burlington"/>
    <x v="42"/>
    <s v="05408"/>
    <x v="3"/>
    <s v="OFF-EN-10001509"/>
    <x v="1"/>
    <x v="12"/>
    <s v="Poly String Tie Envelopes"/>
    <n v="2.04"/>
    <n v="1"/>
    <n v="0"/>
    <n v="0.95879999999999987"/>
  </r>
  <r>
    <n v="9391"/>
    <s v="CA-2012-163734"/>
    <x v="1"/>
    <x v="974"/>
    <d v="2012-06-24T00:00:00"/>
    <s v="Standard Class"/>
    <x v="454"/>
    <s v="Katherine Murray"/>
    <x v="2"/>
    <s v="United States"/>
    <s v="Houston"/>
    <x v="5"/>
    <n v="77070"/>
    <x v="2"/>
    <s v="OFF-ST-10003692"/>
    <x v="1"/>
    <x v="4"/>
    <s v="Recycled Steel Personal File for Hanging File Folders"/>
    <n v="228.92"/>
    <n v="5"/>
    <n v="0.2"/>
    <n v="14.307499999999997"/>
  </r>
  <r>
    <n v="9392"/>
    <s v="CA-2014-162474"/>
    <x v="3"/>
    <x v="677"/>
    <d v="2014-03-17T00:00:00"/>
    <s v="First Class"/>
    <x v="395"/>
    <s v="Frank Hawley"/>
    <x v="1"/>
    <s v="United States"/>
    <s v="Aurora"/>
    <x v="10"/>
    <n v="60505"/>
    <x v="2"/>
    <s v="TEC-PH-10004700"/>
    <x v="2"/>
    <x v="7"/>
    <s v="PowerGen Dual USB Car Charger"/>
    <n v="7.9920000000000009"/>
    <n v="1"/>
    <n v="0.2"/>
    <n v="2.5973999999999995"/>
  </r>
  <r>
    <n v="9393"/>
    <s v="CA-2012-130848"/>
    <x v="1"/>
    <x v="969"/>
    <d v="2012-10-25T00:00:00"/>
    <s v="Same Day"/>
    <x v="375"/>
    <s v="Deirdre Greer"/>
    <x v="1"/>
    <s v="United States"/>
    <s v="Denver"/>
    <x v="22"/>
    <n v="80219"/>
    <x v="1"/>
    <s v="FUR-CH-10000422"/>
    <x v="0"/>
    <x v="1"/>
    <s v="Global Highback Leather Tilter in Burgundy"/>
    <n v="582.33600000000001"/>
    <n v="8"/>
    <n v="0.2"/>
    <n v="-29.116799999999955"/>
  </r>
  <r>
    <n v="9394"/>
    <s v="CA-2011-125997"/>
    <x v="2"/>
    <x v="59"/>
    <d v="2011-09-23T00:00:00"/>
    <s v="First Class"/>
    <x v="596"/>
    <s v="Mitch Webber"/>
    <x v="0"/>
    <s v="United States"/>
    <s v="New York City"/>
    <x v="15"/>
    <n v="10011"/>
    <x v="3"/>
    <s v="TEC-PH-10003484"/>
    <x v="2"/>
    <x v="7"/>
    <s v="Ooma Telo VoIP Home Phone System"/>
    <n v="629.94999999999993"/>
    <n v="5"/>
    <n v="0"/>
    <n v="157.48750000000001"/>
  </r>
  <r>
    <n v="9395"/>
    <s v="CA-2011-125997"/>
    <x v="2"/>
    <x v="59"/>
    <d v="2011-09-23T00:00:00"/>
    <s v="First Class"/>
    <x v="596"/>
    <s v="Mitch Webber"/>
    <x v="0"/>
    <s v="United States"/>
    <s v="New York City"/>
    <x v="15"/>
    <n v="10011"/>
    <x v="3"/>
    <s v="FUR-CH-10001394"/>
    <x v="0"/>
    <x v="1"/>
    <s v="Global Leather Executive Chair"/>
    <n v="631.78200000000004"/>
    <n v="2"/>
    <n v="0.1"/>
    <n v="140.39599999999993"/>
  </r>
  <r>
    <n v="9396"/>
    <s v="CA-2011-125997"/>
    <x v="2"/>
    <x v="59"/>
    <d v="2011-09-23T00:00:00"/>
    <s v="First Class"/>
    <x v="596"/>
    <s v="Mitch Webber"/>
    <x v="0"/>
    <s v="United States"/>
    <s v="New York City"/>
    <x v="15"/>
    <n v="10011"/>
    <x v="3"/>
    <s v="FUR-BO-10002213"/>
    <x v="0"/>
    <x v="0"/>
    <s v="DMI Eclipse Executive Suite Bookcases"/>
    <n v="801.5680000000001"/>
    <n v="2"/>
    <n v="0.2"/>
    <n v="-10.019600000000054"/>
  </r>
  <r>
    <n v="9397"/>
    <s v="CA-2011-125997"/>
    <x v="2"/>
    <x v="59"/>
    <d v="2011-09-23T00:00:00"/>
    <s v="First Class"/>
    <x v="596"/>
    <s v="Mitch Webber"/>
    <x v="0"/>
    <s v="United States"/>
    <s v="New York City"/>
    <x v="15"/>
    <n v="10011"/>
    <x v="3"/>
    <s v="OFF-LA-10002762"/>
    <x v="1"/>
    <x v="2"/>
    <s v="Avery 485"/>
    <n v="75.179999999999993"/>
    <n v="6"/>
    <n v="0"/>
    <n v="35.334599999999995"/>
  </r>
  <r>
    <n v="9398"/>
    <s v="CA-2011-125997"/>
    <x v="2"/>
    <x v="59"/>
    <d v="2011-09-23T00:00:00"/>
    <s v="First Class"/>
    <x v="596"/>
    <s v="Mitch Webber"/>
    <x v="0"/>
    <s v="United States"/>
    <s v="New York City"/>
    <x v="15"/>
    <n v="10011"/>
    <x v="3"/>
    <s v="OFF-AP-10003842"/>
    <x v="1"/>
    <x v="9"/>
    <s v="Euro-Pro Shark Turbo Vacuum"/>
    <n v="30.98"/>
    <n v="1"/>
    <n v="0"/>
    <n v="8.0548000000000002"/>
  </r>
  <r>
    <n v="9399"/>
    <s v="CA-2011-125997"/>
    <x v="2"/>
    <x v="59"/>
    <d v="2011-09-23T00:00:00"/>
    <s v="First Class"/>
    <x v="596"/>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x v="790"/>
    <s v="Sung Chung"/>
    <x v="0"/>
    <s v="United States"/>
    <s v="Arlington Heights"/>
    <x v="10"/>
    <n v="60004"/>
    <x v="2"/>
    <s v="OFF-AR-10003394"/>
    <x v="1"/>
    <x v="6"/>
    <s v="Newell 332"/>
    <n v="14.111999999999998"/>
    <n v="6"/>
    <n v="0.2"/>
    <n v="1.2348000000000008"/>
  </r>
  <r>
    <n v="9401"/>
    <s v="CA-2012-167696"/>
    <x v="1"/>
    <x v="1218"/>
    <d v="2012-09-21T00:00:00"/>
    <s v="Standard Class"/>
    <x v="214"/>
    <s v="Bradley Drucker"/>
    <x v="0"/>
    <s v="United States"/>
    <s v="Newport News"/>
    <x v="17"/>
    <n v="23602"/>
    <x v="0"/>
    <s v="OFF-EN-10001539"/>
    <x v="1"/>
    <x v="12"/>
    <s v="Staples"/>
    <n v="31.12"/>
    <n v="4"/>
    <n v="0"/>
    <n v="14.6264"/>
  </r>
  <r>
    <n v="9402"/>
    <s v="CA-2011-159814"/>
    <x v="2"/>
    <x v="1219"/>
    <d v="2011-06-28T00:00:00"/>
    <s v="Standard Class"/>
    <x v="221"/>
    <s v="Liz Pelletier"/>
    <x v="0"/>
    <s v="United States"/>
    <s v="Tucson"/>
    <x v="16"/>
    <n v="85705"/>
    <x v="1"/>
    <s v="FUR-FU-10001731"/>
    <x v="0"/>
    <x v="5"/>
    <s v="Acrylic Self-Standing Desk Frames"/>
    <n v="4.2720000000000002"/>
    <n v="2"/>
    <n v="0.2"/>
    <n v="0.96119999999999983"/>
  </r>
  <r>
    <n v="9403"/>
    <s v="CA-2013-105459"/>
    <x v="0"/>
    <x v="399"/>
    <d v="2013-08-18T00:00:00"/>
    <s v="Second Class"/>
    <x v="413"/>
    <s v="Nora Preis"/>
    <x v="0"/>
    <s v="United States"/>
    <s v="New York City"/>
    <x v="15"/>
    <n v="10024"/>
    <x v="3"/>
    <s v="FUR-TA-10001095"/>
    <x v="0"/>
    <x v="3"/>
    <s v="Chromcraft Round Conference Tables"/>
    <n v="209.148"/>
    <n v="2"/>
    <n v="0.4"/>
    <n v="-66.230199999999996"/>
  </r>
  <r>
    <n v="9404"/>
    <s v="CA-2013-105459"/>
    <x v="0"/>
    <x v="399"/>
    <d v="2013-08-18T00:00:00"/>
    <s v="Second Class"/>
    <x v="413"/>
    <s v="Nora Preis"/>
    <x v="0"/>
    <s v="United States"/>
    <s v="New York City"/>
    <x v="15"/>
    <n v="10024"/>
    <x v="3"/>
    <s v="OFF-ST-10000078"/>
    <x v="1"/>
    <x v="4"/>
    <s v="Tennsco 6- and 18-Compartment Lockers"/>
    <n v="1591.02"/>
    <n v="6"/>
    <n v="0"/>
    <n v="286.38359999999989"/>
  </r>
  <r>
    <n v="9405"/>
    <s v="CA-2014-141663"/>
    <x v="3"/>
    <x v="669"/>
    <d v="2014-04-18T00:00:00"/>
    <s v="Standard Class"/>
    <x v="317"/>
    <s v="Dave Poirier"/>
    <x v="1"/>
    <s v="United States"/>
    <s v="Philadelphia"/>
    <x v="9"/>
    <n v="19134"/>
    <x v="3"/>
    <s v="OFF-FA-10004076"/>
    <x v="1"/>
    <x v="13"/>
    <s v="Translucent Push Pins by OIC"/>
    <n v="7.92"/>
    <n v="5"/>
    <n v="0.2"/>
    <n v="1.6829999999999994"/>
  </r>
  <r>
    <n v="9406"/>
    <s v="CA-2011-152618"/>
    <x v="2"/>
    <x v="619"/>
    <d v="2011-03-17T00:00:00"/>
    <s v="First Class"/>
    <x v="46"/>
    <s v="Rick Bensley"/>
    <x v="2"/>
    <s v="United States"/>
    <s v="Chicago"/>
    <x v="10"/>
    <n v="60653"/>
    <x v="2"/>
    <s v="TEC-MA-10003626"/>
    <x v="2"/>
    <x v="15"/>
    <s v="Hewlett-Packard Deskjet 6540 Color Inkjet Printer"/>
    <n v="574.91"/>
    <n v="2"/>
    <n v="0.3"/>
    <n v="156.04699999999997"/>
  </r>
  <r>
    <n v="9407"/>
    <s v="CA-2011-152618"/>
    <x v="2"/>
    <x v="619"/>
    <d v="2011-03-17T00:00:00"/>
    <s v="First Class"/>
    <x v="46"/>
    <s v="Rick Bensley"/>
    <x v="2"/>
    <s v="United States"/>
    <s v="Chicago"/>
    <x v="10"/>
    <n v="60653"/>
    <x v="2"/>
    <s v="OFF-PA-10001215"/>
    <x v="1"/>
    <x v="10"/>
    <s v="Xerox 1963"/>
    <n v="8.4480000000000004"/>
    <n v="2"/>
    <n v="0.2"/>
    <n v="2.6399999999999997"/>
  </r>
  <r>
    <n v="9408"/>
    <s v="CA-2014-162789"/>
    <x v="3"/>
    <x v="585"/>
    <d v="2014-09-25T00:00:00"/>
    <s v="Second Class"/>
    <x v="95"/>
    <s v="Logan Currie"/>
    <x v="0"/>
    <s v="United States"/>
    <s v="New York City"/>
    <x v="15"/>
    <n v="10035"/>
    <x v="3"/>
    <s v="TEC-AC-10002842"/>
    <x v="2"/>
    <x v="11"/>
    <s v="WD My Passport Ultra 2TB Portable External Hard Drive"/>
    <n v="1071"/>
    <n v="9"/>
    <n v="0"/>
    <n v="171.36000000000007"/>
  </r>
  <r>
    <n v="9409"/>
    <s v="CA-2014-162789"/>
    <x v="3"/>
    <x v="585"/>
    <d v="2014-09-25T00:00:00"/>
    <s v="Second Class"/>
    <x v="95"/>
    <s v="Logan Currie"/>
    <x v="0"/>
    <s v="United States"/>
    <s v="New York City"/>
    <x v="15"/>
    <n v="10035"/>
    <x v="3"/>
    <s v="FUR-FU-10004864"/>
    <x v="0"/>
    <x v="5"/>
    <s v="Eldon 500 Class Desk Accessories"/>
    <n v="12.07"/>
    <n v="1"/>
    <n v="0"/>
    <n v="3.9831000000000003"/>
  </r>
  <r>
    <n v="9410"/>
    <s v="US-2014-110149"/>
    <x v="3"/>
    <x v="389"/>
    <d v="2014-12-14T00:00:00"/>
    <s v="First Class"/>
    <x v="576"/>
    <s v="William Brown"/>
    <x v="0"/>
    <s v="United States"/>
    <s v="Philadelphia"/>
    <x v="9"/>
    <n v="19143"/>
    <x v="3"/>
    <s v="OFF-BI-10000014"/>
    <x v="1"/>
    <x v="8"/>
    <s v="Heavy-Duty E-Z-D Binders"/>
    <n v="3.2730000000000006"/>
    <n v="1"/>
    <n v="0.7"/>
    <n v="-2.5092999999999996"/>
  </r>
  <r>
    <n v="9411"/>
    <s v="US-2014-110149"/>
    <x v="3"/>
    <x v="389"/>
    <d v="2014-12-14T00:00:00"/>
    <s v="First Class"/>
    <x v="576"/>
    <s v="William Brown"/>
    <x v="0"/>
    <s v="United States"/>
    <s v="Philadelphia"/>
    <x v="9"/>
    <n v="19143"/>
    <x v="3"/>
    <s v="FUR-FU-10001475"/>
    <x v="0"/>
    <x v="5"/>
    <s v="Contract Clock, 14&quot;, Brown"/>
    <n v="87.92"/>
    <n v="5"/>
    <n v="0.2"/>
    <n v="15.385999999999999"/>
  </r>
  <r>
    <n v="9412"/>
    <s v="CA-2013-108959"/>
    <x v="0"/>
    <x v="612"/>
    <d v="2013-03-15T00:00:00"/>
    <s v="Second Class"/>
    <x v="186"/>
    <s v="Maya Herman"/>
    <x v="1"/>
    <s v="United States"/>
    <s v="Glendale"/>
    <x v="16"/>
    <n v="85301"/>
    <x v="1"/>
    <s v="OFF-ST-10001272"/>
    <x v="1"/>
    <x v="4"/>
    <s v="Mini 13-1/2 Capacity Data Binder Rack, Pearl"/>
    <n v="104.69600000000001"/>
    <n v="1"/>
    <n v="0.2"/>
    <n v="6.5434999999999981"/>
  </r>
  <r>
    <n v="9413"/>
    <s v="CA-2012-164777"/>
    <x v="1"/>
    <x v="746"/>
    <d v="2012-01-29T00:00:00"/>
    <s v="First Class"/>
    <x v="253"/>
    <s v="Sean Christensen"/>
    <x v="0"/>
    <s v="United States"/>
    <s v="Los Angeles"/>
    <x v="1"/>
    <n v="90036"/>
    <x v="1"/>
    <s v="FUR-CH-10002024"/>
    <x v="0"/>
    <x v="1"/>
    <s v="HON 5400 Series Task Chairs for Big and Tall"/>
    <n v="2803.92"/>
    <n v="5"/>
    <n v="0.2"/>
    <n v="0"/>
  </r>
  <r>
    <n v="9414"/>
    <s v="CA-2013-132017"/>
    <x v="0"/>
    <x v="182"/>
    <d v="2013-09-28T00:00:00"/>
    <s v="First Class"/>
    <x v="588"/>
    <s v="Matt Hagelstein"/>
    <x v="1"/>
    <s v="United States"/>
    <s v="Houston"/>
    <x v="5"/>
    <n v="77041"/>
    <x v="2"/>
    <s v="OFF-BI-10004001"/>
    <x v="1"/>
    <x v="8"/>
    <s v="GBC Recycled VeloBinder Covers"/>
    <n v="6.8159999999999981"/>
    <n v="2"/>
    <n v="0.8"/>
    <n v="-11.587200000000003"/>
  </r>
  <r>
    <n v="9415"/>
    <s v="CA-2012-127824"/>
    <x v="1"/>
    <x v="1090"/>
    <d v="2012-10-22T00:00:00"/>
    <s v="Standard Class"/>
    <x v="547"/>
    <s v="John Castell"/>
    <x v="0"/>
    <s v="United States"/>
    <s v="Seattle"/>
    <x v="4"/>
    <n v="98115"/>
    <x v="1"/>
    <s v="TEC-PH-10004094"/>
    <x v="2"/>
    <x v="7"/>
    <s v="Motorola L703CM"/>
    <n v="249.58400000000003"/>
    <n v="2"/>
    <n v="0.2"/>
    <n v="15.598999999999997"/>
  </r>
  <r>
    <n v="9416"/>
    <s v="CA-2012-127824"/>
    <x v="1"/>
    <x v="1090"/>
    <d v="2012-10-22T00:00:00"/>
    <s v="Standard Class"/>
    <x v="547"/>
    <s v="John Castell"/>
    <x v="0"/>
    <s v="United States"/>
    <s v="Seattle"/>
    <x v="4"/>
    <n v="98115"/>
    <x v="1"/>
    <s v="OFF-PA-10001184"/>
    <x v="1"/>
    <x v="10"/>
    <s v="Xerox 1903"/>
    <n v="17.940000000000001"/>
    <n v="3"/>
    <n v="0"/>
    <n v="8.7906000000000013"/>
  </r>
  <r>
    <n v="9417"/>
    <s v="CA-2012-127824"/>
    <x v="1"/>
    <x v="1090"/>
    <d v="2012-10-22T00:00:00"/>
    <s v="Standard Class"/>
    <x v="547"/>
    <s v="John Castell"/>
    <x v="0"/>
    <s v="United States"/>
    <s v="Seattle"/>
    <x v="4"/>
    <n v="98115"/>
    <x v="1"/>
    <s v="FUR-FU-10002505"/>
    <x v="0"/>
    <x v="5"/>
    <s v="Eldon 100 Class Desk Accessories"/>
    <n v="10.11"/>
    <n v="3"/>
    <n v="0"/>
    <n v="3.2351999999999994"/>
  </r>
  <r>
    <n v="9418"/>
    <s v="CA-2011-148285"/>
    <x v="2"/>
    <x v="1220"/>
    <d v="2011-11-01T00:00:00"/>
    <s v="Standard Class"/>
    <x v="279"/>
    <s v="Ross DeVincentis"/>
    <x v="2"/>
    <s v="United States"/>
    <s v="Fayetteville"/>
    <x v="3"/>
    <n v="28314"/>
    <x v="0"/>
    <s v="OFF-PA-10001166"/>
    <x v="1"/>
    <x v="10"/>
    <s v="Xerox 2"/>
    <n v="10.368000000000002"/>
    <n v="2"/>
    <n v="0.2"/>
    <n v="3.6288"/>
  </r>
  <r>
    <n v="9419"/>
    <s v="CA-2011-148285"/>
    <x v="2"/>
    <x v="1220"/>
    <d v="2011-11-01T00:00:00"/>
    <s v="Standard Class"/>
    <x v="279"/>
    <s v="Ross DeVincentis"/>
    <x v="2"/>
    <s v="United States"/>
    <s v="Fayetteville"/>
    <x v="3"/>
    <n v="28314"/>
    <x v="0"/>
    <s v="OFF-PA-10000349"/>
    <x v="1"/>
    <x v="10"/>
    <s v="Staples"/>
    <n v="11.952000000000002"/>
    <n v="3"/>
    <n v="0.2"/>
    <n v="4.0338000000000003"/>
  </r>
  <r>
    <n v="9420"/>
    <s v="CA-2014-152926"/>
    <x v="3"/>
    <x v="280"/>
    <d v="2014-10-05T00:00:00"/>
    <s v="Second Class"/>
    <x v="281"/>
    <s v="Steve Chapman"/>
    <x v="1"/>
    <s v="United States"/>
    <s v="Houston"/>
    <x v="5"/>
    <n v="77041"/>
    <x v="2"/>
    <s v="OFF-AP-10004708"/>
    <x v="1"/>
    <x v="9"/>
    <s v="Fellowes Superior 10 Outlet Split Surge Protector"/>
    <n v="15.223999999999997"/>
    <n v="2"/>
    <n v="0.8"/>
    <n v="-38.821200000000012"/>
  </r>
  <r>
    <n v="9421"/>
    <s v="CA-2014-152926"/>
    <x v="3"/>
    <x v="280"/>
    <d v="2014-10-05T00:00:00"/>
    <s v="Second Class"/>
    <x v="281"/>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x v="714"/>
    <s v="Nick Crebassa"/>
    <x v="1"/>
    <s v="United States"/>
    <s v="San Francisco"/>
    <x v="1"/>
    <n v="94122"/>
    <x v="1"/>
    <s v="TEC-PH-10000441"/>
    <x v="2"/>
    <x v="7"/>
    <s v="VTech DS6151"/>
    <n v="604.75199999999995"/>
    <n v="6"/>
    <n v="0.2"/>
    <n v="60.475200000000058"/>
  </r>
  <r>
    <n v="9423"/>
    <s v="CA-2011-145254"/>
    <x v="2"/>
    <x v="149"/>
    <d v="2011-07-27T00:00:00"/>
    <s v="Standard Class"/>
    <x v="714"/>
    <s v="Nick Crebassa"/>
    <x v="1"/>
    <s v="United States"/>
    <s v="San Francisco"/>
    <x v="1"/>
    <n v="94122"/>
    <x v="1"/>
    <s v="OFF-SU-10004664"/>
    <x v="1"/>
    <x v="14"/>
    <s v="Acme Softgrip Scissors"/>
    <n v="40.700000000000003"/>
    <n v="5"/>
    <n v="0"/>
    <n v="11.802999999999999"/>
  </r>
  <r>
    <n v="9424"/>
    <s v="CA-2011-145254"/>
    <x v="2"/>
    <x v="149"/>
    <d v="2011-07-27T00:00:00"/>
    <s v="Standard Class"/>
    <x v="714"/>
    <s v="Nick Crebassa"/>
    <x v="1"/>
    <s v="United States"/>
    <s v="San Francisco"/>
    <x v="1"/>
    <n v="94122"/>
    <x v="1"/>
    <s v="TEC-PH-10004531"/>
    <x v="2"/>
    <x v="7"/>
    <s v="AT&amp;T CL2909"/>
    <n v="302.37599999999998"/>
    <n v="3"/>
    <n v="0.2"/>
    <n v="37.796999999999997"/>
  </r>
  <r>
    <n v="9425"/>
    <s v="CA-2011-145254"/>
    <x v="2"/>
    <x v="149"/>
    <d v="2011-07-27T00:00:00"/>
    <s v="Standard Class"/>
    <x v="714"/>
    <s v="Nick Crebassa"/>
    <x v="1"/>
    <s v="United States"/>
    <s v="San Francisco"/>
    <x v="1"/>
    <n v="94122"/>
    <x v="1"/>
    <s v="TEC-AC-10002167"/>
    <x v="2"/>
    <x v="11"/>
    <s v="Imation 8gb Micro Traveldrive Usb 2.0 Flash Drive"/>
    <n v="45"/>
    <n v="3"/>
    <n v="0"/>
    <n v="4.9500000000000011"/>
  </r>
  <r>
    <n v="9426"/>
    <s v="CA-2011-116246"/>
    <x v="2"/>
    <x v="171"/>
    <d v="2011-09-17T00:00:00"/>
    <s v="Second Class"/>
    <x v="560"/>
    <s v="Luke Weiss"/>
    <x v="0"/>
    <s v="United States"/>
    <s v="New York City"/>
    <x v="15"/>
    <n v="10035"/>
    <x v="3"/>
    <s v="FUR-CH-10002024"/>
    <x v="0"/>
    <x v="1"/>
    <s v="HON 5400 Series Task Chairs for Big and Tall"/>
    <n v="3785.2920000000004"/>
    <n v="6"/>
    <n v="0.1"/>
    <n v="420.58800000000019"/>
  </r>
  <r>
    <n v="9427"/>
    <s v="CA-2013-160479"/>
    <x v="0"/>
    <x v="306"/>
    <d v="2013-09-21T00:00:00"/>
    <s v="Standard Class"/>
    <x v="738"/>
    <s v="Angele Hood"/>
    <x v="0"/>
    <s v="United States"/>
    <s v="Seattle"/>
    <x v="4"/>
    <n v="98105"/>
    <x v="1"/>
    <s v="OFF-AR-10002445"/>
    <x v="1"/>
    <x v="6"/>
    <s v="SANFORD Major Accent Highlighters"/>
    <n v="35.4"/>
    <n v="5"/>
    <n v="0"/>
    <n v="13.452000000000002"/>
  </r>
  <r>
    <n v="9428"/>
    <s v="CA-2011-167486"/>
    <x v="2"/>
    <x v="501"/>
    <d v="2011-12-01T00:00:00"/>
    <s v="Standard Class"/>
    <x v="70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x v="100"/>
    <s v="Victoria Wilson"/>
    <x v="1"/>
    <s v="United States"/>
    <s v="Huntsville"/>
    <x v="5"/>
    <n v="77340"/>
    <x v="2"/>
    <s v="FUR-CH-10000015"/>
    <x v="0"/>
    <x v="1"/>
    <s v="Hon Multipurpose Stacking Arm Chairs"/>
    <n v="1212.9599999999998"/>
    <n v="8"/>
    <n v="0.3"/>
    <n v="-69.311999999999898"/>
  </r>
  <r>
    <n v="9430"/>
    <s v="CA-2012-166219"/>
    <x v="1"/>
    <x v="834"/>
    <d v="2012-09-01T00:00:00"/>
    <s v="Standard Class"/>
    <x v="130"/>
    <s v="Ben Peterman"/>
    <x v="1"/>
    <s v="United States"/>
    <s v="Dallas"/>
    <x v="5"/>
    <n v="75081"/>
    <x v="2"/>
    <s v="TEC-PH-10004165"/>
    <x v="2"/>
    <x v="7"/>
    <s v="Mitel MiVoice 5330e IP Phone"/>
    <n v="1099.96"/>
    <n v="5"/>
    <n v="0.2"/>
    <n v="82.496999999999957"/>
  </r>
  <r>
    <n v="9431"/>
    <s v="CA-2012-166219"/>
    <x v="1"/>
    <x v="834"/>
    <d v="2012-09-01T00:00:00"/>
    <s v="Standard Class"/>
    <x v="130"/>
    <s v="Ben Peterman"/>
    <x v="1"/>
    <s v="United States"/>
    <s v="Dallas"/>
    <x v="5"/>
    <n v="75081"/>
    <x v="2"/>
    <s v="FUR-TA-10004607"/>
    <x v="0"/>
    <x v="3"/>
    <s v="Hon 2111 Invitation Series Straight Table"/>
    <n v="103.48100000000001"/>
    <n v="1"/>
    <n v="0.3"/>
    <n v="-16.261300000000006"/>
  </r>
  <r>
    <n v="9432"/>
    <s v="CA-2012-111864"/>
    <x v="1"/>
    <x v="974"/>
    <d v="2012-06-19T00:00:00"/>
    <s v="Same Day"/>
    <x v="452"/>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x v="56"/>
    <s v="Steven Cartwright"/>
    <x v="0"/>
    <s v="United States"/>
    <s v="Peoria"/>
    <x v="16"/>
    <n v="85345"/>
    <x v="1"/>
    <s v="TEC-AC-10002217"/>
    <x v="2"/>
    <x v="11"/>
    <s v="Imation Clip USB flash drive - 8 GB"/>
    <n v="30.080000000000002"/>
    <n v="2"/>
    <n v="0.2"/>
    <n v="-5.2640000000000002"/>
  </r>
  <r>
    <n v="9434"/>
    <s v="CA-2012-119627"/>
    <x v="1"/>
    <x v="493"/>
    <d v="2012-08-23T00:00:00"/>
    <s v="Standard Class"/>
    <x v="56"/>
    <s v="Steven Cartwright"/>
    <x v="0"/>
    <s v="United States"/>
    <s v="Peoria"/>
    <x v="16"/>
    <n v="85345"/>
    <x v="1"/>
    <s v="OFF-PA-10001937"/>
    <x v="1"/>
    <x v="10"/>
    <s v="Xerox 21"/>
    <n v="36.288000000000011"/>
    <n v="7"/>
    <n v="0.2"/>
    <n v="12.700800000000001"/>
  </r>
  <r>
    <n v="9435"/>
    <s v="CA-2012-119627"/>
    <x v="1"/>
    <x v="493"/>
    <d v="2012-08-23T00:00:00"/>
    <s v="Standard Class"/>
    <x v="56"/>
    <s v="Steven Cartwright"/>
    <x v="0"/>
    <s v="United States"/>
    <s v="Peoria"/>
    <x v="16"/>
    <n v="85345"/>
    <x v="1"/>
    <s v="OFF-AR-10000203"/>
    <x v="1"/>
    <x v="6"/>
    <s v="Newell 336"/>
    <n v="10.272000000000002"/>
    <n v="3"/>
    <n v="0.2"/>
    <n v="1.1555999999999984"/>
  </r>
  <r>
    <n v="9436"/>
    <s v="CA-2012-119627"/>
    <x v="1"/>
    <x v="493"/>
    <d v="2012-08-23T00:00:00"/>
    <s v="Standard Class"/>
    <x v="56"/>
    <s v="Steven Cartwright"/>
    <x v="0"/>
    <s v="United States"/>
    <s v="Peoria"/>
    <x v="16"/>
    <n v="85345"/>
    <x v="1"/>
    <s v="TEC-AC-10001142"/>
    <x v="2"/>
    <x v="11"/>
    <s v="First Data FD10 PIN Pad"/>
    <n v="252.8"/>
    <n v="4"/>
    <n v="0.2"/>
    <n v="-31.600000000000037"/>
  </r>
  <r>
    <n v="9437"/>
    <s v="CA-2012-160787"/>
    <x v="1"/>
    <x v="12"/>
    <d v="2012-09-25T00:00:00"/>
    <s v="Same Day"/>
    <x v="298"/>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x v="303"/>
    <s v="Carlos Daly"/>
    <x v="0"/>
    <s v="United States"/>
    <s v="Oceanside"/>
    <x v="1"/>
    <n v="92054"/>
    <x v="1"/>
    <s v="OFF-PA-10000520"/>
    <x v="1"/>
    <x v="10"/>
    <s v="Xerox 201"/>
    <n v="12.96"/>
    <n v="2"/>
    <n v="0"/>
    <n v="6.2208000000000006"/>
  </r>
  <r>
    <n v="9439"/>
    <s v="CA-2014-126144"/>
    <x v="3"/>
    <x v="689"/>
    <d v="2014-08-06T00:00:00"/>
    <s v="Standard Class"/>
    <x v="411"/>
    <s v="Greg Matthias"/>
    <x v="0"/>
    <s v="United States"/>
    <s v="Philadelphia"/>
    <x v="9"/>
    <n v="19134"/>
    <x v="3"/>
    <s v="TEC-PH-10001079"/>
    <x v="2"/>
    <x v="7"/>
    <s v="Polycom SoundPoint Pro SE-225 Corded phone"/>
    <n v="285.57599999999996"/>
    <n v="4"/>
    <n v="0.4"/>
    <n v="-57.115200000000016"/>
  </r>
  <r>
    <n v="9440"/>
    <s v="US-2011-154655"/>
    <x v="2"/>
    <x v="36"/>
    <d v="2011-10-17T00:00:00"/>
    <s v="Standard Class"/>
    <x v="771"/>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x v="768"/>
    <s v="Barry Weirich"/>
    <x v="0"/>
    <s v="United States"/>
    <s v="New York City"/>
    <x v="15"/>
    <n v="10035"/>
    <x v="3"/>
    <s v="OFF-PA-10001471"/>
    <x v="1"/>
    <x v="10"/>
    <s v="Strathmore Photo Frame Cards"/>
    <n v="14.62"/>
    <n v="2"/>
    <n v="0"/>
    <n v="6.7251999999999992"/>
  </r>
  <r>
    <n v="9442"/>
    <s v="CA-2011-165477"/>
    <x v="2"/>
    <x v="282"/>
    <d v="2011-12-31T00:00:00"/>
    <s v="Second Class"/>
    <x v="791"/>
    <s v="Ricardo Emerson"/>
    <x v="0"/>
    <s v="United States"/>
    <s v="Kent"/>
    <x v="24"/>
    <n v="44240"/>
    <x v="3"/>
    <s v="OFF-AP-10003281"/>
    <x v="1"/>
    <x v="9"/>
    <s v="Acco 6 Outlet Guardian Standard Surge Suppressor"/>
    <n v="48.36"/>
    <n v="5"/>
    <n v="0.2"/>
    <n v="6.0449999999999946"/>
  </r>
  <r>
    <n v="9443"/>
    <s v="CA-2014-165904"/>
    <x v="3"/>
    <x v="104"/>
    <d v="2014-04-12T00:00:00"/>
    <s v="Standard Class"/>
    <x v="367"/>
    <s v="Hallie Redmond"/>
    <x v="2"/>
    <s v="United States"/>
    <s v="Jacksonville"/>
    <x v="2"/>
    <n v="32216"/>
    <x v="0"/>
    <s v="OFF-AR-10003156"/>
    <x v="1"/>
    <x v="6"/>
    <s v="50 Colored Long Pencils"/>
    <n v="16.256"/>
    <n v="2"/>
    <n v="0.2"/>
    <n v="1.2192000000000007"/>
  </r>
  <r>
    <n v="9444"/>
    <s v="CA-2014-165904"/>
    <x v="3"/>
    <x v="104"/>
    <d v="2014-04-12T00:00:00"/>
    <s v="Standard Class"/>
    <x v="367"/>
    <s v="Hallie Redmond"/>
    <x v="2"/>
    <s v="United States"/>
    <s v="Jacksonville"/>
    <x v="2"/>
    <n v="32216"/>
    <x v="0"/>
    <s v="TEC-PH-10000576"/>
    <x v="2"/>
    <x v="7"/>
    <s v="AT&amp;T 1080 Corded phone"/>
    <n v="219.18400000000003"/>
    <n v="2"/>
    <n v="0.2"/>
    <n v="19.178600000000003"/>
  </r>
  <r>
    <n v="9445"/>
    <s v="CA-2012-104052"/>
    <x v="1"/>
    <x v="1201"/>
    <d v="2012-03-02T00:00:00"/>
    <s v="First Class"/>
    <x v="734"/>
    <s v="Tracy Poddar"/>
    <x v="1"/>
    <s v="United States"/>
    <s v="Coppell"/>
    <x v="5"/>
    <n v="75019"/>
    <x v="2"/>
    <s v="TEC-PH-10003215"/>
    <x v="2"/>
    <x v="7"/>
    <s v="Jackery Bar Premium Fast-charging Portable Charger"/>
    <n v="95.84"/>
    <n v="4"/>
    <n v="0.2"/>
    <n v="34.741999999999997"/>
  </r>
  <r>
    <n v="9446"/>
    <s v="CA-2012-168277"/>
    <x v="1"/>
    <x v="352"/>
    <d v="2012-06-03T00:00:00"/>
    <s v="Standard Class"/>
    <x v="41"/>
    <s v="Karl Braun"/>
    <x v="0"/>
    <s v="United States"/>
    <s v="Indianapolis"/>
    <x v="14"/>
    <n v="46203"/>
    <x v="2"/>
    <s v="OFF-LA-10004484"/>
    <x v="1"/>
    <x v="2"/>
    <s v="Avery 476"/>
    <n v="12.39"/>
    <n v="3"/>
    <n v="0"/>
    <n v="5.6993999999999998"/>
  </r>
  <r>
    <n v="9447"/>
    <s v="CA-2013-158617"/>
    <x v="0"/>
    <x v="897"/>
    <d v="2013-09-29T00:00:00"/>
    <s v="Standard Class"/>
    <x v="663"/>
    <s v="Anna Chung"/>
    <x v="0"/>
    <s v="United States"/>
    <s v="Lawrence"/>
    <x v="14"/>
    <n v="46226"/>
    <x v="2"/>
    <s v="OFF-PA-10002245"/>
    <x v="1"/>
    <x v="10"/>
    <s v="Xerox 1895"/>
    <n v="35.880000000000003"/>
    <n v="6"/>
    <n v="0"/>
    <n v="16.146000000000001"/>
  </r>
  <r>
    <n v="9448"/>
    <s v="CA-2014-136882"/>
    <x v="3"/>
    <x v="837"/>
    <d v="2014-06-04T00:00:00"/>
    <s v="Standard Class"/>
    <x v="35"/>
    <s v="Duane Noonan"/>
    <x v="0"/>
    <s v="United States"/>
    <s v="Tulsa"/>
    <x v="26"/>
    <n v="74133"/>
    <x v="2"/>
    <s v="FUR-FU-10003664"/>
    <x v="0"/>
    <x v="5"/>
    <s v="Electrix Architect's Clamp-On Swing Arm Lamp, Black"/>
    <n v="477.29999999999995"/>
    <n v="5"/>
    <n v="0"/>
    <n v="138.41699999999997"/>
  </r>
  <r>
    <n v="9449"/>
    <s v="US-2013-148957"/>
    <x v="0"/>
    <x v="42"/>
    <d v="2013-09-24T00:00:00"/>
    <s v="Standard Class"/>
    <x v="254"/>
    <s v="Chuck Clark"/>
    <x v="2"/>
    <s v="United States"/>
    <s v="Redmond"/>
    <x v="4"/>
    <n v="98052"/>
    <x v="1"/>
    <s v="OFF-LA-10002195"/>
    <x v="1"/>
    <x v="2"/>
    <s v="Avery 481"/>
    <n v="12.32"/>
    <n v="4"/>
    <n v="0"/>
    <n v="5.9135999999999997"/>
  </r>
  <r>
    <n v="9450"/>
    <s v="CA-2011-140032"/>
    <x v="2"/>
    <x v="78"/>
    <d v="2011-09-13T00:00:00"/>
    <s v="Standard Class"/>
    <x v="358"/>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x v="246"/>
    <s v="Meg O'Connel"/>
    <x v="2"/>
    <s v="United States"/>
    <s v="Spokane"/>
    <x v="4"/>
    <n v="99207"/>
    <x v="1"/>
    <s v="OFF-ST-10004963"/>
    <x v="1"/>
    <x v="4"/>
    <s v="Eldon Gobal File Keepers"/>
    <n v="136.26"/>
    <n v="9"/>
    <n v="0"/>
    <n v="5.4503999999999913"/>
  </r>
  <r>
    <n v="9452"/>
    <s v="CA-2012-129546"/>
    <x v="1"/>
    <x v="694"/>
    <d v="2012-10-05T00:00:00"/>
    <s v="Standard Class"/>
    <x v="532"/>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x v="532"/>
    <s v="Roy Phan"/>
    <x v="1"/>
    <s v="United States"/>
    <s v="Los Angeles"/>
    <x v="1"/>
    <n v="90032"/>
    <x v="1"/>
    <s v="OFF-BI-10004001"/>
    <x v="1"/>
    <x v="8"/>
    <s v="GBC Recycled VeloBinder Covers"/>
    <n v="81.792000000000002"/>
    <n v="6"/>
    <n v="0.2"/>
    <n v="26.582399999999986"/>
  </r>
  <r>
    <n v="9454"/>
    <s v="CA-2012-129546"/>
    <x v="1"/>
    <x v="694"/>
    <d v="2012-10-05T00:00:00"/>
    <s v="Standard Class"/>
    <x v="532"/>
    <s v="Roy Phan"/>
    <x v="1"/>
    <s v="United States"/>
    <s v="Los Angeles"/>
    <x v="1"/>
    <n v="90032"/>
    <x v="1"/>
    <s v="OFF-SU-10004884"/>
    <x v="1"/>
    <x v="14"/>
    <s v="Acme Galleria Hot Forged Steel Scissors with Colored Handles"/>
    <n v="47.19"/>
    <n v="3"/>
    <n v="0"/>
    <n v="13.685099999999995"/>
  </r>
  <r>
    <n v="9455"/>
    <s v="CA-2012-129546"/>
    <x v="1"/>
    <x v="694"/>
    <d v="2012-10-05T00:00:00"/>
    <s v="Standard Class"/>
    <x v="532"/>
    <s v="Roy Phan"/>
    <x v="1"/>
    <s v="United States"/>
    <s v="Los Angeles"/>
    <x v="1"/>
    <n v="90032"/>
    <x v="1"/>
    <s v="TEC-PH-10003555"/>
    <x v="2"/>
    <x v="7"/>
    <s v="Motorola HK250 Universal Bluetooth Headset"/>
    <n v="36.783999999999999"/>
    <n v="2"/>
    <n v="0.2"/>
    <n v="-8.2763999999999971"/>
  </r>
  <r>
    <n v="9456"/>
    <s v="CA-2013-140977"/>
    <x v="0"/>
    <x v="950"/>
    <d v="2013-06-20T00:00:00"/>
    <s v="Second Class"/>
    <x v="311"/>
    <s v="James Lanier"/>
    <x v="2"/>
    <s v="United States"/>
    <s v="Chattanooga"/>
    <x v="18"/>
    <n v="37421"/>
    <x v="0"/>
    <s v="TEC-MA-10003493"/>
    <x v="2"/>
    <x v="15"/>
    <s v="Penpower WorldCard Pro Card Scanner"/>
    <n v="91.474999999999994"/>
    <n v="1"/>
    <n v="0.5"/>
    <n v="-1.8294999999999959"/>
  </r>
  <r>
    <n v="9457"/>
    <s v="CA-2014-151855"/>
    <x v="3"/>
    <x v="837"/>
    <d v="2014-06-04T00:00:00"/>
    <s v="Standard Class"/>
    <x v="308"/>
    <s v="Bart Watters"/>
    <x v="1"/>
    <s v="United States"/>
    <s v="Greensboro"/>
    <x v="3"/>
    <n v="27405"/>
    <x v="0"/>
    <s v="TEC-AC-10002380"/>
    <x v="2"/>
    <x v="11"/>
    <s v="Sony 8GB Class 10 Micro SDHC R40 Memory Card"/>
    <n v="27.192"/>
    <n v="3"/>
    <n v="0.2"/>
    <n v="0.33989999999999654"/>
  </r>
  <r>
    <n v="9458"/>
    <s v="CA-2014-151855"/>
    <x v="3"/>
    <x v="837"/>
    <d v="2014-06-04T00:00:00"/>
    <s v="Standard Class"/>
    <x v="308"/>
    <s v="Bart Watters"/>
    <x v="1"/>
    <s v="United States"/>
    <s v="Greensboro"/>
    <x v="3"/>
    <n v="27405"/>
    <x v="0"/>
    <s v="OFF-BI-10004209"/>
    <x v="1"/>
    <x v="8"/>
    <s v="Fellowes Twister Kit, Gray/Clear, 3/pkg"/>
    <n v="12.059999999999999"/>
    <n v="5"/>
    <n v="0.7"/>
    <n v="-10.050000000000001"/>
  </r>
  <r>
    <n v="9459"/>
    <s v="CA-2011-138240"/>
    <x v="2"/>
    <x v="1148"/>
    <d v="2011-10-14T00:00:00"/>
    <s v="Standard Class"/>
    <x v="81"/>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x v="81"/>
    <s v="Shirley Jackson"/>
    <x v="0"/>
    <s v="United States"/>
    <s v="San Francisco"/>
    <x v="1"/>
    <n v="94122"/>
    <x v="1"/>
    <s v="TEC-PH-10002583"/>
    <x v="2"/>
    <x v="7"/>
    <s v="iOttie HLCRIO102 Car Mount"/>
    <n v="15.991999999999999"/>
    <n v="1"/>
    <n v="0.2"/>
    <n v="-2.9985000000000022"/>
  </r>
  <r>
    <n v="9461"/>
    <s v="CA-2011-101833"/>
    <x v="2"/>
    <x v="664"/>
    <d v="2011-11-22T00:00:00"/>
    <s v="Second Class"/>
    <x v="435"/>
    <s v="Frank Gastineau"/>
    <x v="2"/>
    <s v="United States"/>
    <s v="New York City"/>
    <x v="15"/>
    <n v="10024"/>
    <x v="3"/>
    <s v="OFF-PA-10003591"/>
    <x v="1"/>
    <x v="10"/>
    <s v="Southworth 100% Cotton The Best Paper"/>
    <n v="34.44"/>
    <n v="3"/>
    <n v="0"/>
    <n v="17.22"/>
  </r>
  <r>
    <n v="9462"/>
    <s v="CA-2011-100867"/>
    <x v="2"/>
    <x v="538"/>
    <d v="2011-10-24T00:00:00"/>
    <s v="Standard Class"/>
    <x v="258"/>
    <s v="Eugene Hildebrand"/>
    <x v="2"/>
    <s v="United States"/>
    <s v="Lakewood"/>
    <x v="1"/>
    <n v="90712"/>
    <x v="1"/>
    <s v="TEC-PH-10004922"/>
    <x v="2"/>
    <x v="7"/>
    <s v="RCA Visys Integrated PBX 8-Line Router"/>
    <n v="321.55200000000002"/>
    <n v="6"/>
    <n v="0.2"/>
    <n v="20.097000000000008"/>
  </r>
  <r>
    <n v="9463"/>
    <s v="US-2014-109610"/>
    <x v="3"/>
    <x v="920"/>
    <d v="2014-12-01T00:00:00"/>
    <s v="Second Class"/>
    <x v="29"/>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x v="559"/>
    <s v="Joy Smith"/>
    <x v="0"/>
    <s v="United States"/>
    <s v="Columbus"/>
    <x v="24"/>
    <n v="43229"/>
    <x v="3"/>
    <s v="OFF-AR-10003560"/>
    <x v="1"/>
    <x v="6"/>
    <s v="Zebra Zazzle Fluorescent Highlighters"/>
    <n v="19.456000000000003"/>
    <n v="4"/>
    <n v="0.2"/>
    <n v="3.4047999999999981"/>
  </r>
  <r>
    <n v="9465"/>
    <s v="CA-2011-109127"/>
    <x v="2"/>
    <x v="1059"/>
    <d v="2011-12-25T00:00:00"/>
    <s v="Standard Class"/>
    <x v="547"/>
    <s v="John Castell"/>
    <x v="0"/>
    <s v="United States"/>
    <s v="Newark"/>
    <x v="13"/>
    <n v="19711"/>
    <x v="3"/>
    <s v="OFF-LA-10004409"/>
    <x v="1"/>
    <x v="2"/>
    <s v="Avery 492"/>
    <n v="17.28"/>
    <n v="6"/>
    <n v="0"/>
    <n v="7.9487999999999985"/>
  </r>
  <r>
    <n v="9466"/>
    <s v="CA-2013-126858"/>
    <x v="0"/>
    <x v="258"/>
    <d v="2013-11-24T00:00:00"/>
    <s v="Standard Class"/>
    <x v="25"/>
    <s v="Janet Molinari"/>
    <x v="1"/>
    <s v="United States"/>
    <s v="Seattle"/>
    <x v="4"/>
    <n v="98115"/>
    <x v="1"/>
    <s v="FUR-FU-10000448"/>
    <x v="0"/>
    <x v="5"/>
    <s v="Tenex Chairmats For Use With Carpeted Floors"/>
    <n v="31.96"/>
    <n v="2"/>
    <n v="0"/>
    <n v="1.597999999999999"/>
  </r>
  <r>
    <n v="9467"/>
    <s v="CA-2014-102925"/>
    <x v="3"/>
    <x v="60"/>
    <d v="2014-11-11T00:00:00"/>
    <s v="Second Class"/>
    <x v="512"/>
    <s v="Christina DeMoss"/>
    <x v="0"/>
    <s v="United States"/>
    <s v="New York City"/>
    <x v="15"/>
    <n v="10024"/>
    <x v="3"/>
    <s v="OFF-BI-10002735"/>
    <x v="1"/>
    <x v="8"/>
    <s v="GBC Prestige Therm-A-Bind Covers"/>
    <n v="164.68800000000002"/>
    <n v="6"/>
    <n v="0.2"/>
    <n v="55.582200000000007"/>
  </r>
  <r>
    <n v="9468"/>
    <s v="CA-2014-102925"/>
    <x v="3"/>
    <x v="60"/>
    <d v="2014-11-11T00:00:00"/>
    <s v="Second Class"/>
    <x v="512"/>
    <s v="Christina DeMoss"/>
    <x v="0"/>
    <s v="United States"/>
    <s v="New York City"/>
    <x v="15"/>
    <n v="10024"/>
    <x v="3"/>
    <s v="FUR-TA-10003469"/>
    <x v="0"/>
    <x v="3"/>
    <s v="Balt Split Level Computer Training Table"/>
    <n v="166.5"/>
    <n v="2"/>
    <n v="0.4"/>
    <n v="-66.599999999999994"/>
  </r>
  <r>
    <n v="9469"/>
    <s v="CA-2014-102925"/>
    <x v="3"/>
    <x v="60"/>
    <d v="2014-11-11T00:00:00"/>
    <s v="Second Class"/>
    <x v="512"/>
    <s v="Christina DeMoss"/>
    <x v="0"/>
    <s v="United States"/>
    <s v="New York City"/>
    <x v="15"/>
    <n v="10024"/>
    <x v="3"/>
    <s v="OFF-PA-10001870"/>
    <x v="1"/>
    <x v="10"/>
    <s v="Xerox 202"/>
    <n v="12.96"/>
    <n v="2"/>
    <n v="0"/>
    <n v="6.2208000000000006"/>
  </r>
  <r>
    <n v="9470"/>
    <s v="CA-2014-102925"/>
    <x v="3"/>
    <x v="60"/>
    <d v="2014-11-11T00:00:00"/>
    <s v="Second Class"/>
    <x v="512"/>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x v="512"/>
    <s v="Christina DeMoss"/>
    <x v="0"/>
    <s v="United States"/>
    <s v="New York City"/>
    <x v="15"/>
    <n v="10024"/>
    <x v="3"/>
    <s v="TEC-PH-10001448"/>
    <x v="2"/>
    <x v="7"/>
    <s v="Anker Astro 15000mAh USB Portable Charger"/>
    <n v="99.98"/>
    <n v="2"/>
    <n v="0"/>
    <n v="3.9991999999999877"/>
  </r>
  <r>
    <n v="9472"/>
    <s v="CA-2014-102925"/>
    <x v="3"/>
    <x v="60"/>
    <d v="2014-11-11T00:00:00"/>
    <s v="Second Class"/>
    <x v="512"/>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x v="512"/>
    <s v="Christina DeMoss"/>
    <x v="0"/>
    <s v="United States"/>
    <s v="New York City"/>
    <x v="15"/>
    <n v="10024"/>
    <x v="3"/>
    <s v="FUR-CH-10004875"/>
    <x v="0"/>
    <x v="1"/>
    <s v="Harbour Creations 67200 Series Stacking Chairs"/>
    <n v="128.12400000000002"/>
    <n v="2"/>
    <n v="0.1"/>
    <n v="24.2012"/>
  </r>
  <r>
    <n v="9474"/>
    <s v="CA-2014-102925"/>
    <x v="3"/>
    <x v="60"/>
    <d v="2014-11-11T00:00:00"/>
    <s v="Second Class"/>
    <x v="512"/>
    <s v="Christina DeMoss"/>
    <x v="0"/>
    <s v="United States"/>
    <s v="New York City"/>
    <x v="15"/>
    <n v="10024"/>
    <x v="3"/>
    <s v="FUR-FU-10004245"/>
    <x v="0"/>
    <x v="5"/>
    <s v="Career Cubicle Clock, 8 1/4&quot;, Black"/>
    <n v="101.4"/>
    <n v="5"/>
    <n v="0"/>
    <n v="38.532000000000004"/>
  </r>
  <r>
    <n v="9475"/>
    <s v="CA-2012-100818"/>
    <x v="1"/>
    <x v="70"/>
    <d v="2012-06-05T00:00:00"/>
    <s v="Second Class"/>
    <x v="25"/>
    <s v="Janet Molinari"/>
    <x v="1"/>
    <s v="United States"/>
    <s v="Chicago"/>
    <x v="10"/>
    <n v="60653"/>
    <x v="2"/>
    <s v="OFF-LA-10000443"/>
    <x v="1"/>
    <x v="2"/>
    <s v="Avery 501"/>
    <n v="5.9039999999999999"/>
    <n v="2"/>
    <n v="0.2"/>
    <n v="1.9925999999999999"/>
  </r>
  <r>
    <n v="9476"/>
    <s v="CA-2012-100818"/>
    <x v="1"/>
    <x v="70"/>
    <d v="2012-06-05T00:00:00"/>
    <s v="Second Class"/>
    <x v="25"/>
    <s v="Janet Molinari"/>
    <x v="1"/>
    <s v="United States"/>
    <s v="Chicago"/>
    <x v="10"/>
    <n v="60653"/>
    <x v="2"/>
    <s v="OFF-PA-10001125"/>
    <x v="1"/>
    <x v="10"/>
    <s v="Xerox 1988"/>
    <n v="173.48800000000003"/>
    <n v="7"/>
    <n v="0.2"/>
    <n v="54.214999999999982"/>
  </r>
  <r>
    <n v="9477"/>
    <s v="CA-2012-100818"/>
    <x v="1"/>
    <x v="70"/>
    <d v="2012-06-05T00:00:00"/>
    <s v="Second Class"/>
    <x v="25"/>
    <s v="Janet Molinari"/>
    <x v="1"/>
    <s v="United States"/>
    <s v="Chicago"/>
    <x v="10"/>
    <n v="60653"/>
    <x v="2"/>
    <s v="FUR-FU-10002703"/>
    <x v="0"/>
    <x v="5"/>
    <s v="Tenex Traditional Chairmats for Hard Floors, Average Lip, 36&quot; x 48&quot;"/>
    <n v="51.56"/>
    <n v="2"/>
    <n v="0.6"/>
    <n v="-61.872"/>
  </r>
  <r>
    <n v="9478"/>
    <s v="CA-2012-100818"/>
    <x v="1"/>
    <x v="70"/>
    <d v="2012-06-05T00:00:00"/>
    <s v="Second Class"/>
    <x v="25"/>
    <s v="Janet Molinari"/>
    <x v="1"/>
    <s v="United States"/>
    <s v="Chicago"/>
    <x v="10"/>
    <n v="60653"/>
    <x v="2"/>
    <s v="OFF-BI-10004364"/>
    <x v="1"/>
    <x v="8"/>
    <s v="Storex Dura Pro Binders"/>
    <n v="3.5639999999999992"/>
    <n v="3"/>
    <n v="0.8"/>
    <n v="-6.2370000000000019"/>
  </r>
  <r>
    <n v="9479"/>
    <s v="CA-2011-126193"/>
    <x v="2"/>
    <x v="557"/>
    <d v="2011-09-14T00:00:00"/>
    <s v="Standard Class"/>
    <x v="757"/>
    <s v="Shahid Shariari"/>
    <x v="0"/>
    <s v="United States"/>
    <s v="Oswego"/>
    <x v="10"/>
    <n v="60543"/>
    <x v="2"/>
    <s v="OFF-FA-10000936"/>
    <x v="1"/>
    <x v="13"/>
    <s v="Acco Hot Clips Clips to Go"/>
    <n v="13.16"/>
    <n v="5"/>
    <n v="0.2"/>
    <n v="4.1124999999999998"/>
  </r>
  <r>
    <n v="9480"/>
    <s v="CA-2011-126193"/>
    <x v="2"/>
    <x v="557"/>
    <d v="2011-09-14T00:00:00"/>
    <s v="Standard Class"/>
    <x v="757"/>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x v="757"/>
    <s v="Shahid Shariari"/>
    <x v="0"/>
    <s v="United States"/>
    <s v="Oswego"/>
    <x v="10"/>
    <n v="60543"/>
    <x v="2"/>
    <s v="OFF-BI-10004632"/>
    <x v="1"/>
    <x v="8"/>
    <s v="Ibico Hi-Tech Manual Binding System"/>
    <n v="304.98999999999995"/>
    <n v="5"/>
    <n v="0.8"/>
    <n v="-533.73250000000007"/>
  </r>
  <r>
    <n v="9482"/>
    <s v="CA-2014-150504"/>
    <x v="3"/>
    <x v="44"/>
    <d v="2014-11-13T00:00:00"/>
    <s v="Standard Class"/>
    <x v="668"/>
    <s v="Harry Greene"/>
    <x v="0"/>
    <s v="United States"/>
    <s v="Dallas"/>
    <x v="5"/>
    <n v="75220"/>
    <x v="2"/>
    <s v="OFF-ST-10000615"/>
    <x v="1"/>
    <x v="4"/>
    <s v="SimpliFile Personal File, Black Granite, 15w x 6-15/16d x 11-1/4h"/>
    <n v="18.16"/>
    <n v="2"/>
    <n v="0.2"/>
    <n v="1.8160000000000016"/>
  </r>
  <r>
    <n v="9483"/>
    <s v="CA-2012-158351"/>
    <x v="1"/>
    <x v="782"/>
    <d v="2012-06-24T00:00:00"/>
    <s v="Second Class"/>
    <x v="604"/>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x v="437"/>
    <s v="Alejandro Ballentine"/>
    <x v="2"/>
    <s v="United States"/>
    <s v="Los Angeles"/>
    <x v="1"/>
    <n v="90008"/>
    <x v="1"/>
    <s v="OFF-AR-10004757"/>
    <x v="1"/>
    <x v="6"/>
    <s v="Crayola Colored Pencils"/>
    <n v="19.68"/>
    <n v="6"/>
    <n v="0"/>
    <n v="6.4943999999999988"/>
  </r>
  <r>
    <n v="9485"/>
    <s v="CA-2013-164770"/>
    <x v="0"/>
    <x v="499"/>
    <d v="2013-12-05T00:00:00"/>
    <s v="Second Class"/>
    <x v="501"/>
    <s v="Muhammed Yedwab"/>
    <x v="1"/>
    <s v="United States"/>
    <s v="Houston"/>
    <x v="5"/>
    <n v="77036"/>
    <x v="2"/>
    <s v="FUR-BO-10003893"/>
    <x v="0"/>
    <x v="0"/>
    <s v="Sauder Camden County Collection Library"/>
    <n v="781.86399999999992"/>
    <n v="10"/>
    <n v="0.32"/>
    <n v="-137.97600000000008"/>
  </r>
  <r>
    <n v="9486"/>
    <s v="CA-2013-164770"/>
    <x v="0"/>
    <x v="499"/>
    <d v="2013-12-05T00:00:00"/>
    <s v="Second Class"/>
    <x v="501"/>
    <s v="Muhammed Yedwab"/>
    <x v="1"/>
    <s v="United States"/>
    <s v="Houston"/>
    <x v="5"/>
    <n v="77036"/>
    <x v="2"/>
    <s v="OFF-PA-10003893"/>
    <x v="1"/>
    <x v="10"/>
    <s v="Xerox 1962"/>
    <n v="30.816000000000003"/>
    <n v="9"/>
    <n v="0.2"/>
    <n v="9.6299999999999955"/>
  </r>
  <r>
    <n v="9487"/>
    <s v="CA-2014-130505"/>
    <x v="3"/>
    <x v="386"/>
    <d v="2014-10-13T00:00:00"/>
    <s v="Same Day"/>
    <x v="173"/>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x v="240"/>
    <s v="Nona Balk"/>
    <x v="1"/>
    <s v="United States"/>
    <s v="Paterson"/>
    <x v="30"/>
    <n v="7501"/>
    <x v="3"/>
    <s v="OFF-FA-10001561"/>
    <x v="1"/>
    <x v="13"/>
    <s v="Stockwell Push Pins"/>
    <n v="6.5400000000000009"/>
    <n v="3"/>
    <n v="0"/>
    <n v="2.1581999999999999"/>
  </r>
  <r>
    <n v="9489"/>
    <s v="CA-2012-156566"/>
    <x v="1"/>
    <x v="486"/>
    <d v="2012-10-04T00:00:00"/>
    <s v="First Class"/>
    <x v="75"/>
    <s v="Eric Murdock"/>
    <x v="0"/>
    <s v="United States"/>
    <s v="Portland"/>
    <x v="21"/>
    <n v="97206"/>
    <x v="1"/>
    <s v="TEC-PH-10001817"/>
    <x v="2"/>
    <x v="7"/>
    <s v="Wilson Electronics DB Pro Signal Booster"/>
    <n v="572.80000000000007"/>
    <n v="2"/>
    <n v="0.2"/>
    <n v="50.120000000000033"/>
  </r>
  <r>
    <n v="9490"/>
    <s v="US-2013-102232"/>
    <x v="0"/>
    <x v="1222"/>
    <d v="2013-08-12T00:00:00"/>
    <s v="Standard Class"/>
    <x v="716"/>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x v="200"/>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x v="200"/>
    <s v="Christopher Martinez"/>
    <x v="0"/>
    <s v="United States"/>
    <s v="San Francisco"/>
    <x v="1"/>
    <n v="94110"/>
    <x v="1"/>
    <s v="OFF-AR-10000817"/>
    <x v="1"/>
    <x v="6"/>
    <s v="Manco Dry-Lighter Erasable Highlighter"/>
    <n v="9.120000000000001"/>
    <n v="3"/>
    <n v="0"/>
    <n v="3.1007999999999996"/>
  </r>
  <r>
    <n v="9493"/>
    <s v="CA-2014-163188"/>
    <x v="3"/>
    <x v="659"/>
    <d v="2014-11-08T00:00:00"/>
    <s v="Same Day"/>
    <x v="685"/>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x v="635"/>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x v="635"/>
    <s v="Bill Overfelt"/>
    <x v="1"/>
    <s v="United States"/>
    <s v="Broken Arrow"/>
    <x v="26"/>
    <n v="74012"/>
    <x v="2"/>
    <s v="OFF-BI-10004364"/>
    <x v="1"/>
    <x v="8"/>
    <s v="Storex Dura Pro Binders"/>
    <n v="11.88"/>
    <n v="2"/>
    <n v="0"/>
    <n v="5.3460000000000001"/>
  </r>
  <r>
    <n v="9496"/>
    <s v="US-2013-123610"/>
    <x v="0"/>
    <x v="536"/>
    <d v="2013-05-17T00:00:00"/>
    <s v="Standard Class"/>
    <x v="718"/>
    <s v="Vivian Mathis"/>
    <x v="0"/>
    <s v="United States"/>
    <s v="Mission Viejo"/>
    <x v="1"/>
    <n v="92691"/>
    <x v="1"/>
    <s v="TEC-AC-10004518"/>
    <x v="2"/>
    <x v="11"/>
    <s v="Memorex Mini Travel Drive 32 GB USB 2.0 Flash Drive"/>
    <n v="120"/>
    <n v="6"/>
    <n v="0"/>
    <n v="46.800000000000004"/>
  </r>
  <r>
    <n v="9497"/>
    <s v="US-2013-123610"/>
    <x v="0"/>
    <x v="536"/>
    <d v="2013-05-17T00:00:00"/>
    <s v="Standard Class"/>
    <x v="718"/>
    <s v="Vivian Mathis"/>
    <x v="0"/>
    <s v="United States"/>
    <s v="Mission Viejo"/>
    <x v="1"/>
    <n v="92691"/>
    <x v="1"/>
    <s v="OFF-AP-10002222"/>
    <x v="1"/>
    <x v="9"/>
    <s v="Staples"/>
    <n v="8.67"/>
    <n v="1"/>
    <n v="0"/>
    <n v="2.3409000000000004"/>
  </r>
  <r>
    <n v="9498"/>
    <s v="CA-2014-118213"/>
    <x v="3"/>
    <x v="60"/>
    <d v="2014-11-08T00:00:00"/>
    <s v="First Class"/>
    <x v="144"/>
    <s v="Adam Bellavance"/>
    <x v="2"/>
    <s v="United States"/>
    <s v="Greenwood"/>
    <x v="14"/>
    <n v="46142"/>
    <x v="2"/>
    <s v="OFF-PA-10002615"/>
    <x v="1"/>
    <x v="10"/>
    <s v="Ampad Gold Fibre Wirebound Steno Books, 6&quot; x 9&quot;, Gregg Ruled"/>
    <n v="4.41"/>
    <n v="1"/>
    <n v="0"/>
    <n v="2.0286"/>
  </r>
  <r>
    <n v="9499"/>
    <s v="CA-2014-118213"/>
    <x v="3"/>
    <x v="60"/>
    <d v="2014-11-08T00:00:00"/>
    <s v="First Class"/>
    <x v="144"/>
    <s v="Adam Bellavance"/>
    <x v="2"/>
    <s v="United States"/>
    <s v="Greenwood"/>
    <x v="14"/>
    <n v="46142"/>
    <x v="2"/>
    <s v="OFF-PA-10000565"/>
    <x v="1"/>
    <x v="10"/>
    <s v="Staples"/>
    <n v="167.94"/>
    <n v="3"/>
    <n v="0"/>
    <n v="82.290599999999998"/>
  </r>
  <r>
    <n v="9500"/>
    <s v="CA-2014-118213"/>
    <x v="3"/>
    <x v="60"/>
    <d v="2014-11-08T00:00:00"/>
    <s v="First Class"/>
    <x v="144"/>
    <s v="Adam Bellavance"/>
    <x v="2"/>
    <s v="United States"/>
    <s v="Greenwood"/>
    <x v="14"/>
    <n v="46142"/>
    <x v="2"/>
    <s v="OFF-PA-10003673"/>
    <x v="1"/>
    <x v="10"/>
    <s v="Strathmore Photo Mount Cards"/>
    <n v="67.8"/>
    <n v="10"/>
    <n v="0"/>
    <n v="31.187999999999999"/>
  </r>
  <r>
    <n v="9501"/>
    <s v="CA-2013-149237"/>
    <x v="0"/>
    <x v="439"/>
    <d v="2013-05-31T00:00:00"/>
    <s v="Standard Class"/>
    <x v="632"/>
    <s v="Chris McAfee"/>
    <x v="0"/>
    <s v="United States"/>
    <s v="Milwaukee"/>
    <x v="6"/>
    <n v="53209"/>
    <x v="2"/>
    <s v="FUR-FU-10002088"/>
    <x v="0"/>
    <x v="5"/>
    <s v="Nu-Dell Float Frame 11 x 14 1/2"/>
    <n v="26.94"/>
    <n v="3"/>
    <n v="0"/>
    <n v="11.314800000000002"/>
  </r>
  <r>
    <n v="9502"/>
    <s v="US-2012-158589"/>
    <x v="1"/>
    <x v="312"/>
    <d v="2012-11-24T00:00:00"/>
    <s v="Standard Class"/>
    <x v="608"/>
    <s v="Kelly Williams"/>
    <x v="0"/>
    <s v="United States"/>
    <s v="San Francisco"/>
    <x v="1"/>
    <n v="94109"/>
    <x v="1"/>
    <s v="FUR-FU-10001546"/>
    <x v="0"/>
    <x v="5"/>
    <s v="Dana Swing-Arm Lamps"/>
    <n v="32.04"/>
    <n v="3"/>
    <n v="0"/>
    <n v="8.01"/>
  </r>
  <r>
    <n v="9503"/>
    <s v="CA-2013-101329"/>
    <x v="0"/>
    <x v="183"/>
    <d v="2013-04-30T00:00:00"/>
    <s v="Standard Class"/>
    <x v="462"/>
    <s v="Michael Moore"/>
    <x v="0"/>
    <s v="United States"/>
    <s v="Rome"/>
    <x v="15"/>
    <n v="13440"/>
    <x v="3"/>
    <s v="OFF-AR-10000614"/>
    <x v="1"/>
    <x v="6"/>
    <s v="Barrel Sharpener"/>
    <n v="32.129999999999995"/>
    <n v="9"/>
    <n v="0"/>
    <n v="8.3537999999999997"/>
  </r>
  <r>
    <n v="9504"/>
    <s v="CA-2013-101329"/>
    <x v="0"/>
    <x v="183"/>
    <d v="2013-04-30T00:00:00"/>
    <s v="Standard Class"/>
    <x v="462"/>
    <s v="Michael Moore"/>
    <x v="0"/>
    <s v="United States"/>
    <s v="Rome"/>
    <x v="15"/>
    <n v="13440"/>
    <x v="3"/>
    <s v="OFF-AR-10003190"/>
    <x v="1"/>
    <x v="6"/>
    <s v="Newell 32"/>
    <n v="2.88"/>
    <n v="1"/>
    <n v="0"/>
    <n v="0.80640000000000001"/>
  </r>
  <r>
    <n v="9505"/>
    <s v="CA-2013-113607"/>
    <x v="0"/>
    <x v="500"/>
    <d v="2013-10-19T00:00:00"/>
    <s v="Standard Class"/>
    <x v="463"/>
    <s v="Pauline Webber"/>
    <x v="1"/>
    <s v="United States"/>
    <s v="New York City"/>
    <x v="15"/>
    <n v="10009"/>
    <x v="3"/>
    <s v="TEC-PH-10004094"/>
    <x v="2"/>
    <x v="7"/>
    <s v="Motorola L703CM"/>
    <n v="1091.93"/>
    <n v="7"/>
    <n v="0"/>
    <n v="272.98250000000002"/>
  </r>
  <r>
    <n v="9506"/>
    <s v="CA-2013-113607"/>
    <x v="0"/>
    <x v="500"/>
    <d v="2013-10-19T00:00:00"/>
    <s v="Standard Class"/>
    <x v="463"/>
    <s v="Pauline Webber"/>
    <x v="1"/>
    <s v="United States"/>
    <s v="New York City"/>
    <x v="15"/>
    <n v="10009"/>
    <x v="3"/>
    <s v="OFF-PA-10001970"/>
    <x v="1"/>
    <x v="10"/>
    <s v="Xerox 1908"/>
    <n v="111.96"/>
    <n v="2"/>
    <n v="0"/>
    <n v="54.860399999999998"/>
  </r>
  <r>
    <n v="9507"/>
    <s v="CA-2011-149104"/>
    <x v="2"/>
    <x v="267"/>
    <d v="2011-04-07T00:00:00"/>
    <s v="Second Class"/>
    <x v="76"/>
    <s v="Ruben Dartt"/>
    <x v="0"/>
    <s v="United States"/>
    <s v="Dearborn Heights"/>
    <x v="12"/>
    <n v="48127"/>
    <x v="2"/>
    <s v="OFF-AR-10002952"/>
    <x v="1"/>
    <x v="6"/>
    <s v="Stanley Contemporary Battery Pencil Sharpeners"/>
    <n v="26.7"/>
    <n v="2"/>
    <n v="0"/>
    <n v="7.4759999999999991"/>
  </r>
  <r>
    <n v="9508"/>
    <s v="CA-2011-149104"/>
    <x v="2"/>
    <x v="267"/>
    <d v="2011-04-07T00:00:00"/>
    <s v="Second Class"/>
    <x v="76"/>
    <s v="Ruben Dartt"/>
    <x v="0"/>
    <s v="United States"/>
    <s v="Dearborn Heights"/>
    <x v="12"/>
    <n v="48127"/>
    <x v="2"/>
    <s v="OFF-BI-10004209"/>
    <x v="1"/>
    <x v="8"/>
    <s v="Fellowes Twister Kit, Gray/Clear, 3/pkg"/>
    <n v="40.199999999999996"/>
    <n v="5"/>
    <n v="0"/>
    <n v="18.089999999999996"/>
  </r>
  <r>
    <n v="9509"/>
    <s v="CA-2011-149104"/>
    <x v="2"/>
    <x v="267"/>
    <d v="2011-04-07T00:00:00"/>
    <s v="Second Class"/>
    <x v="76"/>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x v="76"/>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x v="215"/>
    <s v="Liz MacKendrick"/>
    <x v="0"/>
    <s v="United States"/>
    <s v="New York City"/>
    <x v="15"/>
    <n v="10024"/>
    <x v="3"/>
    <s v="OFF-AR-10002399"/>
    <x v="1"/>
    <x v="6"/>
    <s v="Dixon Prang Watercolor Pencils, 10-Color Set with Brush"/>
    <n v="38.339999999999996"/>
    <n v="9"/>
    <n v="0"/>
    <n v="15.7194"/>
  </r>
  <r>
    <n v="9512"/>
    <s v="CA-2011-130575"/>
    <x v="2"/>
    <x v="637"/>
    <d v="2011-12-16T00:00:00"/>
    <s v="First Class"/>
    <x v="688"/>
    <s v="Cari Sayre"/>
    <x v="1"/>
    <s v="United States"/>
    <s v="Chicago"/>
    <x v="10"/>
    <n v="60623"/>
    <x v="2"/>
    <s v="OFF-BI-10002353"/>
    <x v="1"/>
    <x v="8"/>
    <s v="GBC VeloBind Cover Sets"/>
    <n v="9.2639999999999976"/>
    <n v="3"/>
    <n v="0.8"/>
    <n v="-13.895999999999997"/>
  </r>
  <r>
    <n v="9513"/>
    <s v="CA-2014-142461"/>
    <x v="3"/>
    <x v="1109"/>
    <d v="2014-06-04T00:00:00"/>
    <s v="Second Class"/>
    <x v="409"/>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x v="648"/>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x v="739"/>
    <s v="Neil Französisch"/>
    <x v="2"/>
    <s v="United States"/>
    <s v="Jacksonville"/>
    <x v="2"/>
    <n v="32216"/>
    <x v="0"/>
    <s v="OFF-PA-10000176"/>
    <x v="1"/>
    <x v="10"/>
    <s v="Xerox 1887"/>
    <n v="91.055999999999997"/>
    <n v="6"/>
    <n v="0.2"/>
    <n v="31.869599999999995"/>
  </r>
  <r>
    <n v="9516"/>
    <s v="CA-2011-154165"/>
    <x v="2"/>
    <x v="1223"/>
    <d v="2011-02-25T00:00:00"/>
    <s v="Standard Class"/>
    <x v="111"/>
    <s v="Delfina Latchford"/>
    <x v="0"/>
    <s v="United States"/>
    <s v="Chicago"/>
    <x v="10"/>
    <n v="60653"/>
    <x v="2"/>
    <s v="OFF-AR-10003631"/>
    <x v="1"/>
    <x v="6"/>
    <s v="Staples"/>
    <n v="54.207999999999998"/>
    <n v="14"/>
    <n v="0.2"/>
    <n v="8.808799999999998"/>
  </r>
  <r>
    <n v="9517"/>
    <s v="CA-2012-123939"/>
    <x v="1"/>
    <x v="252"/>
    <d v="2012-08-26T00:00:00"/>
    <s v="Second Class"/>
    <x v="384"/>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x v="384"/>
    <s v="Maurice Satty"/>
    <x v="0"/>
    <s v="United States"/>
    <s v="Bowling Green"/>
    <x v="24"/>
    <n v="43402"/>
    <x v="3"/>
    <s v="OFF-LA-10003190"/>
    <x v="1"/>
    <x v="2"/>
    <s v="Avery 474"/>
    <n v="6.911999999999999"/>
    <n v="3"/>
    <n v="0.2"/>
    <n v="2.5056000000000003"/>
  </r>
  <r>
    <n v="9519"/>
    <s v="CA-2012-123939"/>
    <x v="1"/>
    <x v="252"/>
    <d v="2012-08-26T00:00:00"/>
    <s v="Second Class"/>
    <x v="384"/>
    <s v="Maurice Satty"/>
    <x v="0"/>
    <s v="United States"/>
    <s v="Bowling Green"/>
    <x v="24"/>
    <n v="43402"/>
    <x v="3"/>
    <s v="OFF-ST-10003208"/>
    <x v="1"/>
    <x v="4"/>
    <s v="Adjustable Depth Letter/Legal Cart"/>
    <n v="435.50400000000002"/>
    <n v="3"/>
    <n v="0.2"/>
    <n v="48.994199999999921"/>
  </r>
  <r>
    <n v="9520"/>
    <s v="US-2014-104451"/>
    <x v="3"/>
    <x v="540"/>
    <d v="2014-05-13T00:00:00"/>
    <s v="Second Class"/>
    <x v="514"/>
    <s v="Michelle Moray"/>
    <x v="0"/>
    <s v="United States"/>
    <s v="San Francisco"/>
    <x v="1"/>
    <n v="94110"/>
    <x v="1"/>
    <s v="OFF-AP-10000692"/>
    <x v="1"/>
    <x v="9"/>
    <s v="Fellowes Mighty 8 Compact Surge Protector"/>
    <n v="81.08"/>
    <n v="4"/>
    <n v="0"/>
    <n v="22.702400000000004"/>
  </r>
  <r>
    <n v="9521"/>
    <s v="CA-2013-101189"/>
    <x v="0"/>
    <x v="1084"/>
    <d v="2013-02-09T00:00:00"/>
    <s v="Standard Class"/>
    <x v="80"/>
    <s v="Jennifer Braxton"/>
    <x v="1"/>
    <s v="United States"/>
    <s v="Los Angeles"/>
    <x v="1"/>
    <n v="90049"/>
    <x v="1"/>
    <s v="OFF-ST-10004180"/>
    <x v="1"/>
    <x v="4"/>
    <s v="Safco Commercial Shelving"/>
    <n v="93.02"/>
    <n v="2"/>
    <n v="0"/>
    <n v="3.720799999999997"/>
  </r>
  <r>
    <n v="9522"/>
    <s v="CA-2011-169446"/>
    <x v="2"/>
    <x v="174"/>
    <d v="2011-12-25T00:00:00"/>
    <s v="Standard Class"/>
    <x v="611"/>
    <s v="Speros Goranitis"/>
    <x v="0"/>
    <s v="United States"/>
    <s v="Chicago"/>
    <x v="10"/>
    <n v="60623"/>
    <x v="2"/>
    <s v="TEC-PH-10002817"/>
    <x v="2"/>
    <x v="7"/>
    <s v="RCA ViSYS 25425RE1 Corded phone"/>
    <n v="323.97600000000006"/>
    <n v="3"/>
    <n v="0.2"/>
    <n v="36.44729999999997"/>
  </r>
  <r>
    <n v="9523"/>
    <s v="CA-2011-169446"/>
    <x v="2"/>
    <x v="174"/>
    <d v="2011-12-25T00:00:00"/>
    <s v="Standard Class"/>
    <x v="611"/>
    <s v="Speros Goranitis"/>
    <x v="0"/>
    <s v="United States"/>
    <s v="Chicago"/>
    <x v="10"/>
    <n v="60623"/>
    <x v="2"/>
    <s v="OFF-PA-10000295"/>
    <x v="1"/>
    <x v="10"/>
    <s v="Xerox 229"/>
    <n v="15.552000000000003"/>
    <n v="3"/>
    <n v="0.2"/>
    <n v="5.4432"/>
  </r>
  <r>
    <n v="9524"/>
    <s v="CA-2011-169446"/>
    <x v="2"/>
    <x v="174"/>
    <d v="2011-12-25T00:00:00"/>
    <s v="Standard Class"/>
    <x v="611"/>
    <s v="Speros Goranitis"/>
    <x v="0"/>
    <s v="United States"/>
    <s v="Chicago"/>
    <x v="10"/>
    <n v="60623"/>
    <x v="2"/>
    <s v="OFF-ST-10000419"/>
    <x v="1"/>
    <x v="4"/>
    <s v="Rogers Jumbo File, Granite"/>
    <n v="32.591999999999999"/>
    <n v="3"/>
    <n v="0.2"/>
    <n v="-7.7406000000000006"/>
  </r>
  <r>
    <n v="9525"/>
    <s v="CA-2014-156958"/>
    <x v="3"/>
    <x v="256"/>
    <d v="2014-12-07T00:00:00"/>
    <s v="First Class"/>
    <x v="583"/>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x v="583"/>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x v="583"/>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x v="583"/>
    <s v="Patrick Bzostek"/>
    <x v="2"/>
    <s v="United States"/>
    <s v="Seattle"/>
    <x v="4"/>
    <n v="98115"/>
    <x v="1"/>
    <s v="OFF-BI-10001543"/>
    <x v="1"/>
    <x v="8"/>
    <s v="GBC VeloBinder Manual Binding System"/>
    <n v="172.75200000000001"/>
    <n v="6"/>
    <n v="0.2"/>
    <n v="60.463200000000015"/>
  </r>
  <r>
    <n v="9529"/>
    <s v="CA-2014-156958"/>
    <x v="3"/>
    <x v="256"/>
    <d v="2014-12-07T00:00:00"/>
    <s v="First Class"/>
    <x v="583"/>
    <s v="Patrick Bzostek"/>
    <x v="2"/>
    <s v="United States"/>
    <s v="Seattle"/>
    <x v="4"/>
    <n v="98115"/>
    <x v="1"/>
    <s v="OFF-BI-10002071"/>
    <x v="1"/>
    <x v="8"/>
    <s v="Fellowes Black Plastic Comb Bindings"/>
    <n v="9.2959999999999994"/>
    <n v="2"/>
    <n v="0.2"/>
    <n v="3.0211999999999994"/>
  </r>
  <r>
    <n v="9530"/>
    <s v="CA-2014-101637"/>
    <x v="3"/>
    <x v="668"/>
    <d v="2014-03-26T00:00:00"/>
    <s v="Same Day"/>
    <x v="556"/>
    <s v="Ann Chong"/>
    <x v="1"/>
    <s v="United States"/>
    <s v="Beaumont"/>
    <x v="5"/>
    <n v="77705"/>
    <x v="2"/>
    <s v="OFF-ST-10002352"/>
    <x v="1"/>
    <x v="4"/>
    <s v="Iris Project Case"/>
    <n v="12.768000000000001"/>
    <n v="2"/>
    <n v="0.2"/>
    <n v="0.95759999999999934"/>
  </r>
  <r>
    <n v="9531"/>
    <s v="CA-2014-111759"/>
    <x v="3"/>
    <x v="141"/>
    <d v="2014-07-13T00:00:00"/>
    <s v="Standard Class"/>
    <x v="280"/>
    <s v="Mathew Reese"/>
    <x v="2"/>
    <s v="United States"/>
    <s v="Seattle"/>
    <x v="4"/>
    <n v="98103"/>
    <x v="1"/>
    <s v="OFF-PA-10003127"/>
    <x v="1"/>
    <x v="10"/>
    <s v="Staples"/>
    <n v="52.76"/>
    <n v="2"/>
    <n v="0"/>
    <n v="24.269599999999997"/>
  </r>
  <r>
    <n v="9532"/>
    <s v="CA-2014-102729"/>
    <x v="3"/>
    <x v="40"/>
    <d v="2014-11-01T00:00:00"/>
    <s v="Standard Class"/>
    <x v="682"/>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x v="572"/>
    <s v="Ben Wallace"/>
    <x v="0"/>
    <s v="United States"/>
    <s v="New York City"/>
    <x v="15"/>
    <n v="10011"/>
    <x v="3"/>
    <s v="FUR-CH-10000553"/>
    <x v="0"/>
    <x v="1"/>
    <s v="Metal Folding Chairs, Beige, 4/Carton"/>
    <n v="427.64400000000001"/>
    <n v="14"/>
    <n v="0.1"/>
    <n v="80.777199999999979"/>
  </r>
  <r>
    <n v="9534"/>
    <s v="CA-2013-116596"/>
    <x v="0"/>
    <x v="189"/>
    <d v="2013-11-01T00:00:00"/>
    <s v="Standard Class"/>
    <x v="572"/>
    <s v="Ben Wallace"/>
    <x v="0"/>
    <s v="United States"/>
    <s v="New York City"/>
    <x v="15"/>
    <n v="10011"/>
    <x v="3"/>
    <s v="OFF-FA-10000134"/>
    <x v="1"/>
    <x v="13"/>
    <s v="Advantus Push Pins, Aluminum Head"/>
    <n v="40.669999999999995"/>
    <n v="7"/>
    <n v="0"/>
    <n v="12.607699999999999"/>
  </r>
  <r>
    <n v="9535"/>
    <s v="CA-2013-116596"/>
    <x v="0"/>
    <x v="189"/>
    <d v="2013-11-01T00:00:00"/>
    <s v="Standard Class"/>
    <x v="572"/>
    <s v="Ben Wallace"/>
    <x v="0"/>
    <s v="United States"/>
    <s v="New York City"/>
    <x v="15"/>
    <n v="10011"/>
    <x v="3"/>
    <s v="OFF-ST-10000636"/>
    <x v="1"/>
    <x v="4"/>
    <s v="Rogers Profile Extra Capacity Storage Tub"/>
    <n v="33.479999999999997"/>
    <n v="2"/>
    <n v="0"/>
    <n v="1.3391999999999982"/>
  </r>
  <r>
    <n v="9536"/>
    <s v="CA-2013-116596"/>
    <x v="0"/>
    <x v="189"/>
    <d v="2013-11-01T00:00:00"/>
    <s v="Standard Class"/>
    <x v="572"/>
    <s v="Ben Wallace"/>
    <x v="0"/>
    <s v="United States"/>
    <s v="New York City"/>
    <x v="15"/>
    <n v="10011"/>
    <x v="3"/>
    <s v="OFF-BI-10002949"/>
    <x v="1"/>
    <x v="8"/>
    <s v="Prestige Round Ring Binders"/>
    <n v="9.7280000000000015"/>
    <n v="2"/>
    <n v="0.2"/>
    <n v="3.283199999999999"/>
  </r>
  <r>
    <n v="9537"/>
    <s v="CA-2014-124191"/>
    <x v="3"/>
    <x v="492"/>
    <d v="2014-06-15T00:00:00"/>
    <s v="Second Class"/>
    <x v="59"/>
    <s v="Troy Staebel"/>
    <x v="0"/>
    <s v="United States"/>
    <s v="Chicago"/>
    <x v="10"/>
    <n v="60610"/>
    <x v="2"/>
    <s v="FUR-FU-10002364"/>
    <x v="0"/>
    <x v="5"/>
    <s v="Eldon Expressions Wood Desk Accessories, Oak"/>
    <n v="8.8559999999999999"/>
    <n v="3"/>
    <n v="0.6"/>
    <n v="-6.8634000000000013"/>
  </r>
  <r>
    <n v="9538"/>
    <s v="CA-2013-148747"/>
    <x v="0"/>
    <x v="477"/>
    <d v="2013-09-28T00:00:00"/>
    <s v="First Class"/>
    <x v="442"/>
    <s v="Aaron Smayling"/>
    <x v="1"/>
    <s v="United States"/>
    <s v="San Francisco"/>
    <x v="1"/>
    <n v="94110"/>
    <x v="1"/>
    <s v="FUR-BO-10002613"/>
    <x v="0"/>
    <x v="0"/>
    <s v="Atlantic Metals Mobile 4-Shelf Bookcases, Custom Colors"/>
    <n v="477.666"/>
    <n v="2"/>
    <n v="0.15"/>
    <n v="84.293999999999969"/>
  </r>
  <r>
    <n v="9539"/>
    <s v="US-2014-169488"/>
    <x v="3"/>
    <x v="210"/>
    <d v="2014-09-10T00:00:00"/>
    <s v="First Class"/>
    <x v="211"/>
    <s v="Allen Armold"/>
    <x v="0"/>
    <s v="United States"/>
    <s v="Providence"/>
    <x v="34"/>
    <n v="2908"/>
    <x v="3"/>
    <s v="OFF-PA-10002659"/>
    <x v="1"/>
    <x v="10"/>
    <s v="Avoid Verbal Orders Carbonless Minifold Book"/>
    <n v="16.899999999999999"/>
    <n v="5"/>
    <n v="0"/>
    <n v="7.7739999999999991"/>
  </r>
  <r>
    <n v="9540"/>
    <s v="US-2014-169488"/>
    <x v="3"/>
    <x v="210"/>
    <d v="2014-09-10T00:00:00"/>
    <s v="First Class"/>
    <x v="211"/>
    <s v="Allen Armold"/>
    <x v="0"/>
    <s v="United States"/>
    <s v="Providence"/>
    <x v="34"/>
    <n v="2908"/>
    <x v="3"/>
    <s v="OFF-PA-10000157"/>
    <x v="1"/>
    <x v="10"/>
    <s v="Xerox 191"/>
    <n v="39.96"/>
    <n v="2"/>
    <n v="0"/>
    <n v="18.781199999999998"/>
  </r>
  <r>
    <n v="9541"/>
    <s v="CA-2012-135727"/>
    <x v="1"/>
    <x v="1224"/>
    <d v="2012-05-16T00:00:00"/>
    <s v="Second Class"/>
    <x v="28"/>
    <s v="Paul Stevenson"/>
    <x v="2"/>
    <s v="United States"/>
    <s v="Phoenix"/>
    <x v="16"/>
    <n v="85023"/>
    <x v="1"/>
    <s v="FUR-CH-10004540"/>
    <x v="0"/>
    <x v="1"/>
    <s v="Global Chrome Stack Chair"/>
    <n v="191.96800000000002"/>
    <n v="7"/>
    <n v="0.2"/>
    <n v="16.797200000000004"/>
  </r>
  <r>
    <n v="9542"/>
    <s v="CA-2012-135251"/>
    <x v="1"/>
    <x v="705"/>
    <d v="2012-08-10T00:00:00"/>
    <s v="Standard Class"/>
    <x v="345"/>
    <s v="Rachel Payne"/>
    <x v="1"/>
    <s v="United States"/>
    <s v="Houston"/>
    <x v="5"/>
    <n v="77095"/>
    <x v="2"/>
    <s v="OFF-LA-10004544"/>
    <x v="1"/>
    <x v="2"/>
    <s v="Avery 505"/>
    <n v="35.520000000000003"/>
    <n v="3"/>
    <n v="0.2"/>
    <n v="13.320000000000002"/>
  </r>
  <r>
    <n v="9543"/>
    <s v="CA-2012-135251"/>
    <x v="1"/>
    <x v="705"/>
    <d v="2012-08-10T00:00:00"/>
    <s v="Standard Class"/>
    <x v="345"/>
    <s v="Rachel Payne"/>
    <x v="1"/>
    <s v="United States"/>
    <s v="Houston"/>
    <x v="5"/>
    <n v="77095"/>
    <x v="2"/>
    <s v="OFF-BI-10001097"/>
    <x v="1"/>
    <x v="8"/>
    <s v="Avery Hole Reinforcements"/>
    <n v="6.2299999999999986"/>
    <n v="5"/>
    <n v="0.8"/>
    <n v="-9.6565000000000047"/>
  </r>
  <r>
    <n v="9544"/>
    <s v="CA-2012-135251"/>
    <x v="1"/>
    <x v="705"/>
    <d v="2012-08-10T00:00:00"/>
    <s v="Standard Class"/>
    <x v="345"/>
    <s v="Rachel Payne"/>
    <x v="1"/>
    <s v="United States"/>
    <s v="Houston"/>
    <x v="5"/>
    <n v="77095"/>
    <x v="2"/>
    <s v="OFF-PA-10003302"/>
    <x v="1"/>
    <x v="10"/>
    <s v="Xerox 1906"/>
    <n v="56.704000000000001"/>
    <n v="2"/>
    <n v="0.2"/>
    <n v="19.137599999999992"/>
  </r>
  <r>
    <n v="9545"/>
    <s v="CA-2012-135251"/>
    <x v="1"/>
    <x v="705"/>
    <d v="2012-08-10T00:00:00"/>
    <s v="Standard Class"/>
    <x v="345"/>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x v="544"/>
    <s v="Noah Childs"/>
    <x v="1"/>
    <s v="United States"/>
    <s v="Columbus"/>
    <x v="14"/>
    <n v="47201"/>
    <x v="2"/>
    <s v="TEC-AC-10003433"/>
    <x v="2"/>
    <x v="11"/>
    <s v="Maxell 4.7GB DVD+R 5/Pack"/>
    <n v="1.98"/>
    <n v="2"/>
    <n v="0"/>
    <n v="0.89100000000000001"/>
  </r>
  <r>
    <n v="9547"/>
    <s v="CA-2011-166590"/>
    <x v="2"/>
    <x v="194"/>
    <d v="2011-11-02T00:00:00"/>
    <s v="Standard Class"/>
    <x v="544"/>
    <s v="Noah Childs"/>
    <x v="1"/>
    <s v="United States"/>
    <s v="Columbus"/>
    <x v="14"/>
    <n v="47201"/>
    <x v="2"/>
    <s v="OFF-PA-10000482"/>
    <x v="1"/>
    <x v="10"/>
    <s v="Snap-A-Way Black Print Carbonless Ruled Speed Letter, Triplicate"/>
    <n v="75.88"/>
    <n v="2"/>
    <n v="0"/>
    <n v="35.663599999999995"/>
  </r>
  <r>
    <n v="9548"/>
    <s v="CA-2013-131744"/>
    <x v="0"/>
    <x v="1133"/>
    <d v="2013-06-21T00:00:00"/>
    <s v="Second Class"/>
    <x v="34"/>
    <s v="Stewart Carmichael"/>
    <x v="1"/>
    <s v="United States"/>
    <s v="Philadelphia"/>
    <x v="9"/>
    <n v="19134"/>
    <x v="3"/>
    <s v="OFF-PA-10004610"/>
    <x v="1"/>
    <x v="10"/>
    <s v="Xerox 1900"/>
    <n v="6.8480000000000008"/>
    <n v="2"/>
    <n v="0.2"/>
    <n v="2.1399999999999992"/>
  </r>
  <r>
    <n v="9549"/>
    <s v="CA-2013-131744"/>
    <x v="0"/>
    <x v="1133"/>
    <d v="2013-06-21T00:00:00"/>
    <s v="Second Class"/>
    <x v="34"/>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x v="34"/>
    <s v="Stewart Carmichael"/>
    <x v="1"/>
    <s v="United States"/>
    <s v="Philadelphia"/>
    <x v="9"/>
    <n v="19134"/>
    <x v="3"/>
    <s v="OFF-AP-10001394"/>
    <x v="1"/>
    <x v="9"/>
    <s v="Harmony Air Purifier"/>
    <n v="453.6"/>
    <n v="3"/>
    <n v="0.2"/>
    <n v="90.71999999999997"/>
  </r>
  <r>
    <n v="9551"/>
    <s v="CA-2012-160864"/>
    <x v="1"/>
    <x v="910"/>
    <d v="2012-05-06T00:00:00"/>
    <s v="First Class"/>
    <x v="376"/>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x v="710"/>
    <s v="Sam Craven"/>
    <x v="0"/>
    <s v="United States"/>
    <s v="Philadelphia"/>
    <x v="9"/>
    <n v="19140"/>
    <x v="3"/>
    <s v="OFF-ST-10001526"/>
    <x v="1"/>
    <x v="4"/>
    <s v="Iceberg Mobile Mega Data/Printer Cart "/>
    <n v="577.58400000000006"/>
    <n v="6"/>
    <n v="0.2"/>
    <n v="43.318799999999953"/>
  </r>
  <r>
    <n v="9553"/>
    <s v="CA-2012-163923"/>
    <x v="1"/>
    <x v="1051"/>
    <d v="2012-06-03T00:00:00"/>
    <s v="Standard Class"/>
    <x v="786"/>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x v="416"/>
    <s v="Suzanne McNair"/>
    <x v="1"/>
    <s v="United States"/>
    <s v="Broomfield"/>
    <x v="22"/>
    <n v="80020"/>
    <x v="1"/>
    <s v="FUR-FU-10000246"/>
    <x v="0"/>
    <x v="5"/>
    <s v="Aluminum Document Frame"/>
    <n v="68.432000000000016"/>
    <n v="7"/>
    <n v="0.2"/>
    <n v="8.5539999999999878"/>
  </r>
  <r>
    <n v="9555"/>
    <s v="CA-2012-111612"/>
    <x v="1"/>
    <x v="109"/>
    <d v="2012-12-02T00:00:00"/>
    <s v="Standard Class"/>
    <x v="686"/>
    <s v="Eugene Barchas"/>
    <x v="0"/>
    <s v="United States"/>
    <s v="Columbus"/>
    <x v="24"/>
    <n v="43229"/>
    <x v="3"/>
    <s v="FUR-FU-10003799"/>
    <x v="0"/>
    <x v="5"/>
    <s v="Seth Thomas 13 1/2&quot; Wall Clock"/>
    <n v="71.12"/>
    <n v="5"/>
    <n v="0.2"/>
    <n v="9.7789999999999964"/>
  </r>
  <r>
    <n v="9556"/>
    <s v="CA-2012-111612"/>
    <x v="1"/>
    <x v="109"/>
    <d v="2012-12-02T00:00:00"/>
    <s v="Standard Class"/>
    <x v="686"/>
    <s v="Eugene Barchas"/>
    <x v="0"/>
    <s v="United States"/>
    <s v="Columbus"/>
    <x v="24"/>
    <n v="43229"/>
    <x v="3"/>
    <s v="OFF-FA-10003021"/>
    <x v="1"/>
    <x v="13"/>
    <s v="Staples"/>
    <n v="3.008"/>
    <n v="2"/>
    <n v="0.2"/>
    <n v="0.56399999999999983"/>
  </r>
  <r>
    <n v="9557"/>
    <s v="CA-2012-156853"/>
    <x v="1"/>
    <x v="155"/>
    <d v="2012-12-05T00:00:00"/>
    <s v="Second Class"/>
    <x v="6"/>
    <s v="Harold Pawlan"/>
    <x v="2"/>
    <s v="United States"/>
    <s v="Concord"/>
    <x v="38"/>
    <n v="3301"/>
    <x v="3"/>
    <s v="OFF-PA-10003656"/>
    <x v="1"/>
    <x v="10"/>
    <s v="Xerox 1935"/>
    <n v="184.66"/>
    <n v="7"/>
    <n v="0"/>
    <n v="84.943599999999989"/>
  </r>
  <r>
    <n v="9558"/>
    <s v="CA-2011-103086"/>
    <x v="2"/>
    <x v="1136"/>
    <d v="2011-10-19T00:00:00"/>
    <s v="Second Class"/>
    <x v="432"/>
    <s v="Evan Bailliet"/>
    <x v="0"/>
    <s v="United States"/>
    <s v="Houston"/>
    <x v="5"/>
    <n v="77095"/>
    <x v="2"/>
    <s v="FUR-FU-10004586"/>
    <x v="0"/>
    <x v="5"/>
    <s v="G.E. Longer-Life Indoor Recessed Floodlight Bulbs"/>
    <n v="5.3120000000000003"/>
    <n v="2"/>
    <n v="0.6"/>
    <n v="-1.5935999999999995"/>
  </r>
  <r>
    <n v="9559"/>
    <s v="CA-2013-129280"/>
    <x v="0"/>
    <x v="973"/>
    <d v="2013-05-06T00:00:00"/>
    <s v="First Class"/>
    <x v="792"/>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x v="792"/>
    <s v="Susan MacKendrick"/>
    <x v="0"/>
    <s v="United States"/>
    <s v="Newark"/>
    <x v="24"/>
    <n v="43055"/>
    <x v="3"/>
    <s v="OFF-ST-10002554"/>
    <x v="1"/>
    <x v="4"/>
    <s v="Tennsco Industrial Shelving"/>
    <n v="195.64"/>
    <n v="5"/>
    <n v="0.2"/>
    <n v="-44.018999999999991"/>
  </r>
  <r>
    <n v="9561"/>
    <s v="CA-2013-129280"/>
    <x v="0"/>
    <x v="973"/>
    <d v="2013-05-06T00:00:00"/>
    <s v="First Class"/>
    <x v="792"/>
    <s v="Susan MacKendrick"/>
    <x v="0"/>
    <s v="United States"/>
    <s v="Newark"/>
    <x v="24"/>
    <n v="43055"/>
    <x v="3"/>
    <s v="FUR-FU-10001876"/>
    <x v="0"/>
    <x v="5"/>
    <s v="Computer Room Manger, 14&quot;"/>
    <n v="51.967999999999996"/>
    <n v="2"/>
    <n v="0.2"/>
    <n v="10.393599999999998"/>
  </r>
  <r>
    <n v="9562"/>
    <s v="CA-2013-129280"/>
    <x v="0"/>
    <x v="973"/>
    <d v="2013-05-06T00:00:00"/>
    <s v="First Class"/>
    <x v="792"/>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x v="792"/>
    <s v="Susan MacKendrick"/>
    <x v="0"/>
    <s v="United States"/>
    <s v="Newark"/>
    <x v="24"/>
    <n v="43055"/>
    <x v="3"/>
    <s v="TEC-MA-10003589"/>
    <x v="2"/>
    <x v="15"/>
    <s v="Cisco 8961 IP Phone Charcoal"/>
    <n v="224.93700000000004"/>
    <n v="3"/>
    <n v="0.7"/>
    <n v="-164.9538"/>
  </r>
  <r>
    <n v="9564"/>
    <s v="CA-2013-129280"/>
    <x v="0"/>
    <x v="973"/>
    <d v="2013-05-06T00:00:00"/>
    <s v="First Class"/>
    <x v="792"/>
    <s v="Susan MacKendrick"/>
    <x v="0"/>
    <s v="United States"/>
    <s v="Newark"/>
    <x v="24"/>
    <n v="43055"/>
    <x v="3"/>
    <s v="OFF-LA-10000081"/>
    <x v="1"/>
    <x v="2"/>
    <s v="Avery 496"/>
    <n v="6"/>
    <n v="2"/>
    <n v="0.2"/>
    <n v="2.0999999999999996"/>
  </r>
  <r>
    <n v="9565"/>
    <s v="CA-2012-161242"/>
    <x v="1"/>
    <x v="932"/>
    <d v="2012-06-08T00:00:00"/>
    <s v="Standard Class"/>
    <x v="344"/>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x v="228"/>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x v="228"/>
    <s v="Trudy Glocke"/>
    <x v="0"/>
    <s v="United States"/>
    <s v="Tampa"/>
    <x v="2"/>
    <n v="33614"/>
    <x v="0"/>
    <s v="OFF-BI-10001636"/>
    <x v="1"/>
    <x v="8"/>
    <s v="Ibico Plastic and Wire Spiral Binding Combs"/>
    <n v="12.645000000000001"/>
    <n v="5"/>
    <n v="0.7"/>
    <n v="-10.116"/>
  </r>
  <r>
    <n v="9568"/>
    <s v="CA-2011-130428"/>
    <x v="2"/>
    <x v="691"/>
    <d v="2011-03-31T00:00:00"/>
    <s v="Same Day"/>
    <x v="228"/>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x v="460"/>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x v="93"/>
    <s v="Maria Bertelson"/>
    <x v="0"/>
    <s v="United States"/>
    <s v="Columbus"/>
    <x v="24"/>
    <n v="43229"/>
    <x v="3"/>
    <s v="OFF-BI-10003196"/>
    <x v="1"/>
    <x v="8"/>
    <s v="Accohide Poly Flexible Ring Binders"/>
    <n v="6.732000000000002"/>
    <n v="6"/>
    <n v="0.7"/>
    <n v="-4.4879999999999978"/>
  </r>
  <r>
    <n v="9571"/>
    <s v="CA-2012-113131"/>
    <x v="1"/>
    <x v="496"/>
    <d v="2012-09-24T00:00:00"/>
    <s v="Same Day"/>
    <x v="93"/>
    <s v="Maria Bertelson"/>
    <x v="0"/>
    <s v="United States"/>
    <s v="Columbus"/>
    <x v="24"/>
    <n v="43229"/>
    <x v="3"/>
    <s v="OFF-ST-10001172"/>
    <x v="1"/>
    <x v="4"/>
    <s v="Tennsco Lockers, Sand"/>
    <n v="33.568000000000005"/>
    <n v="2"/>
    <n v="0.2"/>
    <n v="1.6783999999999981"/>
  </r>
  <r>
    <n v="9572"/>
    <s v="CA-2012-113131"/>
    <x v="1"/>
    <x v="496"/>
    <d v="2012-09-24T00:00:00"/>
    <s v="Same Day"/>
    <x v="93"/>
    <s v="Maria Bertelson"/>
    <x v="0"/>
    <s v="United States"/>
    <s v="Columbus"/>
    <x v="24"/>
    <n v="43229"/>
    <x v="3"/>
    <s v="OFF-EN-10003068"/>
    <x v="1"/>
    <x v="12"/>
    <s v="#6 3/4 Gummed Flap White Envelopes"/>
    <n v="15.840000000000002"/>
    <n v="2"/>
    <n v="0.2"/>
    <n v="5.5439999999999987"/>
  </r>
  <r>
    <n v="9573"/>
    <s v="CA-2012-113131"/>
    <x v="1"/>
    <x v="496"/>
    <d v="2012-09-24T00:00:00"/>
    <s v="Same Day"/>
    <x v="93"/>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x v="93"/>
    <s v="Maria Bertelson"/>
    <x v="0"/>
    <s v="United States"/>
    <s v="Columbus"/>
    <x v="24"/>
    <n v="43229"/>
    <x v="3"/>
    <s v="OFF-AR-10003504"/>
    <x v="1"/>
    <x v="6"/>
    <s v="Newell 347"/>
    <n v="17.12"/>
    <n v="5"/>
    <n v="0.2"/>
    <n v="1.9259999999999975"/>
  </r>
  <r>
    <n v="9575"/>
    <s v="CA-2012-148495"/>
    <x v="1"/>
    <x v="863"/>
    <d v="2012-08-13T00:00:00"/>
    <s v="Same Day"/>
    <x v="11"/>
    <s v="Sandra Flanagan"/>
    <x v="0"/>
    <s v="United States"/>
    <s v="Pomona"/>
    <x v="1"/>
    <n v="91767"/>
    <x v="1"/>
    <s v="FUR-FU-10001889"/>
    <x v="0"/>
    <x v="5"/>
    <s v="Ultra Door Pull Handle"/>
    <n v="31.56"/>
    <n v="3"/>
    <n v="0"/>
    <n v="10.4148"/>
  </r>
  <r>
    <n v="9576"/>
    <s v="CA-2012-143147"/>
    <x v="1"/>
    <x v="989"/>
    <d v="2012-05-28T00:00:00"/>
    <s v="Second Class"/>
    <x v="519"/>
    <s v="Pamela Stobb"/>
    <x v="0"/>
    <s v="United States"/>
    <s v="San Antonio"/>
    <x v="5"/>
    <n v="78207"/>
    <x v="2"/>
    <s v="FUR-CH-10000863"/>
    <x v="0"/>
    <x v="1"/>
    <s v="Novimex Swivel Fabric Task Chair"/>
    <n v="105.68599999999999"/>
    <n v="1"/>
    <n v="0.3"/>
    <n v="-28.686199999999999"/>
  </r>
  <r>
    <n v="9577"/>
    <s v="CA-2012-143147"/>
    <x v="1"/>
    <x v="989"/>
    <d v="2012-05-28T00:00:00"/>
    <s v="Second Class"/>
    <x v="519"/>
    <s v="Pamela Stobb"/>
    <x v="0"/>
    <s v="United States"/>
    <s v="San Antonio"/>
    <x v="5"/>
    <n v="78207"/>
    <x v="2"/>
    <s v="TEC-MA-10004679"/>
    <x v="2"/>
    <x v="15"/>
    <s v="StarTech.com 10/100 VDSL2 Ethernet Extender Kit"/>
    <n v="399.53999999999996"/>
    <n v="2"/>
    <n v="0.4"/>
    <n v="-79.908000000000015"/>
  </r>
  <r>
    <n v="9578"/>
    <s v="CA-2012-143147"/>
    <x v="1"/>
    <x v="989"/>
    <d v="2012-05-28T00:00:00"/>
    <s v="Second Class"/>
    <x v="519"/>
    <s v="Pamela Stobb"/>
    <x v="0"/>
    <s v="United States"/>
    <s v="San Antonio"/>
    <x v="5"/>
    <n v="78207"/>
    <x v="2"/>
    <s v="FUR-CH-10004754"/>
    <x v="0"/>
    <x v="1"/>
    <s v="Global Stack Chair with Arms, Black"/>
    <n v="104.93"/>
    <n v="5"/>
    <n v="0.3"/>
    <n v="-4.4969999999999999"/>
  </r>
  <r>
    <n v="9579"/>
    <s v="CA-2014-152975"/>
    <x v="3"/>
    <x v="32"/>
    <d v="2014-09-17T00:00:00"/>
    <s v="First Class"/>
    <x v="42"/>
    <s v="Roger Barcio"/>
    <x v="2"/>
    <s v="United States"/>
    <s v="New York City"/>
    <x v="15"/>
    <n v="10035"/>
    <x v="3"/>
    <s v="TEC-PH-10004586"/>
    <x v="2"/>
    <x v="7"/>
    <s v="Wilson SignalBoost 841262 DB PRO Amplifier Kit"/>
    <n v="1079.8499999999999"/>
    <n v="3"/>
    <n v="0"/>
    <n v="323.95499999999993"/>
  </r>
  <r>
    <n v="9580"/>
    <s v="CA-2014-152975"/>
    <x v="3"/>
    <x v="32"/>
    <d v="2014-09-17T00:00:00"/>
    <s v="First Class"/>
    <x v="42"/>
    <s v="Roger Barcio"/>
    <x v="2"/>
    <s v="United States"/>
    <s v="New York City"/>
    <x v="15"/>
    <n v="10035"/>
    <x v="3"/>
    <s v="OFF-ST-10001370"/>
    <x v="1"/>
    <x v="4"/>
    <s v="Sensible Storage WireTech Storage Systems"/>
    <n v="70.98"/>
    <n v="1"/>
    <n v="0"/>
    <n v="3.5489999999999924"/>
  </r>
  <r>
    <n v="9581"/>
    <s v="CA-2014-152975"/>
    <x v="3"/>
    <x v="32"/>
    <d v="2014-09-17T00:00:00"/>
    <s v="First Class"/>
    <x v="42"/>
    <s v="Roger Barcio"/>
    <x v="2"/>
    <s v="United States"/>
    <s v="New York City"/>
    <x v="15"/>
    <n v="10035"/>
    <x v="3"/>
    <s v="OFF-AR-10001988"/>
    <x v="1"/>
    <x v="6"/>
    <s v="Bulldog Table or Wall-Mount Pencil Sharpener"/>
    <n v="29.950000000000003"/>
    <n v="5"/>
    <n v="0"/>
    <n v="8.6854999999999993"/>
  </r>
  <r>
    <n v="9582"/>
    <s v="CA-2014-152975"/>
    <x v="3"/>
    <x v="32"/>
    <d v="2014-09-17T00:00:00"/>
    <s v="First Class"/>
    <x v="42"/>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x v="789"/>
    <s v="Roy Skaria"/>
    <x v="2"/>
    <s v="United States"/>
    <s v="Philadelphia"/>
    <x v="9"/>
    <n v="19120"/>
    <x v="3"/>
    <s v="OFF-FA-10002988"/>
    <x v="1"/>
    <x v="13"/>
    <s v="Ideal Clamps"/>
    <n v="9.6479999999999997"/>
    <n v="6"/>
    <n v="0.2"/>
    <n v="3.4973999999999998"/>
  </r>
  <r>
    <n v="9584"/>
    <s v="CA-2014-116127"/>
    <x v="3"/>
    <x v="643"/>
    <d v="2014-06-28T00:00:00"/>
    <s v="Second Class"/>
    <x v="766"/>
    <s v="Sarah Brown"/>
    <x v="0"/>
    <s v="United States"/>
    <s v="New York City"/>
    <x v="15"/>
    <n v="10024"/>
    <x v="3"/>
    <s v="FUR-BO-10002213"/>
    <x v="0"/>
    <x v="0"/>
    <s v="DMI Eclipse Executive Suite Bookcases"/>
    <n v="400.78400000000005"/>
    <n v="1"/>
    <n v="0.2"/>
    <n v="-5.0098000000000269"/>
  </r>
  <r>
    <n v="9585"/>
    <s v="CA-2014-132584"/>
    <x v="3"/>
    <x v="775"/>
    <d v="2014-08-28T00:00:00"/>
    <s v="First Class"/>
    <x v="707"/>
    <s v="Heather Jas"/>
    <x v="2"/>
    <s v="United States"/>
    <s v="Detroit"/>
    <x v="12"/>
    <n v="48234"/>
    <x v="2"/>
    <s v="OFF-ST-10000344"/>
    <x v="1"/>
    <x v="4"/>
    <s v="Neat Ideas Personal Hanging Folder Files, Black"/>
    <n v="53.72"/>
    <n v="4"/>
    <n v="0"/>
    <n v="13.967199999999998"/>
  </r>
  <r>
    <n v="9586"/>
    <s v="CA-2013-160598"/>
    <x v="0"/>
    <x v="370"/>
    <d v="2013-08-29T00:00:00"/>
    <s v="First Class"/>
    <x v="458"/>
    <s v="Stuart Van"/>
    <x v="1"/>
    <s v="United States"/>
    <s v="Miami"/>
    <x v="2"/>
    <n v="33142"/>
    <x v="0"/>
    <s v="OFF-PA-10002319"/>
    <x v="1"/>
    <x v="10"/>
    <s v="Xerox 1944"/>
    <n v="31.007999999999999"/>
    <n v="1"/>
    <n v="0.2"/>
    <n v="11.240400000000001"/>
  </r>
  <r>
    <n v="9587"/>
    <s v="CA-2013-108630"/>
    <x v="0"/>
    <x v="741"/>
    <d v="2013-11-19T00:00:00"/>
    <s v="Same Day"/>
    <x v="648"/>
    <s v="Bobby Elias"/>
    <x v="0"/>
    <s v="United States"/>
    <s v="Concord"/>
    <x v="1"/>
    <n v="94521"/>
    <x v="1"/>
    <s v="OFF-BI-10002437"/>
    <x v="1"/>
    <x v="8"/>
    <s v="Recycled Premium Regency Composition Covers"/>
    <n v="61.120000000000005"/>
    <n v="5"/>
    <n v="0.2"/>
    <n v="22.155999999999999"/>
  </r>
  <r>
    <n v="9588"/>
    <s v="US-2014-129203"/>
    <x v="3"/>
    <x v="827"/>
    <d v="2014-04-23T00:00:00"/>
    <s v="Standard Class"/>
    <x v="606"/>
    <s v="Brendan Murry"/>
    <x v="1"/>
    <s v="United States"/>
    <s v="Chicago"/>
    <x v="10"/>
    <n v="60653"/>
    <x v="2"/>
    <s v="OFF-ST-10001418"/>
    <x v="1"/>
    <x v="4"/>
    <s v="Carina Media Storage Towers in Natural &amp; Black"/>
    <n v="195.136"/>
    <n v="4"/>
    <n v="0.2"/>
    <n v="-43.9056"/>
  </r>
  <r>
    <n v="9589"/>
    <s v="CA-2014-110940"/>
    <x v="3"/>
    <x v="283"/>
    <d v="2014-07-29T00:00:00"/>
    <s v="Standard Class"/>
    <x v="616"/>
    <s v="Annie Zypern"/>
    <x v="0"/>
    <s v="United States"/>
    <s v="Wheeling"/>
    <x v="10"/>
    <n v="60090"/>
    <x v="2"/>
    <s v="OFF-AR-10000380"/>
    <x v="1"/>
    <x v="6"/>
    <s v="Hunt PowerHouse Electric Pencil Sharpener, Blue"/>
    <n v="121.536"/>
    <n v="4"/>
    <n v="0.2"/>
    <n v="15.191999999999979"/>
  </r>
  <r>
    <n v="9590"/>
    <s v="CA-2011-119172"/>
    <x v="2"/>
    <x v="218"/>
    <d v="2011-05-15T00:00:00"/>
    <s v="Standard Class"/>
    <x v="787"/>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x v="787"/>
    <s v="Harold Dahlen"/>
    <x v="2"/>
    <s v="United States"/>
    <s v="Chicago"/>
    <x v="10"/>
    <n v="60610"/>
    <x v="2"/>
    <s v="OFF-BI-10002026"/>
    <x v="1"/>
    <x v="8"/>
    <s v="Avery Arch Ring Binders"/>
    <n v="104.57999999999998"/>
    <n v="9"/>
    <n v="0.8"/>
    <n v="-172.55700000000007"/>
  </r>
  <r>
    <n v="9592"/>
    <s v="US-2013-105452"/>
    <x v="0"/>
    <x v="1062"/>
    <d v="2013-08-02T00:00:00"/>
    <s v="Standard Class"/>
    <x v="593"/>
    <s v="Barry Franz"/>
    <x v="2"/>
    <s v="United States"/>
    <s v="Pasadena"/>
    <x v="5"/>
    <n v="77506"/>
    <x v="2"/>
    <s v="FUR-FU-10003691"/>
    <x v="0"/>
    <x v="5"/>
    <s v="Eldon Image Series Desk Accessories, Ebony"/>
    <n v="24.700000000000003"/>
    <n v="5"/>
    <n v="0.6"/>
    <n v="-9.8799999999999955"/>
  </r>
  <r>
    <n v="9593"/>
    <s v="US-2013-105452"/>
    <x v="0"/>
    <x v="1062"/>
    <d v="2013-08-02T00:00:00"/>
    <s v="Standard Class"/>
    <x v="593"/>
    <s v="Barry Franz"/>
    <x v="2"/>
    <s v="United States"/>
    <s v="Pasadena"/>
    <x v="5"/>
    <n v="77506"/>
    <x v="2"/>
    <s v="FUR-FU-10003806"/>
    <x v="0"/>
    <x v="5"/>
    <s v="Tenex Chairmat w/ Average Lip, 45&quot; x 53&quot;"/>
    <n v="302.72000000000003"/>
    <n v="5"/>
    <n v="0.6"/>
    <n v="-378.40000000000009"/>
  </r>
  <r>
    <n v="9594"/>
    <s v="CA-2014-108931"/>
    <x v="3"/>
    <x v="32"/>
    <d v="2014-09-20T00:00:00"/>
    <s v="Standard Class"/>
    <x v="521"/>
    <s v="Henia Zydlo"/>
    <x v="0"/>
    <s v="United States"/>
    <s v="New York City"/>
    <x v="15"/>
    <n v="10024"/>
    <x v="3"/>
    <s v="OFF-PA-10002741"/>
    <x v="1"/>
    <x v="10"/>
    <s v="Xerox 1980"/>
    <n v="8.56"/>
    <n v="2"/>
    <n v="0"/>
    <n v="3.8519999999999994"/>
  </r>
  <r>
    <n v="9595"/>
    <s v="CA-2014-108931"/>
    <x v="3"/>
    <x v="32"/>
    <d v="2014-09-20T00:00:00"/>
    <s v="Standard Class"/>
    <x v="521"/>
    <s v="Henia Zydlo"/>
    <x v="0"/>
    <s v="United States"/>
    <s v="New York City"/>
    <x v="15"/>
    <n v="10024"/>
    <x v="3"/>
    <s v="OFF-PA-10003845"/>
    <x v="1"/>
    <x v="10"/>
    <s v="Xerox 1987"/>
    <n v="11.56"/>
    <n v="2"/>
    <n v="0"/>
    <n v="5.6644000000000005"/>
  </r>
  <r>
    <n v="9596"/>
    <s v="CA-2014-104619"/>
    <x v="3"/>
    <x v="714"/>
    <d v="2014-01-30T00:00:00"/>
    <s v="Standard Class"/>
    <x v="470"/>
    <s v="Keith Dawkins"/>
    <x v="1"/>
    <s v="United States"/>
    <s v="San Jose"/>
    <x v="1"/>
    <n v="95123"/>
    <x v="1"/>
    <s v="OFF-AP-10001492"/>
    <x v="1"/>
    <x v="9"/>
    <s v="Acco Six-Outlet Power Strip, 4' Cord Length"/>
    <n v="25.86"/>
    <n v="3"/>
    <n v="0"/>
    <n v="6.7236000000000002"/>
  </r>
  <r>
    <n v="9597"/>
    <s v="CA-2014-104619"/>
    <x v="3"/>
    <x v="714"/>
    <d v="2014-01-30T00:00:00"/>
    <s v="Standard Class"/>
    <x v="470"/>
    <s v="Keith Dawkins"/>
    <x v="1"/>
    <s v="United States"/>
    <s v="San Jose"/>
    <x v="1"/>
    <n v="95123"/>
    <x v="1"/>
    <s v="OFF-BI-10004318"/>
    <x v="1"/>
    <x v="8"/>
    <s v="Ibico EB-19 Dual Function Manual Binding System"/>
    <n v="276.78400000000005"/>
    <n v="2"/>
    <n v="0.2"/>
    <n v="89.954799999999992"/>
  </r>
  <r>
    <n v="9598"/>
    <s v="CA-2014-104619"/>
    <x v="3"/>
    <x v="714"/>
    <d v="2014-01-30T00:00:00"/>
    <s v="Standard Class"/>
    <x v="470"/>
    <s v="Keith Dawkins"/>
    <x v="1"/>
    <s v="United States"/>
    <s v="San Jose"/>
    <x v="1"/>
    <n v="95123"/>
    <x v="1"/>
    <s v="TEC-PH-10000193"/>
    <x v="2"/>
    <x v="7"/>
    <s v="Jensen SMPS-640 - speaker phone"/>
    <n v="110.352"/>
    <n v="3"/>
    <n v="0.2"/>
    <n v="8.2763999999999953"/>
  </r>
  <r>
    <n v="9599"/>
    <s v="CA-2012-149517"/>
    <x v="1"/>
    <x v="444"/>
    <d v="2012-09-23T00:00:00"/>
    <s v="Standard Class"/>
    <x v="763"/>
    <s v="Frank Carlisle"/>
    <x v="2"/>
    <s v="United States"/>
    <s v="Sacramento"/>
    <x v="1"/>
    <n v="95823"/>
    <x v="1"/>
    <s v="FUR-FU-10003464"/>
    <x v="0"/>
    <x v="5"/>
    <s v="Seth Thomas 8 1/2&quot; Cubicle Clock"/>
    <n v="60.84"/>
    <n v="3"/>
    <n v="0"/>
    <n v="19.468799999999998"/>
  </r>
  <r>
    <n v="9600"/>
    <s v="CA-2012-116841"/>
    <x v="1"/>
    <x v="1225"/>
    <d v="2012-04-18T00:00:00"/>
    <s v="Standard Class"/>
    <x v="236"/>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x v="182"/>
    <s v="Ed Braxton"/>
    <x v="1"/>
    <s v="United States"/>
    <s v="Mansfield"/>
    <x v="5"/>
    <n v="76063"/>
    <x v="2"/>
    <s v="OFF-PA-10003848"/>
    <x v="1"/>
    <x v="10"/>
    <s v="Xerox 1997"/>
    <n v="41.472000000000008"/>
    <n v="8"/>
    <n v="0.2"/>
    <n v="14.5152"/>
  </r>
  <r>
    <n v="9602"/>
    <s v="CA-2013-117604"/>
    <x v="0"/>
    <x v="913"/>
    <d v="2013-09-10T00:00:00"/>
    <s v="Standard Class"/>
    <x v="187"/>
    <s v="Jeremy Pistek"/>
    <x v="0"/>
    <s v="United States"/>
    <s v="Jonesboro"/>
    <x v="36"/>
    <n v="72401"/>
    <x v="0"/>
    <s v="OFF-PA-10001357"/>
    <x v="1"/>
    <x v="10"/>
    <s v="Xerox 1886"/>
    <n v="239.5"/>
    <n v="5"/>
    <n v="0"/>
    <n v="114.95999999999998"/>
  </r>
  <r>
    <n v="9603"/>
    <s v="CA-2011-130155"/>
    <x v="2"/>
    <x v="946"/>
    <d v="2011-05-22T00:00:00"/>
    <s v="First Class"/>
    <x v="143"/>
    <s v="Tamara Dahlen"/>
    <x v="0"/>
    <s v="United States"/>
    <s v="Virginia Beach"/>
    <x v="17"/>
    <n v="23464"/>
    <x v="0"/>
    <s v="OFF-SU-10004737"/>
    <x v="1"/>
    <x v="14"/>
    <s v="Acme Design Stainless Steel Bent Scissors"/>
    <n v="34.200000000000003"/>
    <n v="5"/>
    <n v="0"/>
    <n v="9.234"/>
  </r>
  <r>
    <n v="9604"/>
    <s v="CA-2013-129861"/>
    <x v="0"/>
    <x v="26"/>
    <d v="2013-06-24T00:00:00"/>
    <s v="Standard Class"/>
    <x v="664"/>
    <s v="Denise Monton"/>
    <x v="1"/>
    <s v="United States"/>
    <s v="Rochester"/>
    <x v="15"/>
    <n v="14609"/>
    <x v="3"/>
    <s v="FUR-TA-10003715"/>
    <x v="0"/>
    <x v="3"/>
    <s v="Hon 2111 Invitation Series Corner Table"/>
    <n v="376.86599999999999"/>
    <n v="3"/>
    <n v="0.4"/>
    <n v="-213.55740000000006"/>
  </r>
  <r>
    <n v="9605"/>
    <s v="CA-2012-138625"/>
    <x v="1"/>
    <x v="121"/>
    <d v="2012-11-05T00:00:00"/>
    <s v="First Class"/>
    <x v="283"/>
    <s v="Emily Grady"/>
    <x v="0"/>
    <s v="United States"/>
    <s v="Chesapeake"/>
    <x v="17"/>
    <n v="23320"/>
    <x v="0"/>
    <s v="OFF-AP-10003099"/>
    <x v="1"/>
    <x v="9"/>
    <s v="Eureka Hand Vacuum, Bagless"/>
    <n v="197.72"/>
    <n v="4"/>
    <n v="0"/>
    <n v="55.36160000000001"/>
  </r>
  <r>
    <n v="9606"/>
    <s v="US-2014-122672"/>
    <x v="3"/>
    <x v="259"/>
    <d v="2014-11-10T00:00:00"/>
    <s v="Standard Class"/>
    <x v="428"/>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x v="428"/>
    <s v="Henry Goldwyn"/>
    <x v="1"/>
    <s v="United States"/>
    <s v="Lancaster"/>
    <x v="24"/>
    <n v="43130"/>
    <x v="3"/>
    <s v="OFF-ST-10002344"/>
    <x v="1"/>
    <x v="4"/>
    <s v="Carina 42&quot;Hx23 3/4&quot;W Media Storage Unit"/>
    <n v="194.35200000000003"/>
    <n v="3"/>
    <n v="0.2"/>
    <n v="-43.729199999999992"/>
  </r>
  <r>
    <n v="9608"/>
    <s v="CA-2014-117128"/>
    <x v="3"/>
    <x v="256"/>
    <d v="2014-12-09T00:00:00"/>
    <s v="Second Class"/>
    <x v="569"/>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x v="569"/>
    <s v="Bart Folk"/>
    <x v="0"/>
    <s v="United States"/>
    <s v="New York City"/>
    <x v="15"/>
    <n v="10024"/>
    <x v="3"/>
    <s v="OFF-LA-10000248"/>
    <x v="1"/>
    <x v="2"/>
    <s v="Avery 52"/>
    <n v="11.07"/>
    <n v="3"/>
    <n v="0"/>
    <n v="5.2028999999999996"/>
  </r>
  <r>
    <n v="9610"/>
    <s v="CA-2013-130638"/>
    <x v="0"/>
    <x v="458"/>
    <d v="2013-05-20T00:00:00"/>
    <s v="Second Class"/>
    <x v="183"/>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x v="183"/>
    <s v="Sanjit Chand"/>
    <x v="0"/>
    <s v="United States"/>
    <s v="Los Angeles"/>
    <x v="1"/>
    <n v="90045"/>
    <x v="1"/>
    <s v="OFF-LA-10002195"/>
    <x v="1"/>
    <x v="2"/>
    <s v="Avery 481"/>
    <n v="27.72"/>
    <n v="9"/>
    <n v="0"/>
    <n v="13.3056"/>
  </r>
  <r>
    <n v="9612"/>
    <s v="CA-2014-144365"/>
    <x v="3"/>
    <x v="1200"/>
    <d v="2014-10-31T00:00:00"/>
    <s v="Standard Class"/>
    <x v="229"/>
    <s v="Carlos Soltero"/>
    <x v="0"/>
    <s v="United States"/>
    <s v="Jackson"/>
    <x v="35"/>
    <n v="39212"/>
    <x v="0"/>
    <s v="OFF-FA-10000735"/>
    <x v="1"/>
    <x v="13"/>
    <s v="Staples"/>
    <n v="11.68"/>
    <n v="4"/>
    <n v="0"/>
    <n v="5.2559999999999993"/>
  </r>
  <r>
    <n v="9613"/>
    <s v="CA-2013-110086"/>
    <x v="0"/>
    <x v="31"/>
    <d v="2013-09-23T00:00:00"/>
    <s v="Standard Class"/>
    <x v="217"/>
    <s v="Bill Donatelli"/>
    <x v="0"/>
    <s v="United States"/>
    <s v="Woodland"/>
    <x v="1"/>
    <n v="95695"/>
    <x v="1"/>
    <s v="TEC-PH-10001299"/>
    <x v="2"/>
    <x v="7"/>
    <s v="Polycom CX300 Desktop Phone USB VoIP phone"/>
    <n v="239.98400000000004"/>
    <n v="2"/>
    <n v="0.2"/>
    <n v="23.998400000000004"/>
  </r>
  <r>
    <n v="9614"/>
    <s v="CA-2011-128524"/>
    <x v="2"/>
    <x v="7"/>
    <d v="2011-11-13T00:00:00"/>
    <s v="First Class"/>
    <x v="89"/>
    <s v="Mary Zewe"/>
    <x v="1"/>
    <s v="United States"/>
    <s v="Seattle"/>
    <x v="4"/>
    <n v="98115"/>
    <x v="1"/>
    <s v="OFF-AP-10002892"/>
    <x v="1"/>
    <x v="9"/>
    <s v="Belkin F5C206VTEL 6 Outlet Surge"/>
    <n v="22.98"/>
    <n v="1"/>
    <n v="0"/>
    <n v="6.8939999999999984"/>
  </r>
  <r>
    <n v="9615"/>
    <s v="CA-2011-128524"/>
    <x v="2"/>
    <x v="7"/>
    <d v="2011-11-13T00:00:00"/>
    <s v="First Class"/>
    <x v="89"/>
    <s v="Mary Zewe"/>
    <x v="1"/>
    <s v="United States"/>
    <s v="Seattle"/>
    <x v="4"/>
    <n v="98115"/>
    <x v="1"/>
    <s v="TEC-AC-10002718"/>
    <x v="2"/>
    <x v="11"/>
    <s v="Belkin Standard 104 key USB Keyboard"/>
    <n v="102.13"/>
    <n v="7"/>
    <n v="0"/>
    <n v="15.319499999999996"/>
  </r>
  <r>
    <n v="9616"/>
    <s v="CA-2011-128524"/>
    <x v="2"/>
    <x v="7"/>
    <d v="2011-11-13T00:00:00"/>
    <s v="First Class"/>
    <x v="89"/>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x v="463"/>
    <s v="Pauline Webber"/>
    <x v="1"/>
    <s v="United States"/>
    <s v="Los Angeles"/>
    <x v="1"/>
    <n v="90049"/>
    <x v="1"/>
    <s v="OFF-AR-10002255"/>
    <x v="1"/>
    <x v="6"/>
    <s v="Newell 346"/>
    <n v="5.76"/>
    <n v="2"/>
    <n v="0"/>
    <n v="1.6703999999999999"/>
  </r>
  <r>
    <n v="9618"/>
    <s v="CA-2014-160633"/>
    <x v="3"/>
    <x v="673"/>
    <d v="2014-11-22T00:00:00"/>
    <s v="Standard Class"/>
    <x v="51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x v="51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x v="510"/>
    <s v="Bill Stewart"/>
    <x v="1"/>
    <s v="United States"/>
    <s v="Bowling Green"/>
    <x v="24"/>
    <n v="43402"/>
    <x v="3"/>
    <s v="TEC-AC-10002335"/>
    <x v="2"/>
    <x v="11"/>
    <s v="Logitech Media Keyboard K200"/>
    <n v="139.96000000000004"/>
    <n v="5"/>
    <n v="0.2"/>
    <n v="-1.7495000000000118"/>
  </r>
  <r>
    <n v="9621"/>
    <s v="CA-2011-115133"/>
    <x v="2"/>
    <x v="467"/>
    <d v="2011-09-30T00:00:00"/>
    <s v="Standard Class"/>
    <x v="526"/>
    <s v="Dianna Arnett"/>
    <x v="2"/>
    <s v="United States"/>
    <s v="Lancaster"/>
    <x v="24"/>
    <n v="43130"/>
    <x v="3"/>
    <s v="OFF-AP-10001634"/>
    <x v="1"/>
    <x v="9"/>
    <s v="Hoover Commercial Lightweight Upright Vacuum"/>
    <n v="16.704000000000001"/>
    <n v="6"/>
    <n v="0.2"/>
    <n v="1.2527999999999988"/>
  </r>
  <r>
    <n v="9622"/>
    <s v="CA-2011-115133"/>
    <x v="2"/>
    <x v="467"/>
    <d v="2011-09-30T00:00:00"/>
    <s v="Standard Class"/>
    <x v="526"/>
    <s v="Dianna Arnett"/>
    <x v="2"/>
    <s v="United States"/>
    <s v="Lancaster"/>
    <x v="24"/>
    <n v="43130"/>
    <x v="3"/>
    <s v="TEC-AC-10002370"/>
    <x v="2"/>
    <x v="11"/>
    <s v="Maxell CD-R Discs"/>
    <n v="3.1520000000000001"/>
    <n v="2"/>
    <n v="0.2"/>
    <n v="0.47279999999999966"/>
  </r>
  <r>
    <n v="9623"/>
    <s v="CA-2011-115133"/>
    <x v="2"/>
    <x v="467"/>
    <d v="2011-09-30T00:00:00"/>
    <s v="Standard Class"/>
    <x v="526"/>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x v="250"/>
    <s v="Max Engle"/>
    <x v="0"/>
    <s v="United States"/>
    <s v="Dallas"/>
    <x v="5"/>
    <n v="75220"/>
    <x v="2"/>
    <s v="OFF-AP-10000240"/>
    <x v="1"/>
    <x v="9"/>
    <s v="Belkin F9G930V10-GRY 9 Outlet Surge"/>
    <n v="21.391999999999992"/>
    <n v="2"/>
    <n v="0.8"/>
    <n v="-54.549600000000012"/>
  </r>
  <r>
    <n v="9625"/>
    <s v="CA-2014-137449"/>
    <x v="3"/>
    <x v="222"/>
    <d v="2014-07-01T00:00:00"/>
    <s v="First Class"/>
    <x v="250"/>
    <s v="Max Engle"/>
    <x v="0"/>
    <s v="United States"/>
    <s v="Dallas"/>
    <x v="5"/>
    <n v="75220"/>
    <x v="2"/>
    <s v="FUR-TA-10002855"/>
    <x v="0"/>
    <x v="3"/>
    <s v="Bevis Round Conference Table Top &amp; Single Column Base"/>
    <n v="307.31400000000002"/>
    <n v="3"/>
    <n v="0.3"/>
    <n v="-39.511800000000036"/>
  </r>
  <r>
    <n v="9626"/>
    <s v="CA-2014-137449"/>
    <x v="3"/>
    <x v="222"/>
    <d v="2014-07-01T00:00:00"/>
    <s v="First Class"/>
    <x v="250"/>
    <s v="Max Engle"/>
    <x v="0"/>
    <s v="United States"/>
    <s v="Dallas"/>
    <x v="5"/>
    <n v="75220"/>
    <x v="2"/>
    <s v="FUR-BO-10000780"/>
    <x v="0"/>
    <x v="0"/>
    <s v="O'Sullivan Plantations 2-Door Library in Landvery Oak"/>
    <n v="409.99919999999997"/>
    <n v="3"/>
    <n v="0.32"/>
    <n v="-96.470399999999955"/>
  </r>
  <r>
    <n v="9627"/>
    <s v="CA-2014-103520"/>
    <x v="3"/>
    <x v="397"/>
    <d v="2014-09-26T00:00:00"/>
    <s v="First Class"/>
    <x v="186"/>
    <s v="Maya Herman"/>
    <x v="1"/>
    <s v="United States"/>
    <s v="Lubbock"/>
    <x v="5"/>
    <n v="79424"/>
    <x v="2"/>
    <s v="OFF-PA-10001846"/>
    <x v="1"/>
    <x v="10"/>
    <s v="Xerox 1899"/>
    <n v="9.2480000000000011"/>
    <n v="2"/>
    <n v="0.2"/>
    <n v="3.3524000000000003"/>
  </r>
  <r>
    <n v="9628"/>
    <s v="CA-2011-139283"/>
    <x v="2"/>
    <x v="533"/>
    <d v="2011-11-27T00:00:00"/>
    <s v="Standard Class"/>
    <x v="590"/>
    <s v="Bobby Trafton"/>
    <x v="0"/>
    <s v="United States"/>
    <s v="Detroit"/>
    <x v="12"/>
    <n v="48227"/>
    <x v="2"/>
    <s v="OFF-BI-10002049"/>
    <x v="1"/>
    <x v="8"/>
    <s v="UniKeep View Case Binders"/>
    <n v="14.669999999999998"/>
    <n v="3"/>
    <n v="0"/>
    <n v="6.7481999999999989"/>
  </r>
  <r>
    <n v="9629"/>
    <s v="CA-2011-118192"/>
    <x v="2"/>
    <x v="286"/>
    <d v="2011-01-19T00:00:00"/>
    <s v="Standard Class"/>
    <x v="462"/>
    <s v="Michael Moore"/>
    <x v="0"/>
    <s v="United States"/>
    <s v="Newark"/>
    <x v="24"/>
    <n v="43055"/>
    <x v="3"/>
    <s v="OFF-PA-10002947"/>
    <x v="1"/>
    <x v="10"/>
    <s v="Xerox 1923"/>
    <n v="37.408000000000001"/>
    <n v="7"/>
    <n v="0.2"/>
    <n v="13.0928"/>
  </r>
  <r>
    <n v="9630"/>
    <s v="CA-2011-118192"/>
    <x v="2"/>
    <x v="286"/>
    <d v="2011-01-19T00:00:00"/>
    <s v="Standard Class"/>
    <x v="462"/>
    <s v="Michael Moore"/>
    <x v="0"/>
    <s v="United States"/>
    <s v="Newark"/>
    <x v="24"/>
    <n v="43055"/>
    <x v="3"/>
    <s v="OFF-BI-10003476"/>
    <x v="1"/>
    <x v="8"/>
    <s v="Avery Metallic Poly Binders"/>
    <n v="3.4380000000000006"/>
    <n v="2"/>
    <n v="0.7"/>
    <n v="-2.5212000000000003"/>
  </r>
  <r>
    <n v="9631"/>
    <s v="CA-2013-168844"/>
    <x v="0"/>
    <x v="1207"/>
    <d v="2013-06-07T00:00:00"/>
    <s v="Standard Class"/>
    <x v="392"/>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x v="392"/>
    <s v="Neoma Murray"/>
    <x v="0"/>
    <s v="United States"/>
    <s v="New York City"/>
    <x v="15"/>
    <n v="10011"/>
    <x v="3"/>
    <s v="TEC-PH-10003215"/>
    <x v="2"/>
    <x v="7"/>
    <s v="Jackery Bar Premium Fast-charging Portable Charger"/>
    <n v="179.7"/>
    <n v="6"/>
    <n v="0"/>
    <n v="88.052999999999997"/>
  </r>
  <r>
    <n v="9633"/>
    <s v="CA-2014-154809"/>
    <x v="3"/>
    <x v="778"/>
    <d v="2014-02-18T00:00:00"/>
    <s v="Standard Class"/>
    <x v="708"/>
    <s v="Mark Hamilton"/>
    <x v="0"/>
    <s v="United States"/>
    <s v="Minneapolis"/>
    <x v="11"/>
    <n v="55407"/>
    <x v="2"/>
    <s v="OFF-AP-10004785"/>
    <x v="1"/>
    <x v="9"/>
    <s v="Holmes Replacement Filter for HEPA Air Cleaner, Medium Room"/>
    <n v="90.64"/>
    <n v="8"/>
    <n v="0"/>
    <n v="38.975200000000008"/>
  </r>
  <r>
    <n v="9634"/>
    <s v="CA-2011-151330"/>
    <x v="2"/>
    <x v="1005"/>
    <d v="2011-10-17T00:00:00"/>
    <s v="First Class"/>
    <x v="646"/>
    <s v="Toby Carlisle"/>
    <x v="0"/>
    <s v="United States"/>
    <s v="Everett"/>
    <x v="31"/>
    <n v="2149"/>
    <x v="3"/>
    <s v="TEC-AC-10000865"/>
    <x v="2"/>
    <x v="11"/>
    <s v="WD My Passport Ultra 500GB Portable External Hard Drive"/>
    <n v="177"/>
    <n v="3"/>
    <n v="0"/>
    <n v="30.089999999999982"/>
  </r>
  <r>
    <n v="9635"/>
    <s v="CA-2011-151330"/>
    <x v="2"/>
    <x v="1005"/>
    <d v="2011-10-17T00:00:00"/>
    <s v="First Class"/>
    <x v="646"/>
    <s v="Toby Carlisle"/>
    <x v="0"/>
    <s v="United States"/>
    <s v="Everett"/>
    <x v="31"/>
    <n v="2149"/>
    <x v="3"/>
    <s v="OFF-ST-10000615"/>
    <x v="1"/>
    <x v="4"/>
    <s v="SimpliFile Personal File, Black Granite, 15w x 6-15/16d x 11-1/4h"/>
    <n v="79.45"/>
    <n v="7"/>
    <n v="0"/>
    <n v="22.246000000000006"/>
  </r>
  <r>
    <n v="9636"/>
    <s v="CA-2011-151330"/>
    <x v="2"/>
    <x v="1005"/>
    <d v="2011-10-17T00:00:00"/>
    <s v="First Class"/>
    <x v="646"/>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x v="186"/>
    <s v="Maya Herman"/>
    <x v="1"/>
    <s v="United States"/>
    <s v="Seattle"/>
    <x v="4"/>
    <n v="98105"/>
    <x v="1"/>
    <s v="FUR-FU-10003553"/>
    <x v="0"/>
    <x v="5"/>
    <s v="Howard Miller 13-1/2&quot; Diameter Rosebrook Wall Clock"/>
    <n v="137.54"/>
    <n v="2"/>
    <n v="0"/>
    <n v="55.016000000000005"/>
  </r>
  <r>
    <n v="9638"/>
    <s v="CA-2011-124702"/>
    <x v="2"/>
    <x v="728"/>
    <d v="2011-11-25T00:00:00"/>
    <s v="Standard Class"/>
    <x v="186"/>
    <s v="Maya Herman"/>
    <x v="1"/>
    <s v="United States"/>
    <s v="Seattle"/>
    <x v="4"/>
    <n v="98105"/>
    <x v="1"/>
    <s v="FUR-TA-10003008"/>
    <x v="0"/>
    <x v="3"/>
    <s v="Lesro Round Back Collection Coffee Table, End Table"/>
    <n v="730.2"/>
    <n v="4"/>
    <n v="0"/>
    <n v="94.926000000000045"/>
  </r>
  <r>
    <n v="9639"/>
    <s v="US-2014-125808"/>
    <x v="3"/>
    <x v="105"/>
    <d v="2014-11-16T00:00:00"/>
    <s v="Second Class"/>
    <x v="212"/>
    <s v="Emily Phan"/>
    <x v="0"/>
    <s v="United States"/>
    <s v="Los Angeles"/>
    <x v="1"/>
    <n v="90032"/>
    <x v="1"/>
    <s v="OFF-PA-10001846"/>
    <x v="1"/>
    <x v="10"/>
    <s v="Xerox 1899"/>
    <n v="11.56"/>
    <n v="2"/>
    <n v="0"/>
    <n v="5.6644000000000005"/>
  </r>
  <r>
    <n v="9640"/>
    <s v="CA-2012-116638"/>
    <x v="1"/>
    <x v="1226"/>
    <d v="2012-01-31T00:00:00"/>
    <s v="Second Class"/>
    <x v="98"/>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x v="782"/>
    <s v="Craig Molinari"/>
    <x v="1"/>
    <s v="United States"/>
    <s v="Seattle"/>
    <x v="4"/>
    <n v="98103"/>
    <x v="1"/>
    <s v="OFF-AR-10000390"/>
    <x v="1"/>
    <x v="6"/>
    <s v="Newell Chalk Holder"/>
    <n v="20.65"/>
    <n v="5"/>
    <n v="0"/>
    <n v="9.4989999999999988"/>
  </r>
  <r>
    <n v="9642"/>
    <s v="CA-2011-104563"/>
    <x v="2"/>
    <x v="1009"/>
    <d v="2011-03-12T00:00:00"/>
    <s v="Standard Class"/>
    <x v="782"/>
    <s v="Craig Molinari"/>
    <x v="1"/>
    <s v="United States"/>
    <s v="Seattle"/>
    <x v="4"/>
    <n v="98103"/>
    <x v="1"/>
    <s v="OFF-ST-10000934"/>
    <x v="1"/>
    <x v="4"/>
    <s v="Contico 72&quot;H Heavy-Duty Storage System"/>
    <n v="204.89999999999998"/>
    <n v="5"/>
    <n v="0"/>
    <n v="0"/>
  </r>
  <r>
    <n v="9643"/>
    <s v="CA-2011-104563"/>
    <x v="2"/>
    <x v="1009"/>
    <d v="2011-03-12T00:00:00"/>
    <s v="Standard Class"/>
    <x v="782"/>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x v="782"/>
    <s v="Craig Molinari"/>
    <x v="1"/>
    <s v="United States"/>
    <s v="Seattle"/>
    <x v="4"/>
    <n v="98103"/>
    <x v="1"/>
    <s v="FUR-CH-10004495"/>
    <x v="0"/>
    <x v="1"/>
    <s v="Global Leather and Oak Executive Chair, Black"/>
    <n v="481.56800000000004"/>
    <n v="2"/>
    <n v="0.2"/>
    <n v="54.17639999999993"/>
  </r>
  <r>
    <n v="9645"/>
    <s v="US-2014-107979"/>
    <x v="3"/>
    <x v="110"/>
    <d v="2014-06-14T00:00:00"/>
    <s v="Standard Class"/>
    <x v="383"/>
    <s v="Frank Olsen"/>
    <x v="0"/>
    <s v="United States"/>
    <s v="Glendale"/>
    <x v="16"/>
    <n v="85301"/>
    <x v="1"/>
    <s v="TEC-AC-10002006"/>
    <x v="2"/>
    <x v="11"/>
    <s v="Memorex Micro Travel Drive 16 GB"/>
    <n v="89.544000000000011"/>
    <n v="7"/>
    <n v="0.2"/>
    <n v="12.312299999999993"/>
  </r>
  <r>
    <n v="9646"/>
    <s v="US-2014-107979"/>
    <x v="3"/>
    <x v="110"/>
    <d v="2014-06-14T00:00:00"/>
    <s v="Standard Class"/>
    <x v="383"/>
    <s v="Frank Olsen"/>
    <x v="0"/>
    <s v="United States"/>
    <s v="Glendale"/>
    <x v="16"/>
    <n v="85301"/>
    <x v="1"/>
    <s v="OFF-ST-10002485"/>
    <x v="1"/>
    <x v="4"/>
    <s v="Rogers Deluxe File Chest"/>
    <n v="35.167999999999999"/>
    <n v="2"/>
    <n v="0.2"/>
    <n v="-8.3524000000000012"/>
  </r>
  <r>
    <n v="9647"/>
    <s v="US-2014-107979"/>
    <x v="3"/>
    <x v="110"/>
    <d v="2014-06-14T00:00:00"/>
    <s v="Standard Class"/>
    <x v="383"/>
    <s v="Frank Olsen"/>
    <x v="0"/>
    <s v="United States"/>
    <s v="Glendale"/>
    <x v="16"/>
    <n v="85301"/>
    <x v="1"/>
    <s v="OFF-BI-10000778"/>
    <x v="1"/>
    <x v="8"/>
    <s v="GBC VeloBinder Electric Binding Machine"/>
    <n v="72.588000000000008"/>
    <n v="2"/>
    <n v="0.7"/>
    <n v="-48.391999999999982"/>
  </r>
  <r>
    <n v="9648"/>
    <s v="CA-2011-150518"/>
    <x v="2"/>
    <x v="84"/>
    <d v="2011-11-24T00:00:00"/>
    <s v="Standard Class"/>
    <x v="596"/>
    <s v="Mitch Webber"/>
    <x v="0"/>
    <s v="United States"/>
    <s v="Coon Rapids"/>
    <x v="11"/>
    <n v="55433"/>
    <x v="2"/>
    <s v="OFF-ST-10000877"/>
    <x v="1"/>
    <x v="4"/>
    <s v="Recycled Steel Personal File for Standard File Folders"/>
    <n v="221.16"/>
    <n v="4"/>
    <n v="0"/>
    <n v="57.501599999999996"/>
  </r>
  <r>
    <n v="9649"/>
    <s v="CA-2011-150518"/>
    <x v="2"/>
    <x v="84"/>
    <d v="2011-11-24T00:00:00"/>
    <s v="Standard Class"/>
    <x v="596"/>
    <s v="Mitch Webber"/>
    <x v="0"/>
    <s v="United States"/>
    <s v="Coon Rapids"/>
    <x v="11"/>
    <n v="55433"/>
    <x v="2"/>
    <s v="TEC-PH-10002103"/>
    <x v="2"/>
    <x v="7"/>
    <s v="Jabra SPEAK 410"/>
    <n v="281.96999999999997"/>
    <n v="3"/>
    <n v="0"/>
    <n v="78.951599999999999"/>
  </r>
  <r>
    <n v="9650"/>
    <s v="CA-2013-107104"/>
    <x v="0"/>
    <x v="491"/>
    <d v="2013-12-01T00:00:00"/>
    <s v="Standard Class"/>
    <x v="333"/>
    <s v="Maribeth Schnelling"/>
    <x v="0"/>
    <s v="United States"/>
    <s v="Los Angeles"/>
    <x v="1"/>
    <n v="90045"/>
    <x v="1"/>
    <s v="FUR-BO-10002213"/>
    <x v="0"/>
    <x v="0"/>
    <s v="DMI Eclipse Executive Suite Bookcases"/>
    <n v="3406.6640000000002"/>
    <n v="8"/>
    <n v="0.15"/>
    <n v="160.31359999999984"/>
  </r>
  <r>
    <n v="9651"/>
    <s v="CA-2013-107104"/>
    <x v="0"/>
    <x v="491"/>
    <d v="2013-12-01T00:00:00"/>
    <s v="Standard Class"/>
    <x v="333"/>
    <s v="Maribeth Schnelling"/>
    <x v="0"/>
    <s v="United States"/>
    <s v="Los Angeles"/>
    <x v="1"/>
    <n v="90045"/>
    <x v="1"/>
    <s v="OFF-AR-10004269"/>
    <x v="1"/>
    <x v="6"/>
    <s v="Newell 31"/>
    <n v="37.17"/>
    <n v="9"/>
    <n v="0"/>
    <n v="10.4076"/>
  </r>
  <r>
    <n v="9652"/>
    <s v="CA-2013-107104"/>
    <x v="0"/>
    <x v="491"/>
    <d v="2013-12-01T00:00:00"/>
    <s v="Standard Class"/>
    <x v="333"/>
    <s v="Maribeth Schnelling"/>
    <x v="0"/>
    <s v="United States"/>
    <s v="Los Angeles"/>
    <x v="1"/>
    <n v="90045"/>
    <x v="1"/>
    <s v="OFF-AP-10000055"/>
    <x v="1"/>
    <x v="9"/>
    <s v="Belkin F9S820V06 8 Outlet Surge"/>
    <n v="64.959999999999994"/>
    <n v="2"/>
    <n v="0"/>
    <n v="19.487999999999992"/>
  </r>
  <r>
    <n v="9653"/>
    <s v="CA-2013-107104"/>
    <x v="0"/>
    <x v="491"/>
    <d v="2013-12-01T00:00:00"/>
    <s v="Standard Class"/>
    <x v="333"/>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x v="6"/>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x v="6"/>
    <s v="Harold Pawlan"/>
    <x v="2"/>
    <s v="United States"/>
    <s v="Tucson"/>
    <x v="16"/>
    <n v="85705"/>
    <x v="1"/>
    <s v="OFF-BI-10004506"/>
    <x v="1"/>
    <x v="8"/>
    <s v="Wilson Jones data.warehouse D-Ring Binders with DublLock"/>
    <n v="4.9380000000000006"/>
    <n v="2"/>
    <n v="0.7"/>
    <n v="-3.6212"/>
  </r>
  <r>
    <n v="9656"/>
    <s v="CA-2011-156160"/>
    <x v="2"/>
    <x v="358"/>
    <d v="2011-09-29T00:00:00"/>
    <s v="Standard Class"/>
    <x v="548"/>
    <s v="Adam Shillingsburg"/>
    <x v="0"/>
    <s v="United States"/>
    <s v="New York City"/>
    <x v="15"/>
    <n v="10035"/>
    <x v="3"/>
    <s v="FUR-FU-10001876"/>
    <x v="0"/>
    <x v="5"/>
    <s v="Computer Room Manger, 14&quot;"/>
    <n v="97.44"/>
    <n v="3"/>
    <n v="0"/>
    <n v="35.078399999999995"/>
  </r>
  <r>
    <n v="9657"/>
    <s v="CA-2011-156160"/>
    <x v="2"/>
    <x v="358"/>
    <d v="2011-09-29T00:00:00"/>
    <s v="Standard Class"/>
    <x v="548"/>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x v="548"/>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x v="548"/>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x v="473"/>
    <s v="Cindy Stewart"/>
    <x v="0"/>
    <s v="United States"/>
    <s v="Pomona"/>
    <x v="1"/>
    <n v="91767"/>
    <x v="1"/>
    <s v="OFF-LA-10001982"/>
    <x v="1"/>
    <x v="2"/>
    <s v="Smead Alpha-Z Color-Coded Name Labels First Letter Starter Set"/>
    <n v="18.75"/>
    <n v="5"/>
    <n v="0"/>
    <n v="9"/>
  </r>
  <r>
    <n v="9661"/>
    <s v="CA-2013-160717"/>
    <x v="0"/>
    <x v="112"/>
    <d v="2013-06-12T00:00:00"/>
    <s v="Standard Class"/>
    <x v="467"/>
    <s v="Maria Etezadi"/>
    <x v="2"/>
    <s v="United States"/>
    <s v="Santa Barbara"/>
    <x v="1"/>
    <n v="93101"/>
    <x v="1"/>
    <s v="TEC-PH-10001459"/>
    <x v="2"/>
    <x v="7"/>
    <s v="Samsung Galaxy Mega 6.3"/>
    <n v="3023.9280000000003"/>
    <n v="9"/>
    <n v="0.2"/>
    <n v="226.79460000000006"/>
  </r>
  <r>
    <n v="9662"/>
    <s v="CA-2013-160717"/>
    <x v="0"/>
    <x v="112"/>
    <d v="2013-06-12T00:00:00"/>
    <s v="Standard Class"/>
    <x v="467"/>
    <s v="Maria Etezadi"/>
    <x v="2"/>
    <s v="United States"/>
    <s v="Santa Barbara"/>
    <x v="1"/>
    <n v="93101"/>
    <x v="1"/>
    <s v="TEC-AC-10002134"/>
    <x v="2"/>
    <x v="11"/>
    <s v="Rosewill 107 Normal Keys USB Wired Standard Keyboard"/>
    <n v="26.96"/>
    <n v="2"/>
    <n v="0"/>
    <n v="3.7744"/>
  </r>
  <r>
    <n v="9663"/>
    <s v="CA-2013-160717"/>
    <x v="0"/>
    <x v="112"/>
    <d v="2013-06-12T00:00:00"/>
    <s v="Standard Class"/>
    <x v="467"/>
    <s v="Maria Etezadi"/>
    <x v="2"/>
    <s v="United States"/>
    <s v="Santa Barbara"/>
    <x v="1"/>
    <n v="93101"/>
    <x v="1"/>
    <s v="TEC-PH-10001760"/>
    <x v="2"/>
    <x v="7"/>
    <s v="Bose SoundLink Bluetooth Speaker"/>
    <n v="477.6"/>
    <n v="3"/>
    <n v="0.2"/>
    <n v="161.19000000000003"/>
  </r>
  <r>
    <n v="9664"/>
    <s v="CA-2014-132619"/>
    <x v="3"/>
    <x v="515"/>
    <d v="2014-09-06T00:00:00"/>
    <s v="Standard Class"/>
    <x v="474"/>
    <s v="Maxwell Schwartz"/>
    <x v="0"/>
    <s v="United States"/>
    <s v="San Francisco"/>
    <x v="1"/>
    <n v="94109"/>
    <x v="1"/>
    <s v="OFF-ST-10001511"/>
    <x v="1"/>
    <x v="4"/>
    <s v="Space Solutions Commercial Steel Shelving"/>
    <n v="193.95000000000002"/>
    <n v="3"/>
    <n v="0"/>
    <n v="9.6974999999999838"/>
  </r>
  <r>
    <n v="9665"/>
    <s v="US-2012-120957"/>
    <x v="1"/>
    <x v="214"/>
    <d v="2012-12-07T00:00:00"/>
    <s v="Same Day"/>
    <x v="120"/>
    <s v="Kristen Hastings"/>
    <x v="1"/>
    <s v="United States"/>
    <s v="Riverside"/>
    <x v="1"/>
    <n v="92503"/>
    <x v="1"/>
    <s v="OFF-PA-10003953"/>
    <x v="1"/>
    <x v="10"/>
    <s v="Xerox 218"/>
    <n v="12.96"/>
    <n v="2"/>
    <n v="0"/>
    <n v="6.2208000000000006"/>
  </r>
  <r>
    <n v="9666"/>
    <s v="CA-2014-157448"/>
    <x v="3"/>
    <x v="673"/>
    <d v="2014-11-21T00:00:00"/>
    <s v="Standard Class"/>
    <x v="62"/>
    <s v="Lena Creighton"/>
    <x v="0"/>
    <s v="United States"/>
    <s v="Los Angeles"/>
    <x v="1"/>
    <n v="90049"/>
    <x v="1"/>
    <s v="FUR-FU-10003268"/>
    <x v="0"/>
    <x v="5"/>
    <s v="Eldon Radial Chair Mat for Low to Medium Pile Carpets"/>
    <n v="119.94"/>
    <n v="3"/>
    <n v="0"/>
    <n v="23.987999999999996"/>
  </r>
  <r>
    <n v="9667"/>
    <s v="CA-2014-157448"/>
    <x v="3"/>
    <x v="673"/>
    <d v="2014-11-21T00:00:00"/>
    <s v="Standard Class"/>
    <x v="62"/>
    <s v="Lena Creighton"/>
    <x v="0"/>
    <s v="United States"/>
    <s v="Los Angeles"/>
    <x v="1"/>
    <n v="90049"/>
    <x v="1"/>
    <s v="FUR-FU-10001847"/>
    <x v="0"/>
    <x v="5"/>
    <s v="Eldon Image Series Black Desk Accessories"/>
    <n v="12.419999999999998"/>
    <n v="3"/>
    <n v="0"/>
    <n v="4.4711999999999996"/>
  </r>
  <r>
    <n v="9668"/>
    <s v="CA-2013-126270"/>
    <x v="0"/>
    <x v="131"/>
    <d v="2013-04-28T00:00:00"/>
    <s v="Standard Class"/>
    <x v="578"/>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x v="578"/>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x v="733"/>
    <s v="Amy Hunt"/>
    <x v="0"/>
    <s v="United States"/>
    <s v="Decatur"/>
    <x v="19"/>
    <n v="35601"/>
    <x v="0"/>
    <s v="OFF-LA-10001569"/>
    <x v="1"/>
    <x v="2"/>
    <s v="Avery 499"/>
    <n v="14.940000000000001"/>
    <n v="3"/>
    <n v="0"/>
    <n v="6.8723999999999998"/>
  </r>
  <r>
    <n v="9671"/>
    <s v="CA-2012-133396"/>
    <x v="1"/>
    <x v="863"/>
    <d v="2012-08-15T00:00:00"/>
    <s v="First Class"/>
    <x v="136"/>
    <s v="Grace Kelly"/>
    <x v="1"/>
    <s v="United States"/>
    <s v="Greensboro"/>
    <x v="3"/>
    <n v="27405"/>
    <x v="0"/>
    <s v="OFF-AR-10001446"/>
    <x v="1"/>
    <x v="6"/>
    <s v="Newell 309"/>
    <n v="64.680000000000007"/>
    <n v="7"/>
    <n v="0.2"/>
    <n v="8.0849999999999973"/>
  </r>
  <r>
    <n v="9672"/>
    <s v="US-2014-140312"/>
    <x v="3"/>
    <x v="38"/>
    <d v="2014-11-20T00:00:00"/>
    <s v="Standard Class"/>
    <x v="107"/>
    <s v="Ken Lonsdale"/>
    <x v="0"/>
    <s v="United States"/>
    <s v="Dublin"/>
    <x v="1"/>
    <n v="94568"/>
    <x v="1"/>
    <s v="TEC-PH-10003442"/>
    <x v="2"/>
    <x v="7"/>
    <s v="Samsung Replacement EH64AVFWE Premium Headset"/>
    <n v="22"/>
    <n v="5"/>
    <n v="0.2"/>
    <n v="1.375"/>
  </r>
  <r>
    <n v="9673"/>
    <s v="CA-2013-114867"/>
    <x v="0"/>
    <x v="443"/>
    <d v="2013-12-29T00:00:00"/>
    <s v="Standard Class"/>
    <x v="86"/>
    <s v="Frank Merwin"/>
    <x v="2"/>
    <s v="United States"/>
    <s v="Philadelphia"/>
    <x v="9"/>
    <n v="19143"/>
    <x v="3"/>
    <s v="OFF-PA-10000477"/>
    <x v="1"/>
    <x v="10"/>
    <s v="Xerox 1952"/>
    <n v="7.9680000000000009"/>
    <n v="2"/>
    <n v="0.2"/>
    <n v="2.6892000000000005"/>
  </r>
  <r>
    <n v="9674"/>
    <s v="CA-2013-114867"/>
    <x v="0"/>
    <x v="443"/>
    <d v="2013-12-29T00:00:00"/>
    <s v="Standard Class"/>
    <x v="86"/>
    <s v="Frank Merwin"/>
    <x v="2"/>
    <s v="United States"/>
    <s v="Philadelphia"/>
    <x v="9"/>
    <n v="19143"/>
    <x v="3"/>
    <s v="TEC-PH-10002645"/>
    <x v="2"/>
    <x v="7"/>
    <s v="LG G2"/>
    <n v="1499.9699999999998"/>
    <n v="5"/>
    <n v="0.4"/>
    <n v="-374.99250000000006"/>
  </r>
  <r>
    <n v="9675"/>
    <s v="US-2011-164644"/>
    <x v="2"/>
    <x v="192"/>
    <d v="2011-07-24T00:00:00"/>
    <s v="Second Class"/>
    <x v="139"/>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x v="421"/>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x v="637"/>
    <s v="Matthew Clasen"/>
    <x v="1"/>
    <s v="United States"/>
    <s v="Richmond"/>
    <x v="14"/>
    <n v="47374"/>
    <x v="2"/>
    <s v="OFF-EN-10003862"/>
    <x v="1"/>
    <x v="12"/>
    <s v="Laser &amp; Ink Jet Business Envelopes"/>
    <n v="64.02"/>
    <n v="6"/>
    <n v="0"/>
    <n v="29.449199999999998"/>
  </r>
  <r>
    <n v="9678"/>
    <s v="CA-2013-144785"/>
    <x v="0"/>
    <x v="724"/>
    <d v="2013-04-24T00:00:00"/>
    <s v="Standard Class"/>
    <x v="703"/>
    <s v="Cindy Schnelling"/>
    <x v="1"/>
    <s v="United States"/>
    <s v="New York City"/>
    <x v="15"/>
    <n v="10009"/>
    <x v="3"/>
    <s v="OFF-AR-10001573"/>
    <x v="1"/>
    <x v="6"/>
    <s v="American Pencil"/>
    <n v="6.99"/>
    <n v="3"/>
    <n v="0"/>
    <n v="2.027099999999999"/>
  </r>
  <r>
    <n v="9679"/>
    <s v="CA-2013-144785"/>
    <x v="0"/>
    <x v="724"/>
    <d v="2013-04-24T00:00:00"/>
    <s v="Standard Class"/>
    <x v="703"/>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x v="692"/>
    <s v="Aaron Hawkins"/>
    <x v="1"/>
    <s v="United States"/>
    <s v="San Francisco"/>
    <x v="1"/>
    <n v="94122"/>
    <x v="1"/>
    <s v="OFF-ST-10000046"/>
    <x v="1"/>
    <x v="4"/>
    <s v="Fellowes Super Stor/Drawer Files"/>
    <n v="323.10000000000002"/>
    <n v="2"/>
    <n v="0"/>
    <n v="61.38900000000001"/>
  </r>
  <r>
    <n v="9681"/>
    <s v="CA-2012-130113"/>
    <x v="1"/>
    <x v="17"/>
    <d v="2012-12-31T00:00:00"/>
    <s v="Standard Class"/>
    <x v="692"/>
    <s v="Aaron Hawkins"/>
    <x v="1"/>
    <s v="United States"/>
    <s v="San Francisco"/>
    <x v="1"/>
    <n v="94122"/>
    <x v="1"/>
    <s v="TEC-PH-10003505"/>
    <x v="2"/>
    <x v="7"/>
    <s v="Geemarc AmpliPOWER60"/>
    <n v="668.16"/>
    <n v="9"/>
    <n v="0.2"/>
    <n v="75.167999999999921"/>
  </r>
  <r>
    <n v="9682"/>
    <s v="CA-2014-122770"/>
    <x v="3"/>
    <x v="1096"/>
    <d v="2014-12-19T00:00:00"/>
    <s v="Standard Class"/>
    <x v="212"/>
    <s v="Emily Phan"/>
    <x v="0"/>
    <s v="United States"/>
    <s v="San Francisco"/>
    <x v="1"/>
    <n v="94122"/>
    <x v="1"/>
    <s v="OFF-LA-10004559"/>
    <x v="1"/>
    <x v="2"/>
    <s v="Avery 49"/>
    <n v="8.64"/>
    <n v="3"/>
    <n v="0"/>
    <n v="4.2336"/>
  </r>
  <r>
    <n v="9683"/>
    <s v="CA-2014-122770"/>
    <x v="3"/>
    <x v="1096"/>
    <d v="2014-12-19T00:00:00"/>
    <s v="Standard Class"/>
    <x v="212"/>
    <s v="Emily Phan"/>
    <x v="0"/>
    <s v="United States"/>
    <s v="San Francisco"/>
    <x v="1"/>
    <n v="94122"/>
    <x v="1"/>
    <s v="OFF-PA-10003172"/>
    <x v="1"/>
    <x v="10"/>
    <s v="Xerox 1996"/>
    <n v="38.880000000000003"/>
    <n v="6"/>
    <n v="0"/>
    <n v="18.662400000000002"/>
  </r>
  <r>
    <n v="9684"/>
    <s v="CA-2014-122770"/>
    <x v="3"/>
    <x v="1096"/>
    <d v="2014-12-19T00:00:00"/>
    <s v="Standard Class"/>
    <x v="212"/>
    <s v="Emily Phan"/>
    <x v="0"/>
    <s v="United States"/>
    <s v="San Francisco"/>
    <x v="1"/>
    <n v="94122"/>
    <x v="1"/>
    <s v="FUR-FU-10001473"/>
    <x v="0"/>
    <x v="5"/>
    <s v="Eldon Executive Woodline II Desk Accessories, Mahogany"/>
    <n v="201.04"/>
    <n v="8"/>
    <n v="0"/>
    <n v="54.280799999999999"/>
  </r>
  <r>
    <n v="9685"/>
    <s v="CA-2014-122770"/>
    <x v="3"/>
    <x v="1096"/>
    <d v="2014-12-19T00:00:00"/>
    <s v="Standard Class"/>
    <x v="212"/>
    <s v="Emily Phan"/>
    <x v="0"/>
    <s v="United States"/>
    <s v="San Francisco"/>
    <x v="1"/>
    <n v="94122"/>
    <x v="1"/>
    <s v="OFF-PA-10000232"/>
    <x v="1"/>
    <x v="10"/>
    <s v="Xerox 1975"/>
    <n v="12.96"/>
    <n v="2"/>
    <n v="0"/>
    <n v="6.3504000000000005"/>
  </r>
  <r>
    <n v="9686"/>
    <s v="CA-2014-118668"/>
    <x v="3"/>
    <x v="460"/>
    <d v="2014-01-05T00:00:00"/>
    <s v="Second Class"/>
    <x v="783"/>
    <s v="Fred Wasserman"/>
    <x v="1"/>
    <s v="United States"/>
    <s v="Los Angeles"/>
    <x v="1"/>
    <n v="90032"/>
    <x v="1"/>
    <s v="TEC-AC-10000682"/>
    <x v="2"/>
    <x v="11"/>
    <s v="Kensington K72356US Mouse-in-a-Box USB Desktop Mouse"/>
    <n v="16.59"/>
    <n v="1"/>
    <n v="0"/>
    <n v="5.8064999999999998"/>
  </r>
  <r>
    <n v="9687"/>
    <s v="CA-2014-116498"/>
    <x v="3"/>
    <x v="1109"/>
    <d v="2014-06-04T00:00:00"/>
    <s v="Standard Class"/>
    <x v="567"/>
    <s v="Kelly Andreada"/>
    <x v="0"/>
    <s v="United States"/>
    <s v="San Diego"/>
    <x v="1"/>
    <n v="92037"/>
    <x v="1"/>
    <s v="OFF-AR-10003405"/>
    <x v="1"/>
    <x v="6"/>
    <s v="Dixon My First Ticonderoga Pencil, #2"/>
    <n v="35.099999999999994"/>
    <n v="6"/>
    <n v="0"/>
    <n v="10.178999999999997"/>
  </r>
  <r>
    <n v="9688"/>
    <s v="US-2014-130603"/>
    <x v="3"/>
    <x v="1033"/>
    <d v="2014-10-07T00:00:00"/>
    <s v="Standard Class"/>
    <x v="337"/>
    <s v="Sample Company A"/>
    <x v="2"/>
    <s v="United States"/>
    <s v="Arlington"/>
    <x v="5"/>
    <n v="76017"/>
    <x v="2"/>
    <s v="OFF-BI-10000301"/>
    <x v="1"/>
    <x v="8"/>
    <s v="GBC Instant Report Kit"/>
    <n v="11.645999999999997"/>
    <n v="9"/>
    <n v="0.8"/>
    <n v="-17.469000000000005"/>
  </r>
  <r>
    <n v="9689"/>
    <s v="US-2014-135986"/>
    <x v="3"/>
    <x v="308"/>
    <d v="2014-06-28T00:00:00"/>
    <s v="Standard Class"/>
    <x v="38"/>
    <s v="Paul Gonzalez"/>
    <x v="0"/>
    <s v="United States"/>
    <s v="Richmond"/>
    <x v="17"/>
    <n v="23223"/>
    <x v="0"/>
    <s v="OFF-PA-10001534"/>
    <x v="1"/>
    <x v="10"/>
    <s v="Xerox 230"/>
    <n v="32.400000000000006"/>
    <n v="5"/>
    <n v="0"/>
    <n v="15.552000000000001"/>
  </r>
  <r>
    <n v="9690"/>
    <s v="US-2014-135986"/>
    <x v="3"/>
    <x v="308"/>
    <d v="2014-06-28T00:00:00"/>
    <s v="Standard Class"/>
    <x v="38"/>
    <s v="Paul Gonzalez"/>
    <x v="0"/>
    <s v="United States"/>
    <s v="Richmond"/>
    <x v="17"/>
    <n v="23223"/>
    <x v="0"/>
    <s v="TEC-PH-10003691"/>
    <x v="2"/>
    <x v="7"/>
    <s v="BlackBerry Q10"/>
    <n v="503.96"/>
    <n v="4"/>
    <n v="0"/>
    <n v="125.99000000000001"/>
  </r>
  <r>
    <n v="9691"/>
    <s v="CA-2014-140536"/>
    <x v="3"/>
    <x v="1095"/>
    <d v="2014-04-06T00:00:00"/>
    <s v="First Class"/>
    <x v="638"/>
    <s v="Tom Ashbrook"/>
    <x v="2"/>
    <s v="United States"/>
    <s v="New York City"/>
    <x v="15"/>
    <n v="10035"/>
    <x v="3"/>
    <s v="OFF-AR-10001545"/>
    <x v="1"/>
    <x v="6"/>
    <s v="Newell 326"/>
    <n v="7.04"/>
    <n v="4"/>
    <n v="0"/>
    <n v="2.0415999999999999"/>
  </r>
  <r>
    <n v="9692"/>
    <s v="CA-2012-130183"/>
    <x v="1"/>
    <x v="50"/>
    <d v="2012-11-17T00:00:00"/>
    <s v="Standard Class"/>
    <x v="138"/>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x v="416"/>
    <s v="Suzanne McNair"/>
    <x v="1"/>
    <s v="United States"/>
    <s v="Fairfield"/>
    <x v="29"/>
    <n v="6824"/>
    <x v="3"/>
    <s v="OFF-ST-10001837"/>
    <x v="1"/>
    <x v="4"/>
    <s v="SAFCO Mobile Desk Side File, Wire Frame"/>
    <n v="470.35999999999996"/>
    <n v="11"/>
    <n v="0"/>
    <n v="122.2936"/>
  </r>
  <r>
    <n v="9694"/>
    <s v="CA-2014-130148"/>
    <x v="3"/>
    <x v="241"/>
    <d v="2014-09-29T00:00:00"/>
    <s v="Second Class"/>
    <x v="71"/>
    <s v="Neil Knudson"/>
    <x v="2"/>
    <s v="United States"/>
    <s v="San Francisco"/>
    <x v="1"/>
    <n v="94110"/>
    <x v="1"/>
    <s v="OFF-PA-10000551"/>
    <x v="1"/>
    <x v="10"/>
    <s v="Array Memo Cubes"/>
    <n v="31.08"/>
    <n v="6"/>
    <n v="0"/>
    <n v="15.229199999999999"/>
  </r>
  <r>
    <n v="9695"/>
    <s v="CA-2014-130148"/>
    <x v="3"/>
    <x v="241"/>
    <d v="2014-09-29T00:00:00"/>
    <s v="Second Class"/>
    <x v="71"/>
    <s v="Neil Knudson"/>
    <x v="2"/>
    <s v="United States"/>
    <s v="San Francisco"/>
    <x v="1"/>
    <n v="94110"/>
    <x v="1"/>
    <s v="OFF-SU-10001574"/>
    <x v="1"/>
    <x v="14"/>
    <s v="Acme Value Line Scissors"/>
    <n v="7.3"/>
    <n v="2"/>
    <n v="0"/>
    <n v="2.1899999999999995"/>
  </r>
  <r>
    <n v="9696"/>
    <s v="US-2013-151260"/>
    <x v="0"/>
    <x v="25"/>
    <d v="2013-12-15T00:00:00"/>
    <s v="First Class"/>
    <x v="281"/>
    <s v="Steve Chapman"/>
    <x v="1"/>
    <s v="United States"/>
    <s v="Springfield"/>
    <x v="24"/>
    <n v="45503"/>
    <x v="3"/>
    <s v="OFF-AP-10002892"/>
    <x v="1"/>
    <x v="9"/>
    <s v="Belkin F5C206VTEL 6 Outlet Surge"/>
    <n v="73.536000000000001"/>
    <n v="4"/>
    <n v="0.2"/>
    <n v="9.1919999999999931"/>
  </r>
  <r>
    <n v="9697"/>
    <s v="CA-2011-144281"/>
    <x v="2"/>
    <x v="1227"/>
    <d v="2011-06-15T00:00:00"/>
    <s v="Second Class"/>
    <x v="96"/>
    <s v="Heather Kirkland"/>
    <x v="1"/>
    <s v="United States"/>
    <s v="Detroit"/>
    <x v="12"/>
    <n v="48234"/>
    <x v="2"/>
    <s v="OFF-LA-10003930"/>
    <x v="1"/>
    <x v="2"/>
    <s v="Dot Matrix Printer Tape Reel Labels, White, 5000/Box"/>
    <n v="491.55"/>
    <n v="5"/>
    <n v="0"/>
    <n v="240.8595"/>
  </r>
  <r>
    <n v="9698"/>
    <s v="CA-2013-122511"/>
    <x v="0"/>
    <x v="21"/>
    <d v="2013-03-12T00:00:00"/>
    <s v="Same Day"/>
    <x v="389"/>
    <s v="Brad Thomas"/>
    <x v="2"/>
    <s v="United States"/>
    <s v="Philadelphia"/>
    <x v="9"/>
    <n v="19140"/>
    <x v="3"/>
    <s v="FUR-FU-10001037"/>
    <x v="0"/>
    <x v="5"/>
    <s v="DAX Charcoal/Nickel-Tone Document Frame, 5 x 7"/>
    <n v="30.336000000000002"/>
    <n v="4"/>
    <n v="0.2"/>
    <n v="9.48"/>
  </r>
  <r>
    <n v="9699"/>
    <s v="CA-2014-154116"/>
    <x v="3"/>
    <x v="934"/>
    <d v="2014-12-20T00:00:00"/>
    <s v="Standard Class"/>
    <x v="73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x v="730"/>
    <s v="Khloe Miller"/>
    <x v="0"/>
    <s v="United States"/>
    <s v="Inglewood"/>
    <x v="1"/>
    <n v="90301"/>
    <x v="1"/>
    <s v="OFF-AP-10000027"/>
    <x v="1"/>
    <x v="9"/>
    <s v="Hoover Commercial SteamVac"/>
    <n v="54.32"/>
    <n v="4"/>
    <n v="0"/>
    <n v="16.295999999999999"/>
  </r>
  <r>
    <n v="9701"/>
    <s v="CA-2014-154116"/>
    <x v="3"/>
    <x v="934"/>
    <d v="2014-12-20T00:00:00"/>
    <s v="Standard Class"/>
    <x v="730"/>
    <s v="Khloe Miller"/>
    <x v="0"/>
    <s v="United States"/>
    <s v="Inglewood"/>
    <x v="1"/>
    <n v="90301"/>
    <x v="1"/>
    <s v="TEC-PH-10000675"/>
    <x v="2"/>
    <x v="7"/>
    <s v="Panasonic KX TS3282B Corded phone"/>
    <n v="196.77600000000001"/>
    <n v="3"/>
    <n v="0.2"/>
    <n v="14.758199999999995"/>
  </r>
  <r>
    <n v="9702"/>
    <s v="CA-2013-105291"/>
    <x v="0"/>
    <x v="859"/>
    <d v="2013-11-05T00:00:00"/>
    <s v="Standard Class"/>
    <x v="727"/>
    <s v="Susan Pistek"/>
    <x v="0"/>
    <s v="United States"/>
    <s v="San Luis Obispo"/>
    <x v="1"/>
    <n v="93405"/>
    <x v="1"/>
    <s v="OFF-FA-10003059"/>
    <x v="1"/>
    <x v="13"/>
    <s v="Assorted Color Push Pins"/>
    <n v="3.62"/>
    <n v="2"/>
    <n v="0"/>
    <n v="1.1945999999999999"/>
  </r>
  <r>
    <n v="9703"/>
    <s v="CA-2014-147032"/>
    <x v="3"/>
    <x v="689"/>
    <d v="2014-08-05T00:00:00"/>
    <s v="Standard Class"/>
    <x v="697"/>
    <s v="Laurel Beltran"/>
    <x v="2"/>
    <s v="United States"/>
    <s v="Wilmington"/>
    <x v="13"/>
    <n v="19805"/>
    <x v="3"/>
    <s v="OFF-PA-10003256"/>
    <x v="1"/>
    <x v="10"/>
    <s v="Avery Personal Creations Heavyweight Cards"/>
    <n v="11.54"/>
    <n v="1"/>
    <n v="0"/>
    <n v="5.5391999999999992"/>
  </r>
  <r>
    <n v="9704"/>
    <s v="CA-2014-147032"/>
    <x v="3"/>
    <x v="689"/>
    <d v="2014-08-05T00:00:00"/>
    <s v="Standard Class"/>
    <x v="697"/>
    <s v="Laurel Beltran"/>
    <x v="2"/>
    <s v="United States"/>
    <s v="Wilmington"/>
    <x v="13"/>
    <n v="19805"/>
    <x v="3"/>
    <s v="OFF-BI-10003656"/>
    <x v="1"/>
    <x v="8"/>
    <s v="Fellowes PB200 Plastic Comb Binding Machine"/>
    <n v="849.95"/>
    <n v="5"/>
    <n v="0"/>
    <n v="390.97699999999998"/>
  </r>
  <r>
    <n v="9705"/>
    <s v="CA-2014-147032"/>
    <x v="3"/>
    <x v="689"/>
    <d v="2014-08-05T00:00:00"/>
    <s v="Standard Class"/>
    <x v="697"/>
    <s v="Laurel Beltran"/>
    <x v="2"/>
    <s v="United States"/>
    <s v="Wilmington"/>
    <x v="13"/>
    <n v="19805"/>
    <x v="3"/>
    <s v="OFF-BI-10002897"/>
    <x v="1"/>
    <x v="8"/>
    <s v="Black Avery Memo-Size 3-Ring Binder, 5 1/2&quot; x 8 1/2&quot;"/>
    <n v="11.01"/>
    <n v="3"/>
    <n v="0"/>
    <n v="5.3948999999999998"/>
  </r>
  <r>
    <n v="9706"/>
    <s v="CA-2014-125990"/>
    <x v="3"/>
    <x v="15"/>
    <d v="2014-10-24T00:00:00"/>
    <s v="Standard Class"/>
    <x v="559"/>
    <s v="Joy Smith"/>
    <x v="0"/>
    <s v="United States"/>
    <s v="San Francisco"/>
    <x v="1"/>
    <n v="94122"/>
    <x v="1"/>
    <s v="OFF-BI-10004826"/>
    <x v="1"/>
    <x v="8"/>
    <s v="JM Magazine Binder"/>
    <n v="39.624000000000009"/>
    <n v="3"/>
    <n v="0.2"/>
    <n v="13.868400000000001"/>
  </r>
  <r>
    <n v="9707"/>
    <s v="CA-2013-161746"/>
    <x v="0"/>
    <x v="147"/>
    <d v="2013-10-28T00:00:00"/>
    <s v="Standard Class"/>
    <x v="229"/>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x v="229"/>
    <s v="Carlos Soltero"/>
    <x v="0"/>
    <s v="United States"/>
    <s v="Los Angeles"/>
    <x v="1"/>
    <n v="90045"/>
    <x v="1"/>
    <s v="OFF-AR-10000390"/>
    <x v="1"/>
    <x v="6"/>
    <s v="Newell Chalk Holder"/>
    <n v="12.39"/>
    <n v="3"/>
    <n v="0"/>
    <n v="5.6993999999999998"/>
  </r>
  <r>
    <n v="9709"/>
    <s v="CA-2013-161746"/>
    <x v="0"/>
    <x v="147"/>
    <d v="2013-10-28T00:00:00"/>
    <s v="Standard Class"/>
    <x v="229"/>
    <s v="Carlos Soltero"/>
    <x v="0"/>
    <s v="United States"/>
    <s v="Los Angeles"/>
    <x v="1"/>
    <n v="90045"/>
    <x v="1"/>
    <s v="FUR-FU-10003731"/>
    <x v="0"/>
    <x v="5"/>
    <s v="Eldon Expressions Wood and Plastic Desk Accessories, Oak"/>
    <n v="19.96"/>
    <n v="2"/>
    <n v="0"/>
    <n v="5.5888000000000009"/>
  </r>
  <r>
    <n v="9710"/>
    <s v="CA-2013-161746"/>
    <x v="0"/>
    <x v="147"/>
    <d v="2013-10-28T00:00:00"/>
    <s v="Standard Class"/>
    <x v="229"/>
    <s v="Carlos Soltero"/>
    <x v="0"/>
    <s v="United States"/>
    <s v="Los Angeles"/>
    <x v="1"/>
    <n v="90045"/>
    <x v="1"/>
    <s v="OFF-ST-10002743"/>
    <x v="1"/>
    <x v="4"/>
    <s v="SAFCO Boltless Steel Shelving"/>
    <n v="340.92"/>
    <n v="3"/>
    <n v="0"/>
    <n v="3.4091999999999842"/>
  </r>
  <r>
    <n v="9711"/>
    <s v="CA-2011-114251"/>
    <x v="2"/>
    <x v="1127"/>
    <d v="2011-11-10T00:00:00"/>
    <s v="Standard Class"/>
    <x v="198"/>
    <s v="Maribeth Dona"/>
    <x v="0"/>
    <s v="United States"/>
    <s v="Philadelphia"/>
    <x v="9"/>
    <n v="19143"/>
    <x v="3"/>
    <s v="FUR-FU-10001468"/>
    <x v="0"/>
    <x v="5"/>
    <s v="Tenex Antistatic Computer Chair Mats"/>
    <n v="273.56799999999998"/>
    <n v="2"/>
    <n v="0.2"/>
    <n v="-34.196000000000026"/>
  </r>
  <r>
    <n v="9712"/>
    <s v="CA-2011-114251"/>
    <x v="2"/>
    <x v="1127"/>
    <d v="2011-11-10T00:00:00"/>
    <s v="Standard Class"/>
    <x v="198"/>
    <s v="Maribeth Dona"/>
    <x v="0"/>
    <s v="United States"/>
    <s v="Philadelphia"/>
    <x v="9"/>
    <n v="19143"/>
    <x v="3"/>
    <s v="OFF-BI-10003684"/>
    <x v="1"/>
    <x v="8"/>
    <s v="Wilson Jones Legal Size Ring Binders"/>
    <n v="13.194000000000001"/>
    <n v="2"/>
    <n v="0.7"/>
    <n v="-8.7959999999999958"/>
  </r>
  <r>
    <n v="9713"/>
    <s v="CA-2011-114251"/>
    <x v="2"/>
    <x v="1127"/>
    <d v="2011-11-10T00:00:00"/>
    <s v="Standard Class"/>
    <x v="198"/>
    <s v="Maribeth Dona"/>
    <x v="0"/>
    <s v="United States"/>
    <s v="Philadelphia"/>
    <x v="9"/>
    <n v="19143"/>
    <x v="3"/>
    <s v="OFF-ST-10003716"/>
    <x v="1"/>
    <x v="4"/>
    <s v="Tennsco Double-Tier Lockers"/>
    <n v="1080.096"/>
    <n v="6"/>
    <n v="0.2"/>
    <n v="-94.508399999999995"/>
  </r>
  <r>
    <n v="9714"/>
    <s v="CA-2011-114251"/>
    <x v="2"/>
    <x v="1127"/>
    <d v="2011-11-10T00:00:00"/>
    <s v="Standard Class"/>
    <x v="198"/>
    <s v="Maribeth Dona"/>
    <x v="0"/>
    <s v="United States"/>
    <s v="Philadelphia"/>
    <x v="9"/>
    <n v="19143"/>
    <x v="3"/>
    <s v="TEC-AC-10001101"/>
    <x v="2"/>
    <x v="11"/>
    <s v="Sony 16GB Class 10 Micro SDHC R40 Memory Card"/>
    <n v="51.56"/>
    <n v="5"/>
    <n v="0.2"/>
    <n v="-6.4450000000000021"/>
  </r>
  <r>
    <n v="9715"/>
    <s v="CA-2011-114251"/>
    <x v="2"/>
    <x v="1127"/>
    <d v="2011-11-10T00:00:00"/>
    <s v="Standard Class"/>
    <x v="198"/>
    <s v="Maribeth Dona"/>
    <x v="0"/>
    <s v="United States"/>
    <s v="Philadelphia"/>
    <x v="9"/>
    <n v="19143"/>
    <x v="3"/>
    <s v="TEC-AC-10004864"/>
    <x v="2"/>
    <x v="11"/>
    <s v="Memorex Micro Travel Drive 32 GB"/>
    <n v="58.415999999999997"/>
    <n v="2"/>
    <n v="0.2"/>
    <n v="16.794600000000003"/>
  </r>
  <r>
    <n v="9716"/>
    <s v="CA-2013-116379"/>
    <x v="0"/>
    <x v="77"/>
    <d v="2013-11-13T00:00:00"/>
    <s v="Standard Class"/>
    <x v="436"/>
    <s v="Lisa DeCherney"/>
    <x v="0"/>
    <s v="United States"/>
    <s v="San Francisco"/>
    <x v="1"/>
    <n v="94122"/>
    <x v="1"/>
    <s v="OFF-BI-10001543"/>
    <x v="1"/>
    <x v="8"/>
    <s v="GBC VeloBinder Manual Binding System"/>
    <n v="57.584000000000003"/>
    <n v="2"/>
    <n v="0.2"/>
    <n v="20.154400000000003"/>
  </r>
  <r>
    <n v="9717"/>
    <s v="US-2013-144477"/>
    <x v="0"/>
    <x v="399"/>
    <d v="2013-08-15T00:00:00"/>
    <s v="Second Class"/>
    <x v="489"/>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x v="247"/>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x v="247"/>
    <s v="Annie Thurman"/>
    <x v="0"/>
    <s v="United States"/>
    <s v="Houston"/>
    <x v="5"/>
    <n v="77041"/>
    <x v="2"/>
    <s v="TEC-AC-10000109"/>
    <x v="2"/>
    <x v="11"/>
    <s v="Sony Micro Vault Click 16 GB USB 2.0 Flash Drive"/>
    <n v="223.96"/>
    <n v="5"/>
    <n v="0.2"/>
    <n v="11.198000000000015"/>
  </r>
  <r>
    <n v="9720"/>
    <s v="CA-2014-166835"/>
    <x v="3"/>
    <x v="105"/>
    <d v="2014-11-15T00:00:00"/>
    <s v="Second Class"/>
    <x v="589"/>
    <s v="Dennis Kane"/>
    <x v="0"/>
    <s v="United States"/>
    <s v="Lancaster"/>
    <x v="9"/>
    <n v="17602"/>
    <x v="3"/>
    <s v="OFF-ST-10002574"/>
    <x v="1"/>
    <x v="4"/>
    <s v="SAFCO Commercial Wire Shelving, Black"/>
    <n v="221.024"/>
    <n v="2"/>
    <n v="0.2"/>
    <n v="-55.256"/>
  </r>
  <r>
    <n v="9721"/>
    <s v="CA-2013-119641"/>
    <x v="0"/>
    <x v="897"/>
    <d v="2013-09-27T00:00:00"/>
    <s v="Standard Class"/>
    <x v="294"/>
    <s v="Chris Selesnick"/>
    <x v="1"/>
    <s v="United States"/>
    <s v="Green Bay"/>
    <x v="6"/>
    <n v="54302"/>
    <x v="2"/>
    <s v="FUR-FU-10002445"/>
    <x v="0"/>
    <x v="5"/>
    <s v="DAX Two-Tone Rosewood/Black Document Frame, Desktop, 5 x 7"/>
    <n v="18.96"/>
    <n v="2"/>
    <n v="0"/>
    <n v="7.5840000000000014"/>
  </r>
  <r>
    <n v="9722"/>
    <s v="CA-2013-105781"/>
    <x v="0"/>
    <x v="595"/>
    <d v="2013-02-20T00:00:00"/>
    <s v="Standard Class"/>
    <x v="53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x v="53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x v="69"/>
    <s v="Tamara Willingham"/>
    <x v="2"/>
    <s v="United States"/>
    <s v="New York City"/>
    <x v="15"/>
    <n v="10011"/>
    <x v="3"/>
    <s v="OFF-BI-10003984"/>
    <x v="1"/>
    <x v="8"/>
    <s v="Lock-Up Easel 'Spel-Binder'"/>
    <n v="296.71200000000005"/>
    <n v="13"/>
    <n v="0.2"/>
    <n v="100.14029999999998"/>
  </r>
  <r>
    <n v="9725"/>
    <s v="CA-2012-117898"/>
    <x v="1"/>
    <x v="901"/>
    <d v="2012-12-11T00:00:00"/>
    <s v="Standard Class"/>
    <x v="621"/>
    <s v="Tim Brockman"/>
    <x v="0"/>
    <s v="United States"/>
    <s v="Bloomington"/>
    <x v="10"/>
    <n v="61701"/>
    <x v="2"/>
    <s v="OFF-EN-10004459"/>
    <x v="1"/>
    <x v="12"/>
    <s v="Security-Tint Envelopes"/>
    <n v="12.224"/>
    <n v="2"/>
    <n v="0.2"/>
    <n v="4.4311999999999996"/>
  </r>
  <r>
    <n v="9726"/>
    <s v="CA-2014-142293"/>
    <x v="3"/>
    <x v="697"/>
    <d v="2014-09-21T00:00:00"/>
    <s v="First Class"/>
    <x v="618"/>
    <s v="Shahid Collister"/>
    <x v="0"/>
    <s v="United States"/>
    <s v="Boise"/>
    <x v="45"/>
    <n v="83704"/>
    <x v="1"/>
    <s v="TEC-AC-10001109"/>
    <x v="2"/>
    <x v="11"/>
    <s v="Logitech Trackman Marble Mouse"/>
    <n v="89.97"/>
    <n v="3"/>
    <n v="0"/>
    <n v="37.787400000000005"/>
  </r>
  <r>
    <n v="9727"/>
    <s v="CA-2014-167395"/>
    <x v="3"/>
    <x v="574"/>
    <d v="2014-12-05T00:00:00"/>
    <s v="First Class"/>
    <x v="27"/>
    <s v="Kunst Miller"/>
    <x v="0"/>
    <s v="United States"/>
    <s v="Lowell"/>
    <x v="31"/>
    <n v="1852"/>
    <x v="3"/>
    <s v="OFF-AP-10001293"/>
    <x v="1"/>
    <x v="9"/>
    <s v="Belkin 8 Outlet Surge Protector"/>
    <n v="286.85999999999996"/>
    <n v="7"/>
    <n v="0"/>
    <n v="80.320799999999991"/>
  </r>
  <r>
    <n v="9728"/>
    <s v="CA-2014-167395"/>
    <x v="3"/>
    <x v="574"/>
    <d v="2014-12-05T00:00:00"/>
    <s v="First Class"/>
    <x v="27"/>
    <s v="Kunst Miller"/>
    <x v="0"/>
    <s v="United States"/>
    <s v="Lowell"/>
    <x v="31"/>
    <n v="1852"/>
    <x v="3"/>
    <s v="TEC-PH-10004977"/>
    <x v="2"/>
    <x v="7"/>
    <s v="GE 30524EE4"/>
    <n v="979.95"/>
    <n v="5"/>
    <n v="0"/>
    <n v="284.18549999999993"/>
  </r>
  <r>
    <n v="9729"/>
    <s v="CA-2014-167395"/>
    <x v="3"/>
    <x v="574"/>
    <d v="2014-12-05T00:00:00"/>
    <s v="First Class"/>
    <x v="27"/>
    <s v="Kunst Miller"/>
    <x v="0"/>
    <s v="United States"/>
    <s v="Lowell"/>
    <x v="31"/>
    <n v="1852"/>
    <x v="3"/>
    <s v="OFF-SU-10001935"/>
    <x v="1"/>
    <x v="14"/>
    <s v="Staples"/>
    <n v="4.3600000000000003"/>
    <n v="2"/>
    <n v="0"/>
    <n v="0.17439999999999944"/>
  </r>
  <r>
    <n v="9730"/>
    <s v="CA-2011-111962"/>
    <x v="2"/>
    <x v="411"/>
    <d v="2011-10-04T00:00:00"/>
    <s v="Standard Class"/>
    <x v="432"/>
    <s v="Evan Bailliet"/>
    <x v="0"/>
    <s v="United States"/>
    <s v="Seattle"/>
    <x v="4"/>
    <n v="98115"/>
    <x v="1"/>
    <s v="OFF-BI-10001308"/>
    <x v="1"/>
    <x v="8"/>
    <s v="GBC Standard Plastic Binding Systems' Combs"/>
    <n v="10.048000000000002"/>
    <n v="2"/>
    <n v="0.2"/>
    <n v="3.1399999999999988"/>
  </r>
  <r>
    <n v="9731"/>
    <s v="CA-2011-111962"/>
    <x v="2"/>
    <x v="411"/>
    <d v="2011-10-04T00:00:00"/>
    <s v="Standard Class"/>
    <x v="432"/>
    <s v="Evan Bailliet"/>
    <x v="0"/>
    <s v="United States"/>
    <s v="Seattle"/>
    <x v="4"/>
    <n v="98115"/>
    <x v="1"/>
    <s v="OFF-ST-10000046"/>
    <x v="1"/>
    <x v="4"/>
    <s v="Fellowes Super Stor/Drawer Files"/>
    <n v="807.75"/>
    <n v="5"/>
    <n v="0"/>
    <n v="153.47250000000003"/>
  </r>
  <r>
    <n v="9732"/>
    <s v="CA-2014-124261"/>
    <x v="3"/>
    <x v="237"/>
    <d v="2014-11-20T00:00:00"/>
    <s v="Standard Class"/>
    <x v="555"/>
    <s v="Joe Elijah"/>
    <x v="0"/>
    <s v="United States"/>
    <s v="Los Angeles"/>
    <x v="1"/>
    <n v="90049"/>
    <x v="1"/>
    <s v="OFF-AR-10003504"/>
    <x v="1"/>
    <x v="6"/>
    <s v="Newell 347"/>
    <n v="34.24"/>
    <n v="8"/>
    <n v="0"/>
    <n v="9.9295999999999971"/>
  </r>
  <r>
    <n v="9733"/>
    <s v="CA-2011-114321"/>
    <x v="2"/>
    <x v="1071"/>
    <d v="2011-08-25T00:00:00"/>
    <s v="Standard Class"/>
    <x v="714"/>
    <s v="Nick Crebassa"/>
    <x v="1"/>
    <s v="United States"/>
    <s v="Hampton"/>
    <x v="17"/>
    <n v="23666"/>
    <x v="0"/>
    <s v="FUR-CH-10001797"/>
    <x v="0"/>
    <x v="1"/>
    <s v="Safco Chair Connectors, 6/Carton"/>
    <n v="500.23999999999995"/>
    <n v="13"/>
    <n v="0"/>
    <n v="145.06959999999992"/>
  </r>
  <r>
    <n v="9734"/>
    <s v="CA-2011-114321"/>
    <x v="2"/>
    <x v="1071"/>
    <d v="2011-08-25T00:00:00"/>
    <s v="Standard Class"/>
    <x v="714"/>
    <s v="Nick Crebassa"/>
    <x v="1"/>
    <s v="United States"/>
    <s v="Hampton"/>
    <x v="17"/>
    <n v="23666"/>
    <x v="0"/>
    <s v="OFF-PA-10000246"/>
    <x v="1"/>
    <x v="10"/>
    <s v="Riverleaf Stik-Withit Designer Note Cubes"/>
    <n v="20.12"/>
    <n v="2"/>
    <n v="0"/>
    <n v="9.2552000000000003"/>
  </r>
  <r>
    <n v="9735"/>
    <s v="CA-2011-114321"/>
    <x v="2"/>
    <x v="1071"/>
    <d v="2011-08-25T00:00:00"/>
    <s v="Standard Class"/>
    <x v="714"/>
    <s v="Nick Crebassa"/>
    <x v="1"/>
    <s v="United States"/>
    <s v="Hampton"/>
    <x v="17"/>
    <n v="23666"/>
    <x v="0"/>
    <s v="OFF-BI-10001359"/>
    <x v="1"/>
    <x v="8"/>
    <s v="GBC DocuBind TL300 Electric Binding System"/>
    <n v="896.99"/>
    <n v="1"/>
    <n v="0"/>
    <n v="421.58529999999996"/>
  </r>
  <r>
    <n v="9736"/>
    <s v="CA-2011-128062"/>
    <x v="2"/>
    <x v="84"/>
    <d v="2011-11-22T00:00:00"/>
    <s v="Second Class"/>
    <x v="57"/>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x v="739"/>
    <s v="Neil Französisch"/>
    <x v="2"/>
    <s v="United States"/>
    <s v="Omaha"/>
    <x v="8"/>
    <n v="68104"/>
    <x v="2"/>
    <s v="TEC-PH-10004667"/>
    <x v="2"/>
    <x v="7"/>
    <s v="Cisco 8x8 Inc. 6753i IP Business Phone System"/>
    <n v="269.98"/>
    <n v="2"/>
    <n v="0"/>
    <n v="72.894599999999997"/>
  </r>
  <r>
    <n v="9738"/>
    <s v="CA-2014-129294"/>
    <x v="3"/>
    <x v="633"/>
    <d v="2014-03-22T00:00:00"/>
    <s v="Standard Class"/>
    <x v="629"/>
    <s v="Ken Dana"/>
    <x v="1"/>
    <s v="United States"/>
    <s v="Los Angeles"/>
    <x v="1"/>
    <n v="90032"/>
    <x v="1"/>
    <s v="OFF-ST-10002615"/>
    <x v="1"/>
    <x v="4"/>
    <s v="Dual Level, Single-Width Filing Carts"/>
    <n v="310.12"/>
    <n v="2"/>
    <n v="0"/>
    <n v="80.631200000000007"/>
  </r>
  <r>
    <n v="9739"/>
    <s v="CA-2014-129294"/>
    <x v="3"/>
    <x v="633"/>
    <d v="2014-03-22T00:00:00"/>
    <s v="Standard Class"/>
    <x v="629"/>
    <s v="Ken Dana"/>
    <x v="1"/>
    <s v="United States"/>
    <s v="Los Angeles"/>
    <x v="1"/>
    <n v="90032"/>
    <x v="1"/>
    <s v="OFF-BI-10004236"/>
    <x v="1"/>
    <x v="8"/>
    <s v="XtraLife ClearVue Slant-D Ring Binder, White, 3&quot;"/>
    <n v="70.463999999999999"/>
    <n v="6"/>
    <n v="0.2"/>
    <n v="22.900799999999997"/>
  </r>
  <r>
    <n v="9740"/>
    <s v="CA-2014-129294"/>
    <x v="3"/>
    <x v="633"/>
    <d v="2014-03-22T00:00:00"/>
    <s v="Standard Class"/>
    <x v="629"/>
    <s v="Ken Dana"/>
    <x v="1"/>
    <s v="United States"/>
    <s v="Los Angeles"/>
    <x v="1"/>
    <n v="90032"/>
    <x v="1"/>
    <s v="OFF-BI-10001757"/>
    <x v="1"/>
    <x v="8"/>
    <s v="Pressboard Hanging Data Binders for Unburst Sheets"/>
    <n v="19.68"/>
    <n v="5"/>
    <n v="0.2"/>
    <n v="6.8879999999999981"/>
  </r>
  <r>
    <n v="9741"/>
    <s v="CA-2014-129294"/>
    <x v="3"/>
    <x v="633"/>
    <d v="2014-03-22T00:00:00"/>
    <s v="Standard Class"/>
    <x v="629"/>
    <s v="Ken Dana"/>
    <x v="1"/>
    <s v="United States"/>
    <s v="Los Angeles"/>
    <x v="1"/>
    <n v="90032"/>
    <x v="1"/>
    <s v="OFF-AP-10001154"/>
    <x v="1"/>
    <x v="9"/>
    <s v="Bionaire Personal Warm Mist Humidifier/Vaporizer"/>
    <n v="140.67000000000002"/>
    <n v="3"/>
    <n v="0"/>
    <n v="54.861300000000007"/>
  </r>
  <r>
    <n v="9742"/>
    <s v="CA-2012-117086"/>
    <x v="1"/>
    <x v="627"/>
    <d v="2012-11-12T00:00:00"/>
    <s v="Standard Class"/>
    <x v="42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x v="212"/>
    <s v="Emily Phan"/>
    <x v="0"/>
    <s v="United States"/>
    <s v="San Diego"/>
    <x v="1"/>
    <n v="92037"/>
    <x v="1"/>
    <s v="OFF-LA-10001074"/>
    <x v="1"/>
    <x v="2"/>
    <s v="Round Specialty Laser Printer Labels"/>
    <n v="62.65"/>
    <n v="5"/>
    <n v="0"/>
    <n v="29.445499999999996"/>
  </r>
  <r>
    <n v="9744"/>
    <s v="CA-2013-137127"/>
    <x v="0"/>
    <x v="950"/>
    <d v="2013-06-23T00:00:00"/>
    <s v="Standard Class"/>
    <x v="370"/>
    <s v="Jennifer Jackson"/>
    <x v="0"/>
    <s v="United States"/>
    <s v="Newark"/>
    <x v="13"/>
    <n v="19711"/>
    <x v="3"/>
    <s v="OFF-LA-10001641"/>
    <x v="1"/>
    <x v="2"/>
    <s v="Avery 518"/>
    <n v="9.4499999999999993"/>
    <n v="3"/>
    <n v="0"/>
    <n v="4.5359999999999996"/>
  </r>
  <r>
    <n v="9745"/>
    <s v="CA-2014-141782"/>
    <x v="3"/>
    <x v="276"/>
    <d v="2014-01-26T00:00:00"/>
    <s v="Standard Class"/>
    <x v="648"/>
    <s v="Bobby Elias"/>
    <x v="0"/>
    <s v="United States"/>
    <s v="Aurora"/>
    <x v="10"/>
    <n v="60505"/>
    <x v="2"/>
    <s v="OFF-EN-10002230"/>
    <x v="1"/>
    <x v="12"/>
    <s v="Airmail Envelopes"/>
    <n v="268.57600000000002"/>
    <n v="4"/>
    <n v="0.2"/>
    <n v="90.64439999999999"/>
  </r>
  <r>
    <n v="9746"/>
    <s v="CA-2014-137505"/>
    <x v="3"/>
    <x v="221"/>
    <d v="2014-11-25T00:00:00"/>
    <s v="Same Day"/>
    <x v="443"/>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x v="443"/>
    <s v="Beth Paige"/>
    <x v="0"/>
    <s v="United States"/>
    <s v="Los Angeles"/>
    <x v="1"/>
    <n v="90008"/>
    <x v="1"/>
    <s v="FUR-TA-10001676"/>
    <x v="0"/>
    <x v="3"/>
    <s v="Hon 61000 Series Interactive Training Tables"/>
    <n v="71.088000000000008"/>
    <n v="2"/>
    <n v="0.2"/>
    <n v="-1.7772000000000041"/>
  </r>
  <r>
    <n v="9748"/>
    <s v="US-2011-140914"/>
    <x v="2"/>
    <x v="7"/>
    <d v="2011-11-15T00:00:00"/>
    <s v="Standard Class"/>
    <x v="3"/>
    <s v="Brosina Hoffman"/>
    <x v="0"/>
    <s v="United States"/>
    <s v="Chicago"/>
    <x v="10"/>
    <n v="60653"/>
    <x v="2"/>
    <s v="FUR-FU-10000175"/>
    <x v="0"/>
    <x v="5"/>
    <s v="DAX Wood Document Frame."/>
    <n v="10.984000000000002"/>
    <n v="2"/>
    <n v="0.6"/>
    <n v="-7.9634"/>
  </r>
  <r>
    <n v="9749"/>
    <s v="US-2011-140914"/>
    <x v="2"/>
    <x v="7"/>
    <d v="2011-11-15T00:00:00"/>
    <s v="Standard Class"/>
    <x v="3"/>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x v="613"/>
    <s v="Eleni McCrary"/>
    <x v="1"/>
    <s v="United States"/>
    <s v="Dover"/>
    <x v="38"/>
    <n v="3820"/>
    <x v="3"/>
    <s v="TEC-AC-10002567"/>
    <x v="2"/>
    <x v="11"/>
    <s v="Logitech G602 Wireless Gaming Mouse"/>
    <n v="159.97999999999999"/>
    <n v="2"/>
    <n v="0"/>
    <n v="57.592799999999997"/>
  </r>
  <r>
    <n v="9751"/>
    <s v="CA-2013-113390"/>
    <x v="0"/>
    <x v="1228"/>
    <d v="2013-10-16T00:00:00"/>
    <s v="Standard Class"/>
    <x v="212"/>
    <s v="Emily Phan"/>
    <x v="0"/>
    <s v="United States"/>
    <s v="Chicago"/>
    <x v="10"/>
    <n v="60610"/>
    <x v="2"/>
    <s v="OFF-AR-10003183"/>
    <x v="1"/>
    <x v="6"/>
    <s v="Avery Fluorescent Highlighter Four-Color Set"/>
    <n v="5.3440000000000003"/>
    <n v="2"/>
    <n v="0.2"/>
    <n v="0.66799999999999948"/>
  </r>
  <r>
    <n v="9752"/>
    <s v="CA-2013-113390"/>
    <x v="0"/>
    <x v="1228"/>
    <d v="2013-10-16T00:00:00"/>
    <s v="Standard Class"/>
    <x v="212"/>
    <s v="Emily Phan"/>
    <x v="0"/>
    <s v="United States"/>
    <s v="Chicago"/>
    <x v="10"/>
    <n v="60610"/>
    <x v="2"/>
    <s v="OFF-AR-10001446"/>
    <x v="1"/>
    <x v="6"/>
    <s v="Newell 309"/>
    <n v="27.72"/>
    <n v="3"/>
    <n v="0.2"/>
    <n v="3.4649999999999999"/>
  </r>
  <r>
    <n v="9753"/>
    <s v="US-2013-158680"/>
    <x v="0"/>
    <x v="949"/>
    <d v="2013-07-03T00:00:00"/>
    <s v="First Class"/>
    <x v="125"/>
    <s v="Nick Zandusky"/>
    <x v="2"/>
    <s v="United States"/>
    <s v="Seattle"/>
    <x v="4"/>
    <n v="98115"/>
    <x v="1"/>
    <s v="OFF-BI-10000145"/>
    <x v="1"/>
    <x v="8"/>
    <s v="Zipper Ring Binder Pockets"/>
    <n v="2.4960000000000004"/>
    <n v="1"/>
    <n v="0.2"/>
    <n v="0.90479999999999983"/>
  </r>
  <r>
    <n v="9754"/>
    <s v="CA-2014-113705"/>
    <x v="3"/>
    <x v="996"/>
    <d v="2014-03-30T00:00:00"/>
    <s v="Second Class"/>
    <x v="48"/>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x v="48"/>
    <s v="Lena Cacioppo"/>
    <x v="0"/>
    <s v="United States"/>
    <s v="Richmond"/>
    <x v="17"/>
    <n v="23223"/>
    <x v="0"/>
    <s v="OFF-BI-10001679"/>
    <x v="1"/>
    <x v="8"/>
    <s v="GBC Instant Index System for Binding Systems"/>
    <n v="17.760000000000002"/>
    <n v="2"/>
    <n v="0"/>
    <n v="8.8800000000000008"/>
  </r>
  <r>
    <n v="9756"/>
    <s v="CA-2014-113705"/>
    <x v="3"/>
    <x v="996"/>
    <d v="2014-03-30T00:00:00"/>
    <s v="Second Class"/>
    <x v="48"/>
    <s v="Lena Cacioppo"/>
    <x v="0"/>
    <s v="United States"/>
    <s v="Richmond"/>
    <x v="17"/>
    <n v="23223"/>
    <x v="0"/>
    <s v="OFF-ST-10001128"/>
    <x v="1"/>
    <x v="4"/>
    <s v="Carina Mini System Audio Rack, Model AR050B"/>
    <n v="332.94"/>
    <n v="3"/>
    <n v="0"/>
    <n v="9.9882000000000204"/>
  </r>
  <r>
    <n v="9757"/>
    <s v="CA-2014-113705"/>
    <x v="3"/>
    <x v="996"/>
    <d v="2014-03-30T00:00:00"/>
    <s v="Second Class"/>
    <x v="48"/>
    <s v="Lena Cacioppo"/>
    <x v="0"/>
    <s v="United States"/>
    <s v="Richmond"/>
    <x v="17"/>
    <n v="23223"/>
    <x v="0"/>
    <s v="FUR-TA-10002533"/>
    <x v="0"/>
    <x v="3"/>
    <s v="BPI Conference Tables"/>
    <n v="292.10000000000002"/>
    <n v="2"/>
    <n v="0"/>
    <n v="58.419999999999987"/>
  </r>
  <r>
    <n v="9758"/>
    <s v="CA-2014-113705"/>
    <x v="3"/>
    <x v="996"/>
    <d v="2014-03-30T00:00:00"/>
    <s v="Second Class"/>
    <x v="48"/>
    <s v="Lena Cacioppo"/>
    <x v="0"/>
    <s v="United States"/>
    <s v="Richmond"/>
    <x v="17"/>
    <n v="23223"/>
    <x v="0"/>
    <s v="TEC-PH-10004006"/>
    <x v="2"/>
    <x v="7"/>
    <s v="Panasonic KX - TS880B Telephone"/>
    <n v="206.1"/>
    <n v="5"/>
    <n v="0"/>
    <n v="55.647000000000006"/>
  </r>
  <r>
    <n v="9759"/>
    <s v="CA-2014-113705"/>
    <x v="3"/>
    <x v="996"/>
    <d v="2014-03-30T00:00:00"/>
    <s v="Second Class"/>
    <x v="48"/>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x v="24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x v="454"/>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x v="504"/>
    <s v="Marina Lichtenstein"/>
    <x v="1"/>
    <s v="United States"/>
    <s v="Seattle"/>
    <x v="4"/>
    <n v="98103"/>
    <x v="1"/>
    <s v="TEC-AC-10000736"/>
    <x v="2"/>
    <x v="11"/>
    <s v="Logitech G600 MMO Gaming Mouse"/>
    <n v="239.96999999999997"/>
    <n v="3"/>
    <n v="0"/>
    <n v="86.389199999999988"/>
  </r>
  <r>
    <n v="9763"/>
    <s v="CA-2011-121762"/>
    <x v="2"/>
    <x v="1047"/>
    <d v="2011-02-19T00:00:00"/>
    <s v="Standard Class"/>
    <x v="504"/>
    <s v="Marina Lichtenstein"/>
    <x v="1"/>
    <s v="United States"/>
    <s v="Seattle"/>
    <x v="4"/>
    <n v="98103"/>
    <x v="1"/>
    <s v="OFF-AP-10001293"/>
    <x v="1"/>
    <x v="9"/>
    <s v="Belkin 8 Outlet Surge Protector"/>
    <n v="81.96"/>
    <n v="2"/>
    <n v="0"/>
    <n v="22.948799999999999"/>
  </r>
  <r>
    <n v="9764"/>
    <s v="CA-2011-121762"/>
    <x v="2"/>
    <x v="1047"/>
    <d v="2011-02-19T00:00:00"/>
    <s v="Standard Class"/>
    <x v="504"/>
    <s v="Marina Lichtenstein"/>
    <x v="1"/>
    <s v="United States"/>
    <s v="Seattle"/>
    <x v="4"/>
    <n v="98103"/>
    <x v="1"/>
    <s v="OFF-SU-10000157"/>
    <x v="1"/>
    <x v="14"/>
    <s v="Compact Automatic Electric Letter Opener"/>
    <n v="238.62"/>
    <n v="2"/>
    <n v="0"/>
    <n v="4.7724000000000046"/>
  </r>
  <r>
    <n v="9765"/>
    <s v="CA-2011-123855"/>
    <x v="2"/>
    <x v="1229"/>
    <d v="2011-06-23T00:00:00"/>
    <s v="Standard Class"/>
    <x v="498"/>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x v="551"/>
    <s v="Duane Benoit"/>
    <x v="0"/>
    <s v="United States"/>
    <s v="Middletown"/>
    <x v="29"/>
    <n v="6457"/>
    <x v="3"/>
    <s v="OFF-BI-10001757"/>
    <x v="1"/>
    <x v="8"/>
    <s v="Pressboard Hanging Data Binders for Unburst Sheets"/>
    <n v="9.84"/>
    <n v="2"/>
    <n v="0"/>
    <n v="4.7231999999999994"/>
  </r>
  <r>
    <n v="9767"/>
    <s v="CA-2014-101959"/>
    <x v="3"/>
    <x v="1230"/>
    <d v="2014-03-07T00:00:00"/>
    <s v="Standard Class"/>
    <x v="551"/>
    <s v="Duane Benoit"/>
    <x v="0"/>
    <s v="United States"/>
    <s v="Middletown"/>
    <x v="29"/>
    <n v="6457"/>
    <x v="3"/>
    <s v="OFF-PA-10002137"/>
    <x v="1"/>
    <x v="10"/>
    <s v="Southworth 100% Résumé Paper, 24lb."/>
    <n v="7.78"/>
    <n v="1"/>
    <n v="0"/>
    <n v="3.5009999999999994"/>
  </r>
  <r>
    <n v="9768"/>
    <s v="CA-2014-102659"/>
    <x v="3"/>
    <x v="34"/>
    <d v="2014-12-16T00:00:00"/>
    <s v="Standard Class"/>
    <x v="560"/>
    <s v="Luke Weiss"/>
    <x v="0"/>
    <s v="United States"/>
    <s v="Grand Rapids"/>
    <x v="12"/>
    <n v="49505"/>
    <x v="2"/>
    <s v="OFF-BI-10000088"/>
    <x v="1"/>
    <x v="8"/>
    <s v="GBC Imprintable Covers"/>
    <n v="54.900000000000006"/>
    <n v="5"/>
    <n v="0"/>
    <n v="26.901000000000003"/>
  </r>
  <r>
    <n v="9769"/>
    <s v="CA-2014-142328"/>
    <x v="3"/>
    <x v="226"/>
    <d v="2014-12-15T00:00:00"/>
    <s v="Standard Class"/>
    <x v="426"/>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x v="337"/>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x v="337"/>
    <s v="Sample Company A"/>
    <x v="2"/>
    <s v="United States"/>
    <s v="Hialeah"/>
    <x v="2"/>
    <n v="33012"/>
    <x v="0"/>
    <s v="OFF-PA-10001609"/>
    <x v="1"/>
    <x v="10"/>
    <s v="Tops Wirebound Message Log Books"/>
    <n v="10.528"/>
    <n v="4"/>
    <n v="0.2"/>
    <n v="3.4215999999999993"/>
  </r>
  <r>
    <n v="9772"/>
    <s v="CA-2013-123533"/>
    <x v="0"/>
    <x v="390"/>
    <d v="2013-12-01T00:00:00"/>
    <s v="Standard Class"/>
    <x v="337"/>
    <s v="Sample Company A"/>
    <x v="2"/>
    <s v="United States"/>
    <s v="Hialeah"/>
    <x v="2"/>
    <n v="33012"/>
    <x v="0"/>
    <s v="OFF-AP-10002765"/>
    <x v="1"/>
    <x v="9"/>
    <s v="Fellowes Advanced Computer Series Surge Protectors"/>
    <n v="42.384"/>
    <n v="2"/>
    <n v="0.2"/>
    <n v="4.2384000000000022"/>
  </r>
  <r>
    <n v="9773"/>
    <s v="CA-2013-104983"/>
    <x v="0"/>
    <x v="894"/>
    <d v="2013-07-04T00:00:00"/>
    <s v="Same Day"/>
    <x v="524"/>
    <s v="Filia McAdams"/>
    <x v="1"/>
    <s v="United States"/>
    <s v="Philadelphia"/>
    <x v="9"/>
    <n v="19143"/>
    <x v="3"/>
    <s v="OFF-PA-10000167"/>
    <x v="1"/>
    <x v="10"/>
    <s v="Xerox 1925"/>
    <n v="123.92000000000002"/>
    <n v="5"/>
    <n v="0.2"/>
    <n v="38.724999999999994"/>
  </r>
  <r>
    <n v="9774"/>
    <s v="CA-2013-160234"/>
    <x v="0"/>
    <x v="190"/>
    <d v="2013-07-04T00:00:00"/>
    <s v="Standard Class"/>
    <x v="418"/>
    <s v="Phillip Flathmann"/>
    <x v="0"/>
    <s v="United States"/>
    <s v="Atlanta"/>
    <x v="32"/>
    <n v="30318"/>
    <x v="0"/>
    <s v="TEC-PH-10004434"/>
    <x v="2"/>
    <x v="7"/>
    <s v="Cisco IP Phone 7961G VoIP phone - Dark gray"/>
    <n v="135.94999999999999"/>
    <n v="1"/>
    <n v="0"/>
    <n v="39.425499999999985"/>
  </r>
  <r>
    <n v="9775"/>
    <s v="CA-2011-169019"/>
    <x v="2"/>
    <x v="711"/>
    <d v="2011-07-30T00:00:00"/>
    <s v="Standard Class"/>
    <x v="166"/>
    <s v="Luke Foster"/>
    <x v="0"/>
    <s v="United States"/>
    <s v="San Antonio"/>
    <x v="5"/>
    <n v="78207"/>
    <x v="2"/>
    <s v="OFF-BI-10004995"/>
    <x v="1"/>
    <x v="8"/>
    <s v="GBC DocuBind P400 Electric Binding System"/>
    <n v="2177.5839999999994"/>
    <n v="8"/>
    <n v="0.8"/>
    <n v="-3701.8928000000014"/>
  </r>
  <r>
    <n v="9776"/>
    <s v="CA-2011-169019"/>
    <x v="2"/>
    <x v="711"/>
    <d v="2011-07-30T00:00:00"/>
    <s v="Standard Class"/>
    <x v="166"/>
    <s v="Luke Foster"/>
    <x v="0"/>
    <s v="United States"/>
    <s v="San Antonio"/>
    <x v="5"/>
    <n v="78207"/>
    <x v="2"/>
    <s v="FUR-FU-10004666"/>
    <x v="0"/>
    <x v="5"/>
    <s v="DAX Clear Channel Poster Frame"/>
    <n v="17.496000000000002"/>
    <n v="3"/>
    <n v="0.6"/>
    <n v="-10.060199999999998"/>
  </r>
  <r>
    <n v="9777"/>
    <s v="CA-2011-169019"/>
    <x v="2"/>
    <x v="711"/>
    <d v="2011-07-30T00:00:00"/>
    <s v="Standard Class"/>
    <x v="166"/>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x v="166"/>
    <s v="Luke Foster"/>
    <x v="0"/>
    <s v="United States"/>
    <s v="San Antonio"/>
    <x v="5"/>
    <n v="78207"/>
    <x v="2"/>
    <s v="TEC-AC-10002076"/>
    <x v="2"/>
    <x v="11"/>
    <s v="Microsoft Natural Keyboard Elite"/>
    <n v="431.13600000000002"/>
    <n v="9"/>
    <n v="0.2"/>
    <n v="-26.946000000000012"/>
  </r>
  <r>
    <n v="9779"/>
    <s v="CA-2011-169019"/>
    <x v="2"/>
    <x v="711"/>
    <d v="2011-07-30T00:00:00"/>
    <s v="Standard Class"/>
    <x v="166"/>
    <s v="Luke Foster"/>
    <x v="0"/>
    <s v="United States"/>
    <s v="San Antonio"/>
    <x v="5"/>
    <n v="78207"/>
    <x v="2"/>
    <s v="OFF-BI-10001679"/>
    <x v="1"/>
    <x v="8"/>
    <s v="GBC Instant Index System for Binding Systems"/>
    <n v="8.879999999999999"/>
    <n v="5"/>
    <n v="0.8"/>
    <n v="-13.32"/>
  </r>
  <r>
    <n v="9780"/>
    <s v="CA-2011-169019"/>
    <x v="2"/>
    <x v="711"/>
    <d v="2011-07-30T00:00:00"/>
    <s v="Standard Class"/>
    <x v="166"/>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x v="52"/>
    <s v="Clay Ludtke"/>
    <x v="0"/>
    <s v="United States"/>
    <s v="Long Beach"/>
    <x v="15"/>
    <n v="11561"/>
    <x v="3"/>
    <s v="TEC-PH-10001944"/>
    <x v="2"/>
    <x v="7"/>
    <s v="Wi-Ex zBoost YX540 Cellular Phone Signal Booster"/>
    <n v="437.84999999999997"/>
    <n v="3"/>
    <n v="0"/>
    <n v="131.35499999999996"/>
  </r>
  <r>
    <n v="9782"/>
    <s v="CA-2013-153178"/>
    <x v="0"/>
    <x v="749"/>
    <d v="2013-09-19T00:00:00"/>
    <s v="Standard Class"/>
    <x v="52"/>
    <s v="Clay Ludtke"/>
    <x v="0"/>
    <s v="United States"/>
    <s v="Long Beach"/>
    <x v="15"/>
    <n v="11561"/>
    <x v="3"/>
    <s v="OFF-BI-10004390"/>
    <x v="1"/>
    <x v="8"/>
    <s v="GBC DocuBind 200 Manual Binding Machine"/>
    <n v="673.5680000000001"/>
    <n v="2"/>
    <n v="0.2"/>
    <n v="252.58799999999999"/>
  </r>
  <r>
    <n v="9783"/>
    <s v="CA-2012-149748"/>
    <x v="1"/>
    <x v="70"/>
    <d v="2012-06-02T00:00:00"/>
    <s v="Second Class"/>
    <x v="605"/>
    <s v="Elizabeth Moffitt"/>
    <x v="1"/>
    <s v="United States"/>
    <s v="Paterson"/>
    <x v="30"/>
    <n v="7501"/>
    <x v="3"/>
    <s v="OFF-PA-10002120"/>
    <x v="1"/>
    <x v="10"/>
    <s v="Xerox 1889"/>
    <n v="274.8"/>
    <n v="5"/>
    <n v="0"/>
    <n v="134.65199999999999"/>
  </r>
  <r>
    <n v="9784"/>
    <s v="CA-2012-149748"/>
    <x v="1"/>
    <x v="70"/>
    <d v="2012-06-02T00:00:00"/>
    <s v="Second Class"/>
    <x v="605"/>
    <s v="Elizabeth Moffitt"/>
    <x v="1"/>
    <s v="United States"/>
    <s v="Paterson"/>
    <x v="30"/>
    <n v="7501"/>
    <x v="3"/>
    <s v="OFF-ST-10004340"/>
    <x v="1"/>
    <x v="4"/>
    <s v="Fellowes Mobile File Cart, Black"/>
    <n v="62.18"/>
    <n v="1"/>
    <n v="0"/>
    <n v="16.788600000000002"/>
  </r>
  <r>
    <n v="9785"/>
    <s v="CA-2012-149748"/>
    <x v="1"/>
    <x v="70"/>
    <d v="2012-06-02T00:00:00"/>
    <s v="Second Class"/>
    <x v="605"/>
    <s v="Elizabeth Moffitt"/>
    <x v="1"/>
    <s v="United States"/>
    <s v="Paterson"/>
    <x v="30"/>
    <n v="7501"/>
    <x v="3"/>
    <s v="FUR-FU-10001847"/>
    <x v="0"/>
    <x v="5"/>
    <s v="Eldon Image Series Black Desk Accessories"/>
    <n v="8.2799999999999994"/>
    <n v="2"/>
    <n v="0"/>
    <n v="2.9807999999999995"/>
  </r>
  <r>
    <n v="9786"/>
    <s v="CA-2012-155635"/>
    <x v="1"/>
    <x v="1231"/>
    <d v="2012-05-13T00:00:00"/>
    <s v="Standard Class"/>
    <x v="250"/>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x v="767"/>
    <s v="Barry Gonzalez"/>
    <x v="0"/>
    <s v="United States"/>
    <s v="Hampton"/>
    <x v="17"/>
    <n v="23666"/>
    <x v="0"/>
    <s v="FUR-CH-10004754"/>
    <x v="0"/>
    <x v="1"/>
    <s v="Global Stack Chair with Arms, Black"/>
    <n v="149.9"/>
    <n v="5"/>
    <n v="0"/>
    <n v="40.472999999999999"/>
  </r>
  <r>
    <n v="9788"/>
    <s v="CA-2014-144491"/>
    <x v="3"/>
    <x v="996"/>
    <d v="2014-04-02T00:00:00"/>
    <s v="Standard Class"/>
    <x v="17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x v="170"/>
    <s v="Caroline Jumper"/>
    <x v="0"/>
    <s v="United States"/>
    <s v="Houston"/>
    <x v="5"/>
    <n v="77070"/>
    <x v="2"/>
    <s v="FUR-CH-10004063"/>
    <x v="0"/>
    <x v="1"/>
    <s v="Global Deluxe High-Back Manager's Chair"/>
    <n v="600.55799999999999"/>
    <n v="3"/>
    <n v="0.3"/>
    <n v="-8.5794000000000779"/>
  </r>
  <r>
    <n v="9790"/>
    <s v="CA-2014-144491"/>
    <x v="3"/>
    <x v="996"/>
    <d v="2014-04-02T00:00:00"/>
    <s v="Standard Class"/>
    <x v="17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x v="170"/>
    <s v="Caroline Jumper"/>
    <x v="0"/>
    <s v="United States"/>
    <s v="Houston"/>
    <x v="5"/>
    <n v="77070"/>
    <x v="2"/>
    <s v="FUR-CH-10001714"/>
    <x v="0"/>
    <x v="1"/>
    <s v="Global Leather &amp; Oak Executive Chair, Burgundy"/>
    <n v="211.24599999999998"/>
    <n v="2"/>
    <n v="0.3"/>
    <n v="-66.391599999999983"/>
  </r>
  <r>
    <n v="9792"/>
    <s v="CA-2011-127166"/>
    <x v="2"/>
    <x v="371"/>
    <d v="2011-05-23T00:00:00"/>
    <s v="Second Class"/>
    <x v="347"/>
    <s v="Katherine Hughes"/>
    <x v="0"/>
    <s v="United States"/>
    <s v="Houston"/>
    <x v="5"/>
    <n v="77070"/>
    <x v="2"/>
    <s v="OFF-EN-10003134"/>
    <x v="1"/>
    <x v="12"/>
    <s v="Staples"/>
    <n v="56.063999999999993"/>
    <n v="6"/>
    <n v="0.2"/>
    <n v="21.024000000000001"/>
  </r>
  <r>
    <n v="9793"/>
    <s v="CA-2011-127166"/>
    <x v="2"/>
    <x v="371"/>
    <d v="2011-05-23T00:00:00"/>
    <s v="Second Class"/>
    <x v="347"/>
    <s v="Katherine Hughes"/>
    <x v="0"/>
    <s v="United States"/>
    <s v="Houston"/>
    <x v="5"/>
    <n v="77070"/>
    <x v="2"/>
    <s v="FUR-CH-10003396"/>
    <x v="0"/>
    <x v="1"/>
    <s v="Global Deluxe Steno Chair"/>
    <n v="107.77200000000001"/>
    <n v="2"/>
    <n v="0.3"/>
    <n v="-29.252400000000009"/>
  </r>
  <r>
    <n v="9794"/>
    <s v="CA-2011-127166"/>
    <x v="2"/>
    <x v="371"/>
    <d v="2011-05-23T00:00:00"/>
    <s v="Second Class"/>
    <x v="347"/>
    <s v="Katherine Hughes"/>
    <x v="0"/>
    <s v="United States"/>
    <s v="Houston"/>
    <x v="5"/>
    <n v="77070"/>
    <x v="2"/>
    <s v="OFF-PA-10001560"/>
    <x v="1"/>
    <x v="10"/>
    <s v="Adams Telephone Message Books, 5 1/4” x 11”"/>
    <n v="4.8320000000000007"/>
    <n v="1"/>
    <n v="0.2"/>
    <n v="1.6307999999999998"/>
  </r>
  <r>
    <n v="9795"/>
    <s v="CA-2011-127166"/>
    <x v="2"/>
    <x v="371"/>
    <d v="2011-05-23T00:00:00"/>
    <s v="Second Class"/>
    <x v="347"/>
    <s v="Katherine Hughes"/>
    <x v="0"/>
    <s v="United States"/>
    <s v="Houston"/>
    <x v="5"/>
    <n v="77070"/>
    <x v="2"/>
    <s v="OFF-BI-10000977"/>
    <x v="1"/>
    <x v="8"/>
    <s v="Ibico Plastic Spiral Binding Combs"/>
    <n v="18.239999999999995"/>
    <n v="3"/>
    <n v="0.8"/>
    <n v="-31.00800000000001"/>
  </r>
  <r>
    <n v="9796"/>
    <s v="CA-2013-125920"/>
    <x v="0"/>
    <x v="206"/>
    <d v="2013-05-29T00:00:00"/>
    <s v="Standard Class"/>
    <x v="64"/>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x v="703"/>
    <s v="Cindy Schnelling"/>
    <x v="1"/>
    <s v="United States"/>
    <s v="Toledo"/>
    <x v="24"/>
    <n v="43615"/>
    <x v="3"/>
    <s v="OFF-AR-10001374"/>
    <x v="1"/>
    <x v="6"/>
    <s v="BIC Brite Liner Highlighters, Chisel Tip"/>
    <n v="10.368000000000002"/>
    <n v="2"/>
    <n v="0.2"/>
    <n v="1.5551999999999992"/>
  </r>
  <r>
    <n v="9798"/>
    <s v="CA-2012-128608"/>
    <x v="1"/>
    <x v="1026"/>
    <d v="2012-01-17T00:00:00"/>
    <s v="Standard Class"/>
    <x v="703"/>
    <s v="Cindy Schnelling"/>
    <x v="1"/>
    <s v="United States"/>
    <s v="Toledo"/>
    <x v="24"/>
    <n v="43615"/>
    <x v="3"/>
    <s v="TEC-PH-10004977"/>
    <x v="2"/>
    <x v="7"/>
    <s v="GE 30524EE4"/>
    <n v="235.18799999999999"/>
    <n v="2"/>
    <n v="0.4"/>
    <n v="-43.117800000000045"/>
  </r>
  <r>
    <n v="9799"/>
    <s v="CA-2012-128608"/>
    <x v="1"/>
    <x v="1026"/>
    <d v="2012-01-17T00:00:00"/>
    <s v="Standard Class"/>
    <x v="703"/>
    <s v="Cindy Schnelling"/>
    <x v="1"/>
    <s v="United States"/>
    <s v="Toledo"/>
    <x v="24"/>
    <n v="43615"/>
    <x v="3"/>
    <s v="TEC-PH-10000912"/>
    <x v="2"/>
    <x v="7"/>
    <s v="Anker 24W Portable Micro USB Car Charger"/>
    <n v="26.376000000000001"/>
    <n v="4"/>
    <n v="0.4"/>
    <n v="2.6375999999999991"/>
  </r>
  <r>
    <n v="9800"/>
    <s v="CA-2012-128608"/>
    <x v="1"/>
    <x v="1026"/>
    <d v="2012-01-17T00:00:00"/>
    <s v="Standard Class"/>
    <x v="703"/>
    <s v="Cindy Schnelling"/>
    <x v="1"/>
    <s v="United States"/>
    <s v="Toledo"/>
    <x v="24"/>
    <n v="43615"/>
    <x v="3"/>
    <s v="TEC-AC-10000487"/>
    <x v="2"/>
    <x v="11"/>
    <s v="SanDisk Cruzer 4 GB USB Flash Drive"/>
    <n v="10.384"/>
    <n v="2"/>
    <n v="0.2"/>
    <n v="2.2065999999999999"/>
  </r>
  <r>
    <n v="9801"/>
    <s v="CA-2012-128608"/>
    <x v="1"/>
    <x v="1026"/>
    <d v="2012-01-17T00:00:00"/>
    <s v="Standard Class"/>
    <x v="703"/>
    <s v="Cindy Schnelling"/>
    <x v="1"/>
    <s v="United States"/>
    <s v="Toledo"/>
    <x v="24"/>
    <n v="43615"/>
    <x v="3"/>
    <s v="TEC-PH-10002262"/>
    <x v="2"/>
    <x v="7"/>
    <s v="LG Electronics Tone+ HBS-730 Bluetooth Headset"/>
    <n v="107.11799999999999"/>
    <n v="3"/>
    <n v="0.4"/>
    <n v="-21.423599999999993"/>
  </r>
  <r>
    <n v="9802"/>
    <s v="CA-2014-137918"/>
    <x v="3"/>
    <x v="365"/>
    <d v="2014-10-07T00:00:00"/>
    <s v="Standard Class"/>
    <x v="30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x v="307"/>
    <s v="Pauline Johnson"/>
    <x v="0"/>
    <s v="United States"/>
    <s v="New York City"/>
    <x v="15"/>
    <n v="10024"/>
    <x v="3"/>
    <s v="OFF-BI-10004182"/>
    <x v="1"/>
    <x v="8"/>
    <s v="Economy Binders"/>
    <n v="3.3280000000000003"/>
    <n v="2"/>
    <n v="0.2"/>
    <n v="1.2064000000000001"/>
  </r>
  <r>
    <n v="9804"/>
    <s v="CA-2012-122973"/>
    <x v="1"/>
    <x v="1074"/>
    <d v="2012-07-20T00:00:00"/>
    <s v="Second Class"/>
    <x v="307"/>
    <s v="Pauline Johnson"/>
    <x v="0"/>
    <s v="United States"/>
    <s v="New York City"/>
    <x v="15"/>
    <n v="10024"/>
    <x v="3"/>
    <s v="TEC-PH-10002468"/>
    <x v="2"/>
    <x v="7"/>
    <s v="Plantronics CS 50-USB - headset - Convertible, Monaural"/>
    <n v="135.99"/>
    <n v="1"/>
    <n v="0"/>
    <n v="36.717300000000009"/>
  </r>
  <r>
    <n v="9805"/>
    <s v="CA-2012-122973"/>
    <x v="1"/>
    <x v="1074"/>
    <d v="2012-07-20T00:00:00"/>
    <s v="Second Class"/>
    <x v="307"/>
    <s v="Pauline Johnson"/>
    <x v="0"/>
    <s v="United States"/>
    <s v="New York City"/>
    <x v="15"/>
    <n v="10024"/>
    <x v="3"/>
    <s v="FUR-FU-10002364"/>
    <x v="0"/>
    <x v="5"/>
    <s v="Eldon Expressions Wood Desk Accessories, Oak"/>
    <n v="7.38"/>
    <n v="1"/>
    <n v="0"/>
    <n v="2.1401999999999992"/>
  </r>
  <r>
    <n v="9806"/>
    <s v="CA-2013-136322"/>
    <x v="0"/>
    <x v="147"/>
    <d v="2013-10-27T00:00:00"/>
    <s v="Standard Class"/>
    <x v="399"/>
    <s v="Anne Pryor"/>
    <x v="2"/>
    <s v="United States"/>
    <s v="Fort Lauderdale"/>
    <x v="2"/>
    <n v="33311"/>
    <x v="0"/>
    <s v="FUR-FU-10002878"/>
    <x v="0"/>
    <x v="5"/>
    <s v="Seth Thomas 14&quot; Day/Date Wall Clock"/>
    <n v="45.568000000000005"/>
    <n v="2"/>
    <n v="0.2"/>
    <n v="9.6832000000000011"/>
  </r>
  <r>
    <n v="9807"/>
    <s v="CA-2013-136322"/>
    <x v="0"/>
    <x v="147"/>
    <d v="2013-10-27T00:00:00"/>
    <s v="Standard Class"/>
    <x v="399"/>
    <s v="Anne Pryor"/>
    <x v="2"/>
    <s v="United States"/>
    <s v="Fort Lauderdale"/>
    <x v="2"/>
    <n v="33311"/>
    <x v="0"/>
    <s v="OFF-BI-10004817"/>
    <x v="1"/>
    <x v="8"/>
    <s v="GBC Personal VeloBind Strips"/>
    <n v="28.752000000000006"/>
    <n v="8"/>
    <n v="0.7"/>
    <n v="-21.084799999999994"/>
  </r>
  <r>
    <n v="9808"/>
    <s v="CA-2014-107209"/>
    <x v="3"/>
    <x v="944"/>
    <d v="2014-08-02T00:00:00"/>
    <s v="Second Class"/>
    <x v="527"/>
    <s v="Joni Wasserman"/>
    <x v="0"/>
    <s v="United States"/>
    <s v="Raleigh"/>
    <x v="3"/>
    <n v="27604"/>
    <x v="0"/>
    <s v="FUR-CH-10001146"/>
    <x v="0"/>
    <x v="1"/>
    <s v="Global Value Mid-Back Manager's Chair, Gray"/>
    <n v="194.84800000000001"/>
    <n v="4"/>
    <n v="0.2"/>
    <n v="12.177999999999983"/>
  </r>
  <r>
    <n v="9809"/>
    <s v="CA-2014-145093"/>
    <x v="3"/>
    <x v="246"/>
    <d v="2014-07-27T00:00:00"/>
    <s v="Standard Class"/>
    <x v="690"/>
    <s v="Pete Takahito"/>
    <x v="0"/>
    <s v="United States"/>
    <s v="Chicago"/>
    <x v="10"/>
    <n v="60623"/>
    <x v="2"/>
    <s v="OFF-BI-10001116"/>
    <x v="1"/>
    <x v="8"/>
    <s v="Wilson Jones 1&quot; Hanging DublLock Ring Binders"/>
    <n v="2.1119999999999997"/>
    <n v="2"/>
    <n v="0.8"/>
    <n v="-3.3792"/>
  </r>
  <r>
    <n v="9810"/>
    <s v="US-2011-139640"/>
    <x v="2"/>
    <x v="845"/>
    <d v="2011-11-11T00:00:00"/>
    <s v="Second Class"/>
    <x v="180"/>
    <s v="Troy Blackwell"/>
    <x v="0"/>
    <s v="United States"/>
    <s v="Portland"/>
    <x v="21"/>
    <n v="97206"/>
    <x v="1"/>
    <s v="OFF-PA-10000304"/>
    <x v="1"/>
    <x v="10"/>
    <s v="Xerox 1995"/>
    <n v="25.920000000000005"/>
    <n v="5"/>
    <n v="0.2"/>
    <n v="9.0719999999999992"/>
  </r>
  <r>
    <n v="9811"/>
    <s v="US-2011-139640"/>
    <x v="2"/>
    <x v="845"/>
    <d v="2011-11-11T00:00:00"/>
    <s v="Second Class"/>
    <x v="180"/>
    <s v="Troy Blackwell"/>
    <x v="0"/>
    <s v="United States"/>
    <s v="Portland"/>
    <x v="21"/>
    <n v="97206"/>
    <x v="1"/>
    <s v="OFF-AR-10002240"/>
    <x v="1"/>
    <x v="6"/>
    <s v="Panasonic KP-150 Electric Pencil Sharpener"/>
    <n v="120.76800000000001"/>
    <n v="4"/>
    <n v="0.2"/>
    <n v="9.0575999999999972"/>
  </r>
  <r>
    <n v="9812"/>
    <s v="CA-2013-117583"/>
    <x v="0"/>
    <x v="581"/>
    <d v="2013-12-01T00:00:00"/>
    <s v="First Class"/>
    <x v="90"/>
    <s v="Cassandra Brandow"/>
    <x v="0"/>
    <s v="United States"/>
    <s v="East Orange"/>
    <x v="30"/>
    <n v="7017"/>
    <x v="3"/>
    <s v="OFF-PA-10001246"/>
    <x v="1"/>
    <x v="10"/>
    <s v="Xerox 215"/>
    <n v="25.92"/>
    <n v="4"/>
    <n v="0"/>
    <n v="12.441600000000001"/>
  </r>
  <r>
    <n v="9813"/>
    <s v="CA-2013-117583"/>
    <x v="0"/>
    <x v="581"/>
    <d v="2013-12-01T00:00:00"/>
    <s v="First Class"/>
    <x v="90"/>
    <s v="Cassandra Brandow"/>
    <x v="0"/>
    <s v="United States"/>
    <s v="East Orange"/>
    <x v="30"/>
    <n v="7017"/>
    <x v="3"/>
    <s v="OFF-AR-10000658"/>
    <x v="1"/>
    <x v="6"/>
    <s v="Newell 324"/>
    <n v="34.650000000000006"/>
    <n v="3"/>
    <n v="0"/>
    <n v="9.702"/>
  </r>
  <r>
    <n v="9814"/>
    <s v="CA-2013-117583"/>
    <x v="0"/>
    <x v="581"/>
    <d v="2013-12-01T00:00:00"/>
    <s v="First Class"/>
    <x v="90"/>
    <s v="Cassandra Brandow"/>
    <x v="0"/>
    <s v="United States"/>
    <s v="East Orange"/>
    <x v="30"/>
    <n v="7017"/>
    <x v="3"/>
    <s v="OFF-PA-10000100"/>
    <x v="1"/>
    <x v="10"/>
    <s v="Xerox 1945"/>
    <n v="204.95000000000002"/>
    <n v="5"/>
    <n v="0"/>
    <n v="100.4255"/>
  </r>
  <r>
    <n v="9815"/>
    <s v="CA-2013-117583"/>
    <x v="0"/>
    <x v="581"/>
    <d v="2013-12-01T00:00:00"/>
    <s v="First Class"/>
    <x v="90"/>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x v="122"/>
    <s v="Andrew Gjertsen"/>
    <x v="1"/>
    <s v="United States"/>
    <s v="Saint Petersburg"/>
    <x v="2"/>
    <n v="33710"/>
    <x v="0"/>
    <s v="OFF-PA-10002581"/>
    <x v="1"/>
    <x v="10"/>
    <s v="Xerox 1951"/>
    <n v="173.48800000000003"/>
    <n v="7"/>
    <n v="0.2"/>
    <n v="54.214999999999982"/>
  </r>
  <r>
    <n v="9817"/>
    <s v="CA-2012-162201"/>
    <x v="1"/>
    <x v="1214"/>
    <d v="2012-06-12T00:00:00"/>
    <s v="Standard Class"/>
    <x v="122"/>
    <s v="Andrew Gjertsen"/>
    <x v="1"/>
    <s v="United States"/>
    <s v="Saint Petersburg"/>
    <x v="2"/>
    <n v="33710"/>
    <x v="0"/>
    <s v="OFF-ST-10000046"/>
    <x v="1"/>
    <x v="4"/>
    <s v="Fellowes Super Stor/Drawer Files"/>
    <n v="516.96"/>
    <n v="4"/>
    <n v="0.2"/>
    <n v="-6.4619999999999891"/>
  </r>
  <r>
    <n v="9818"/>
    <s v="CA-2012-162201"/>
    <x v="1"/>
    <x v="1214"/>
    <d v="2012-06-12T00:00:00"/>
    <s v="Standard Class"/>
    <x v="122"/>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x v="122"/>
    <s v="Andrew Gjertsen"/>
    <x v="1"/>
    <s v="United States"/>
    <s v="Saint Petersburg"/>
    <x v="2"/>
    <n v="33710"/>
    <x v="0"/>
    <s v="OFF-AR-10003856"/>
    <x v="1"/>
    <x v="6"/>
    <s v="Newell 344"/>
    <n v="4.4479999999999995"/>
    <n v="2"/>
    <n v="0.2"/>
    <n v="0.3335999999999999"/>
  </r>
  <r>
    <n v="9820"/>
    <s v="CA-2012-162201"/>
    <x v="1"/>
    <x v="1214"/>
    <d v="2012-06-12T00:00:00"/>
    <s v="Standard Class"/>
    <x v="122"/>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x v="122"/>
    <s v="Andrew Gjertsen"/>
    <x v="1"/>
    <s v="United States"/>
    <s v="Saint Petersburg"/>
    <x v="2"/>
    <n v="33710"/>
    <x v="0"/>
    <s v="OFF-PA-10001215"/>
    <x v="1"/>
    <x v="10"/>
    <s v="Xerox 1963"/>
    <n v="42.24"/>
    <n v="10"/>
    <n v="0.2"/>
    <n v="13.199999999999998"/>
  </r>
  <r>
    <n v="9822"/>
    <s v="CA-2012-162201"/>
    <x v="1"/>
    <x v="1214"/>
    <d v="2012-06-12T00:00:00"/>
    <s v="Standard Class"/>
    <x v="122"/>
    <s v="Andrew Gjertsen"/>
    <x v="1"/>
    <s v="United States"/>
    <s v="Saint Petersburg"/>
    <x v="2"/>
    <n v="33710"/>
    <x v="0"/>
    <s v="OFF-BI-10002429"/>
    <x v="1"/>
    <x v="8"/>
    <s v="Premier Elliptical Ring Binder, Black"/>
    <n v="18.264000000000003"/>
    <n v="2"/>
    <n v="0.7"/>
    <n v="-13.393599999999999"/>
  </r>
  <r>
    <n v="9823"/>
    <s v="US-2011-164406"/>
    <x v="2"/>
    <x v="860"/>
    <d v="2011-08-19T00:00:00"/>
    <s v="Standard Class"/>
    <x v="205"/>
    <s v="Brian Dahlen"/>
    <x v="0"/>
    <s v="United States"/>
    <s v="San Francisco"/>
    <x v="1"/>
    <n v="94122"/>
    <x v="1"/>
    <s v="OFF-AP-10003287"/>
    <x v="1"/>
    <x v="9"/>
    <s v="Tripp Lite TLP810NET Broadband Surge for Modem/Fax"/>
    <n v="152.91"/>
    <n v="3"/>
    <n v="0"/>
    <n v="42.814799999999998"/>
  </r>
  <r>
    <n v="9824"/>
    <s v="US-2011-164406"/>
    <x v="2"/>
    <x v="860"/>
    <d v="2011-08-19T00:00:00"/>
    <s v="Standard Class"/>
    <x v="205"/>
    <s v="Brian Dahlen"/>
    <x v="0"/>
    <s v="United States"/>
    <s v="San Francisco"/>
    <x v="1"/>
    <n v="94122"/>
    <x v="1"/>
    <s v="OFF-PA-10000167"/>
    <x v="1"/>
    <x v="10"/>
    <s v="Xerox 1925"/>
    <n v="92.94"/>
    <n v="3"/>
    <n v="0"/>
    <n v="41.822999999999993"/>
  </r>
  <r>
    <n v="9825"/>
    <s v="US-2011-164406"/>
    <x v="2"/>
    <x v="860"/>
    <d v="2011-08-19T00:00:00"/>
    <s v="Standard Class"/>
    <x v="2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x v="205"/>
    <s v="Brian Dahlen"/>
    <x v="0"/>
    <s v="United States"/>
    <s v="San Francisco"/>
    <x v="1"/>
    <n v="94122"/>
    <x v="1"/>
    <s v="OFF-BI-10003638"/>
    <x v="1"/>
    <x v="8"/>
    <s v="GBC Durable Plastic Covers"/>
    <n v="46.440000000000005"/>
    <n v="3"/>
    <n v="0.2"/>
    <n v="15.092999999999998"/>
  </r>
  <r>
    <n v="9827"/>
    <s v="US-2011-164406"/>
    <x v="2"/>
    <x v="860"/>
    <d v="2011-08-19T00:00:00"/>
    <s v="Standard Class"/>
    <x v="205"/>
    <s v="Brian Dahlen"/>
    <x v="0"/>
    <s v="United States"/>
    <s v="San Francisco"/>
    <x v="1"/>
    <n v="94122"/>
    <x v="1"/>
    <s v="FUR-CH-10003833"/>
    <x v="0"/>
    <x v="1"/>
    <s v="Novimex Fabric Task Chair"/>
    <n v="195.136"/>
    <n v="4"/>
    <n v="0.2"/>
    <n v="-12.196000000000005"/>
  </r>
  <r>
    <n v="9828"/>
    <s v="CA-2014-169999"/>
    <x v="3"/>
    <x v="249"/>
    <d v="2014-06-27T00:00:00"/>
    <s v="Standard Class"/>
    <x v="40"/>
    <s v="Jim Sink"/>
    <x v="1"/>
    <s v="United States"/>
    <s v="New York City"/>
    <x v="15"/>
    <n v="10035"/>
    <x v="3"/>
    <s v="OFF-ST-10001511"/>
    <x v="1"/>
    <x v="4"/>
    <s v="Space Solutions Commercial Steel Shelving"/>
    <n v="129.30000000000001"/>
    <n v="2"/>
    <n v="0"/>
    <n v="6.4649999999999892"/>
  </r>
  <r>
    <n v="9829"/>
    <s v="CA-2014-169999"/>
    <x v="3"/>
    <x v="249"/>
    <d v="2014-06-27T00:00:00"/>
    <s v="Standard Class"/>
    <x v="40"/>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x v="173"/>
    <s v="Natalie Fritzler"/>
    <x v="0"/>
    <s v="United States"/>
    <s v="Charlotte"/>
    <x v="3"/>
    <n v="28205"/>
    <x v="0"/>
    <s v="FUR-CH-10004218"/>
    <x v="0"/>
    <x v="1"/>
    <s v="Global Fabric Manager's Chair, Dark Gray"/>
    <n v="242.35200000000003"/>
    <n v="3"/>
    <n v="0.2"/>
    <n v="15.147000000000006"/>
  </r>
  <r>
    <n v="9831"/>
    <s v="CA-2011-113257"/>
    <x v="2"/>
    <x v="757"/>
    <d v="2011-12-18T00:00:00"/>
    <s v="Second Class"/>
    <x v="253"/>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x v="253"/>
    <s v="Sean Christensen"/>
    <x v="0"/>
    <s v="United States"/>
    <s v="Beaumont"/>
    <x v="5"/>
    <n v="77705"/>
    <x v="2"/>
    <s v="FUR-FU-10001706"/>
    <x v="0"/>
    <x v="5"/>
    <s v="Longer-Life Soft White Bulbs"/>
    <n v="8.6240000000000023"/>
    <n v="7"/>
    <n v="0.6"/>
    <n v="-2.5872000000000011"/>
  </r>
  <r>
    <n v="9833"/>
    <s v="CA-2011-133963"/>
    <x v="2"/>
    <x v="598"/>
    <d v="2011-05-22T00:00:00"/>
    <s v="Second Class"/>
    <x v="654"/>
    <s v="George Ashbrook"/>
    <x v="0"/>
    <s v="United States"/>
    <s v="Dallas"/>
    <x v="5"/>
    <n v="75220"/>
    <x v="2"/>
    <s v="OFF-PA-10001526"/>
    <x v="1"/>
    <x v="10"/>
    <s v="Xerox 1949"/>
    <n v="3.9840000000000004"/>
    <n v="1"/>
    <n v="0.2"/>
    <n v="1.4442000000000004"/>
  </r>
  <r>
    <n v="9834"/>
    <s v="CA-2014-130302"/>
    <x v="3"/>
    <x v="32"/>
    <d v="2014-09-20T00:00:00"/>
    <s v="Standard Class"/>
    <x v="388"/>
    <s v="Craig Yedwab"/>
    <x v="1"/>
    <s v="United States"/>
    <s v="Springfield"/>
    <x v="24"/>
    <n v="45503"/>
    <x v="3"/>
    <s v="TEC-AC-10002001"/>
    <x v="2"/>
    <x v="11"/>
    <s v="Logitech Wireless Gaming Headset G930"/>
    <n v="895.94400000000019"/>
    <n v="7"/>
    <n v="0.2"/>
    <n v="190.38810000000001"/>
  </r>
  <r>
    <n v="9835"/>
    <s v="CA-2013-126627"/>
    <x v="0"/>
    <x v="1155"/>
    <d v="2013-10-13T00:00:00"/>
    <s v="First Class"/>
    <x v="576"/>
    <s v="William Brown"/>
    <x v="0"/>
    <s v="United States"/>
    <s v="La Porte"/>
    <x v="5"/>
    <n v="77571"/>
    <x v="2"/>
    <s v="FUR-FU-10004963"/>
    <x v="0"/>
    <x v="5"/>
    <s v="Eldon 400 Class Desk Accessories, Black Carbon"/>
    <n v="14"/>
    <n v="4"/>
    <n v="0.6"/>
    <n v="-6.2999999999999972"/>
  </r>
  <r>
    <n v="9836"/>
    <s v="CA-2013-126627"/>
    <x v="0"/>
    <x v="1155"/>
    <d v="2013-10-13T00:00:00"/>
    <s v="First Class"/>
    <x v="576"/>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x v="297"/>
    <s v="Dan Lawera"/>
    <x v="0"/>
    <s v="United States"/>
    <s v="Long Beach"/>
    <x v="1"/>
    <n v="90805"/>
    <x v="1"/>
    <s v="OFF-PA-10000141"/>
    <x v="1"/>
    <x v="10"/>
    <s v="Ampad Evidence Wirebond Steno Books, 6&quot; x 9&quot;"/>
    <n v="10.9"/>
    <n v="5"/>
    <n v="0"/>
    <n v="5.1229999999999993"/>
  </r>
  <r>
    <n v="9838"/>
    <s v="US-2013-125402"/>
    <x v="0"/>
    <x v="477"/>
    <d v="2013-10-02T00:00:00"/>
    <s v="Standard Class"/>
    <x v="297"/>
    <s v="Dan Lawera"/>
    <x v="0"/>
    <s v="United States"/>
    <s v="Long Beach"/>
    <x v="1"/>
    <n v="90805"/>
    <x v="1"/>
    <s v="OFF-LA-10003923"/>
    <x v="1"/>
    <x v="2"/>
    <s v="Alphabetical Labels for Top Tab Filing"/>
    <n v="29.6"/>
    <n v="2"/>
    <n v="0"/>
    <n v="14.8"/>
  </r>
  <r>
    <n v="9839"/>
    <s v="US-2013-125402"/>
    <x v="0"/>
    <x v="477"/>
    <d v="2013-10-02T00:00:00"/>
    <s v="Standard Class"/>
    <x v="297"/>
    <s v="Dan Lawera"/>
    <x v="0"/>
    <s v="United States"/>
    <s v="Long Beach"/>
    <x v="1"/>
    <n v="90805"/>
    <x v="1"/>
    <s v="OFF-LA-10001771"/>
    <x v="1"/>
    <x v="2"/>
    <s v="Avery 513"/>
    <n v="4.9800000000000004"/>
    <n v="1"/>
    <n v="0"/>
    <n v="2.2907999999999999"/>
  </r>
  <r>
    <n v="9840"/>
    <s v="US-2013-125402"/>
    <x v="0"/>
    <x v="477"/>
    <d v="2013-10-02T00:00:00"/>
    <s v="Standard Class"/>
    <x v="297"/>
    <s v="Dan Lawera"/>
    <x v="0"/>
    <s v="United States"/>
    <s v="Long Beach"/>
    <x v="1"/>
    <n v="90805"/>
    <x v="1"/>
    <s v="TEC-CO-10001943"/>
    <x v="2"/>
    <x v="16"/>
    <s v="Canon PC-428 Personal Copier"/>
    <n v="479.97600000000006"/>
    <n v="3"/>
    <n v="0.2"/>
    <n v="161.99189999999999"/>
  </r>
  <r>
    <n v="9841"/>
    <s v="US-2013-125402"/>
    <x v="0"/>
    <x v="477"/>
    <d v="2013-10-02T00:00:00"/>
    <s v="Standard Class"/>
    <x v="297"/>
    <s v="Dan Lawera"/>
    <x v="0"/>
    <s v="United States"/>
    <s v="Long Beach"/>
    <x v="1"/>
    <n v="90805"/>
    <x v="1"/>
    <s v="TEC-PH-10003356"/>
    <x v="2"/>
    <x v="7"/>
    <s v="SmartStand Mobile Device Holder, Assorted Colors"/>
    <n v="44.736000000000004"/>
    <n v="8"/>
    <n v="0.2"/>
    <n v="4.4736000000000011"/>
  </r>
  <r>
    <n v="9842"/>
    <s v="US-2013-125402"/>
    <x v="0"/>
    <x v="477"/>
    <d v="2013-10-02T00:00:00"/>
    <s v="Standard Class"/>
    <x v="297"/>
    <s v="Dan Lawera"/>
    <x v="0"/>
    <s v="United States"/>
    <s v="Long Beach"/>
    <x v="1"/>
    <n v="90805"/>
    <x v="1"/>
    <s v="OFF-AR-10002255"/>
    <x v="1"/>
    <x v="6"/>
    <s v="Newell 346"/>
    <n v="5.76"/>
    <n v="2"/>
    <n v="0"/>
    <n v="1.6703999999999999"/>
  </r>
  <r>
    <n v="9843"/>
    <s v="US-2013-125402"/>
    <x v="0"/>
    <x v="477"/>
    <d v="2013-10-02T00:00:00"/>
    <s v="Standard Class"/>
    <x v="297"/>
    <s v="Dan Lawera"/>
    <x v="0"/>
    <s v="United States"/>
    <s v="Long Beach"/>
    <x v="1"/>
    <n v="90805"/>
    <x v="1"/>
    <s v="FUR-CH-10000665"/>
    <x v="0"/>
    <x v="1"/>
    <s v="Global Airflow Leather Mesh Back Chair, Black"/>
    <n v="483.13599999999997"/>
    <n v="4"/>
    <n v="0.2"/>
    <n v="60.391999999999939"/>
  </r>
  <r>
    <n v="9844"/>
    <s v="CA-2011-163867"/>
    <x v="2"/>
    <x v="561"/>
    <d v="2011-06-06T00:00:00"/>
    <s v="First Class"/>
    <x v="681"/>
    <s v="Richard Eichhorn"/>
    <x v="0"/>
    <s v="United States"/>
    <s v="Decatur"/>
    <x v="10"/>
    <n v="62521"/>
    <x v="2"/>
    <s v="OFF-LA-10001771"/>
    <x v="1"/>
    <x v="2"/>
    <s v="Avery 513"/>
    <n v="15.936000000000002"/>
    <n v="4"/>
    <n v="0.2"/>
    <n v="5.1791999999999998"/>
  </r>
  <r>
    <n v="9845"/>
    <s v="CA-2011-163867"/>
    <x v="2"/>
    <x v="561"/>
    <d v="2011-06-06T00:00:00"/>
    <s v="First Class"/>
    <x v="681"/>
    <s v="Richard Eichhorn"/>
    <x v="0"/>
    <s v="United States"/>
    <s v="Decatur"/>
    <x v="10"/>
    <n v="62521"/>
    <x v="2"/>
    <s v="FUR-FU-10001475"/>
    <x v="0"/>
    <x v="5"/>
    <s v="Contract Clock, 14&quot;, Brown"/>
    <n v="61.543999999999997"/>
    <n v="7"/>
    <n v="0.6"/>
    <n v="-40.003599999999999"/>
  </r>
  <r>
    <n v="9846"/>
    <s v="CA-2011-163867"/>
    <x v="2"/>
    <x v="561"/>
    <d v="2011-06-06T00:00:00"/>
    <s v="First Class"/>
    <x v="681"/>
    <s v="Richard Eichhorn"/>
    <x v="0"/>
    <s v="United States"/>
    <s v="Decatur"/>
    <x v="10"/>
    <n v="62521"/>
    <x v="2"/>
    <s v="OFF-ST-10000877"/>
    <x v="1"/>
    <x v="4"/>
    <s v="Recycled Steel Personal File for Standard File Folders"/>
    <n v="132.696"/>
    <n v="3"/>
    <n v="0.2"/>
    <n v="9.9521999999999977"/>
  </r>
  <r>
    <n v="9847"/>
    <s v="CA-2014-169327"/>
    <x v="3"/>
    <x v="264"/>
    <d v="2014-09-05T00:00:00"/>
    <s v="Second Class"/>
    <x v="762"/>
    <s v="Marc Harrigan"/>
    <x v="2"/>
    <s v="United States"/>
    <s v="Los Angeles"/>
    <x v="1"/>
    <n v="90008"/>
    <x v="1"/>
    <s v="OFF-AP-10001492"/>
    <x v="1"/>
    <x v="9"/>
    <s v="Acco Six-Outlet Power Strip, 4' Cord Length"/>
    <n v="43.099999999999994"/>
    <n v="5"/>
    <n v="0"/>
    <n v="11.206"/>
  </r>
  <r>
    <n v="9848"/>
    <s v="CA-2014-169327"/>
    <x v="3"/>
    <x v="264"/>
    <d v="2014-09-05T00:00:00"/>
    <s v="Second Class"/>
    <x v="762"/>
    <s v="Marc Harrigan"/>
    <x v="2"/>
    <s v="United States"/>
    <s v="Los Angeles"/>
    <x v="1"/>
    <n v="90008"/>
    <x v="1"/>
    <s v="FUR-FU-10004188"/>
    <x v="0"/>
    <x v="5"/>
    <s v="Luxo Professional Combination Clamp-On Lamps"/>
    <n v="511.5"/>
    <n v="5"/>
    <n v="0"/>
    <n v="132.99"/>
  </r>
  <r>
    <n v="9849"/>
    <s v="CA-2014-169327"/>
    <x v="3"/>
    <x v="264"/>
    <d v="2014-09-05T00:00:00"/>
    <s v="Second Class"/>
    <x v="762"/>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x v="553"/>
    <s v="Edward Hooks"/>
    <x v="1"/>
    <s v="United States"/>
    <s v="Lodi"/>
    <x v="1"/>
    <n v="95240"/>
    <x v="1"/>
    <s v="OFF-AR-10002987"/>
    <x v="1"/>
    <x v="6"/>
    <s v="Prismacolor Color Pencil Set"/>
    <n v="39.68"/>
    <n v="2"/>
    <n v="0"/>
    <n v="16.268800000000002"/>
  </r>
  <r>
    <n v="9851"/>
    <s v="CA-2013-158155"/>
    <x v="0"/>
    <x v="440"/>
    <d v="2013-05-07T00:00:00"/>
    <s v="Standard Class"/>
    <x v="553"/>
    <s v="Edward Hooks"/>
    <x v="1"/>
    <s v="United States"/>
    <s v="New York City"/>
    <x v="15"/>
    <n v="10009"/>
    <x v="3"/>
    <s v="FUR-FU-10000732"/>
    <x v="0"/>
    <x v="5"/>
    <s v="Eldon 200 Class Desk Accessories"/>
    <n v="12.56"/>
    <n v="2"/>
    <n v="0"/>
    <n v="4.0191999999999997"/>
  </r>
  <r>
    <n v="9852"/>
    <s v="CA-2013-158155"/>
    <x v="0"/>
    <x v="440"/>
    <d v="2013-05-07T00:00:00"/>
    <s v="Standard Class"/>
    <x v="553"/>
    <s v="Edward Hooks"/>
    <x v="1"/>
    <s v="United States"/>
    <s v="New York City"/>
    <x v="15"/>
    <n v="10009"/>
    <x v="3"/>
    <s v="OFF-BI-10001670"/>
    <x v="1"/>
    <x v="8"/>
    <s v="Vinyl Sectional Post Binders"/>
    <n v="90.480000000000018"/>
    <n v="3"/>
    <n v="0.2"/>
    <n v="33.93"/>
  </r>
  <r>
    <n v="9853"/>
    <s v="CA-2013-158155"/>
    <x v="0"/>
    <x v="440"/>
    <d v="2013-05-07T00:00:00"/>
    <s v="Standard Class"/>
    <x v="553"/>
    <s v="Edward Hooks"/>
    <x v="1"/>
    <s v="United States"/>
    <s v="New York City"/>
    <x v="15"/>
    <n v="10009"/>
    <x v="3"/>
    <s v="OFF-PA-10000533"/>
    <x v="1"/>
    <x v="10"/>
    <s v="Southworth Parchment Paper &amp; Envelopes"/>
    <n v="13.08"/>
    <n v="2"/>
    <n v="0"/>
    <n v="6.0167999999999999"/>
  </r>
  <r>
    <n v="9854"/>
    <s v="CA-2013-158155"/>
    <x v="0"/>
    <x v="440"/>
    <d v="2013-05-07T00:00:00"/>
    <s v="Standard Class"/>
    <x v="553"/>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x v="654"/>
    <s v="George Ashbrook"/>
    <x v="0"/>
    <s v="United States"/>
    <s v="San Francisco"/>
    <x v="1"/>
    <n v="94109"/>
    <x v="1"/>
    <s v="FUR-FU-10002396"/>
    <x v="0"/>
    <x v="5"/>
    <s v="DAX Copper Panel Document Frame, 5 x 7 Size"/>
    <n v="50.32"/>
    <n v="4"/>
    <n v="0"/>
    <n v="21.134400000000003"/>
  </r>
  <r>
    <n v="9856"/>
    <s v="CA-2014-138870"/>
    <x v="3"/>
    <x v="249"/>
    <d v="2014-06-24T00:00:00"/>
    <s v="Standard Class"/>
    <x v="654"/>
    <s v="George Ashbrook"/>
    <x v="0"/>
    <s v="United States"/>
    <s v="San Francisco"/>
    <x v="1"/>
    <n v="94109"/>
    <x v="1"/>
    <s v="OFF-PA-10004438"/>
    <x v="1"/>
    <x v="10"/>
    <s v="Xerox 1907"/>
    <n v="24.56"/>
    <n v="2"/>
    <n v="0"/>
    <n v="11.543199999999999"/>
  </r>
  <r>
    <n v="9857"/>
    <s v="CA-2011-120950"/>
    <x v="2"/>
    <x v="1232"/>
    <d v="2011-11-11T00:00:00"/>
    <s v="Standard Class"/>
    <x v="654"/>
    <s v="George Ashbrook"/>
    <x v="0"/>
    <s v="United States"/>
    <s v="Columbus"/>
    <x v="32"/>
    <n v="31907"/>
    <x v="0"/>
    <s v="OFF-PA-10000587"/>
    <x v="1"/>
    <x v="10"/>
    <s v="Array Parchment Paper, Assorted Colors"/>
    <n v="43.68"/>
    <n v="6"/>
    <n v="0"/>
    <n v="20.9664"/>
  </r>
  <r>
    <n v="9858"/>
    <s v="CA-2012-164301"/>
    <x v="1"/>
    <x v="514"/>
    <d v="2012-03-30T00:00:00"/>
    <s v="Standard Class"/>
    <x v="225"/>
    <s v="Ellis Ballard"/>
    <x v="1"/>
    <s v="United States"/>
    <s v="Seattle"/>
    <x v="4"/>
    <n v="98103"/>
    <x v="1"/>
    <s v="FUR-TA-10001889"/>
    <x v="0"/>
    <x v="3"/>
    <s v="Bush Advantage Collection Racetrack Conference Table"/>
    <n v="3393.68"/>
    <n v="8"/>
    <n v="0"/>
    <n v="610.86239999999998"/>
  </r>
  <r>
    <n v="9859"/>
    <s v="CA-2014-113278"/>
    <x v="3"/>
    <x v="424"/>
    <d v="2014-01-21T00:00:00"/>
    <s v="Standard Class"/>
    <x v="367"/>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x v="367"/>
    <s v="Hallie Redmond"/>
    <x v="2"/>
    <s v="United States"/>
    <s v="Richmond"/>
    <x v="14"/>
    <n v="47374"/>
    <x v="2"/>
    <s v="OFF-FA-10003472"/>
    <x v="1"/>
    <x v="13"/>
    <s v="Bagged Rubber Bands"/>
    <n v="2.52"/>
    <n v="2"/>
    <n v="0"/>
    <n v="0.1008"/>
  </r>
  <r>
    <n v="9861"/>
    <s v="CA-2014-113278"/>
    <x v="3"/>
    <x v="424"/>
    <d v="2014-01-21T00:00:00"/>
    <s v="Standard Class"/>
    <x v="367"/>
    <s v="Hallie Redmond"/>
    <x v="2"/>
    <s v="United States"/>
    <s v="Richmond"/>
    <x v="14"/>
    <n v="47374"/>
    <x v="2"/>
    <s v="TEC-PH-10000169"/>
    <x v="2"/>
    <x v="7"/>
    <s v="ARKON Windshield Dashboard Air Vent Car Mount Holder"/>
    <n v="67.8"/>
    <n v="4"/>
    <n v="0"/>
    <n v="1.3559999999999945"/>
  </r>
  <r>
    <n v="9862"/>
    <s v="CA-2014-113278"/>
    <x v="3"/>
    <x v="424"/>
    <d v="2014-01-21T00:00:00"/>
    <s v="Standard Class"/>
    <x v="367"/>
    <s v="Hallie Redmond"/>
    <x v="2"/>
    <s v="United States"/>
    <s v="Richmond"/>
    <x v="14"/>
    <n v="47374"/>
    <x v="2"/>
    <s v="OFF-ST-10002562"/>
    <x v="1"/>
    <x v="4"/>
    <s v="Staples"/>
    <n v="18.760000000000002"/>
    <n v="2"/>
    <n v="0"/>
    <n v="5.2528000000000006"/>
  </r>
  <r>
    <n v="9863"/>
    <s v="CA-2014-113278"/>
    <x v="3"/>
    <x v="424"/>
    <d v="2014-01-21T00:00:00"/>
    <s v="Standard Class"/>
    <x v="367"/>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x v="367"/>
    <s v="Hallie Redmond"/>
    <x v="2"/>
    <s v="United States"/>
    <s v="Richmond"/>
    <x v="14"/>
    <n v="47374"/>
    <x v="2"/>
    <s v="OFF-PA-10004156"/>
    <x v="1"/>
    <x v="10"/>
    <s v="Xerox 188"/>
    <n v="11.34"/>
    <n v="1"/>
    <n v="0"/>
    <n v="5.5565999999999995"/>
  </r>
  <r>
    <n v="9865"/>
    <s v="CA-2014-113278"/>
    <x v="3"/>
    <x v="424"/>
    <d v="2014-01-21T00:00:00"/>
    <s v="Standard Class"/>
    <x v="367"/>
    <s v="Hallie Redmond"/>
    <x v="2"/>
    <s v="United States"/>
    <s v="Richmond"/>
    <x v="14"/>
    <n v="47374"/>
    <x v="2"/>
    <s v="TEC-AC-10004469"/>
    <x v="2"/>
    <x v="11"/>
    <s v="Microsoft Sculpt Comfort Mouse"/>
    <n v="159.80000000000001"/>
    <n v="4"/>
    <n v="0"/>
    <n v="70.312000000000012"/>
  </r>
  <r>
    <n v="9866"/>
    <s v="CA-2014-113278"/>
    <x v="3"/>
    <x v="424"/>
    <d v="2014-01-21T00:00:00"/>
    <s v="Standard Class"/>
    <x v="367"/>
    <s v="Hallie Redmond"/>
    <x v="2"/>
    <s v="United States"/>
    <s v="Richmond"/>
    <x v="14"/>
    <n v="47374"/>
    <x v="2"/>
    <s v="FUR-FU-10001037"/>
    <x v="0"/>
    <x v="5"/>
    <s v="DAX Charcoal/Nickel-Tone Document Frame, 5 x 7"/>
    <n v="18.96"/>
    <n v="2"/>
    <n v="0"/>
    <n v="8.532"/>
  </r>
  <r>
    <n v="9867"/>
    <s v="US-2012-116981"/>
    <x v="1"/>
    <x v="514"/>
    <d v="2012-03-28T00:00:00"/>
    <s v="Second Class"/>
    <x v="416"/>
    <s v="Suzanne McNair"/>
    <x v="1"/>
    <s v="United States"/>
    <s v="New York City"/>
    <x v="15"/>
    <n v="10009"/>
    <x v="3"/>
    <s v="OFF-ST-10002615"/>
    <x v="1"/>
    <x v="4"/>
    <s v="Dual Level, Single-Width Filing Carts"/>
    <n v="1085.42"/>
    <n v="7"/>
    <n v="0"/>
    <n v="282.20920000000001"/>
  </r>
  <r>
    <n v="9868"/>
    <s v="US-2012-116981"/>
    <x v="1"/>
    <x v="514"/>
    <d v="2012-03-28T00:00:00"/>
    <s v="Second Class"/>
    <x v="416"/>
    <s v="Suzanne McNair"/>
    <x v="1"/>
    <s v="United States"/>
    <s v="New York City"/>
    <x v="15"/>
    <n v="10009"/>
    <x v="3"/>
    <s v="OFF-AP-10000595"/>
    <x v="1"/>
    <x v="9"/>
    <s v="Disposable Triple-Filter Dust Bags"/>
    <n v="13.11"/>
    <n v="3"/>
    <n v="0"/>
    <n v="3.4086000000000003"/>
  </r>
  <r>
    <n v="9869"/>
    <s v="CA-2011-114195"/>
    <x v="2"/>
    <x v="301"/>
    <d v="2011-11-03T00:00:00"/>
    <s v="First Class"/>
    <x v="10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x v="105"/>
    <s v="Erin Ashbrook"/>
    <x v="1"/>
    <s v="United States"/>
    <s v="Mason"/>
    <x v="24"/>
    <n v="45040"/>
    <x v="3"/>
    <s v="OFF-BI-10000494"/>
    <x v="1"/>
    <x v="8"/>
    <s v="Acco Economy Flexible Poly Round Ring Binder"/>
    <n v="3.1320000000000001"/>
    <n v="2"/>
    <n v="0.7"/>
    <n v="-2.6099999999999994"/>
  </r>
  <r>
    <n v="9871"/>
    <s v="CA-2011-114195"/>
    <x v="2"/>
    <x v="301"/>
    <d v="2011-11-03T00:00:00"/>
    <s v="First Class"/>
    <x v="105"/>
    <s v="Erin Ashbrook"/>
    <x v="1"/>
    <s v="United States"/>
    <s v="Mason"/>
    <x v="24"/>
    <n v="45040"/>
    <x v="3"/>
    <s v="OFF-BI-10001658"/>
    <x v="1"/>
    <x v="8"/>
    <s v="GBC Standard Therm-A-Bind Covers"/>
    <n v="22.428000000000004"/>
    <n v="3"/>
    <n v="0.7"/>
    <n v="-17.942399999999992"/>
  </r>
  <r>
    <n v="9872"/>
    <s v="CA-2014-146269"/>
    <x v="3"/>
    <x v="833"/>
    <d v="2014-10-07T00:00:00"/>
    <s v="Same Day"/>
    <x v="708"/>
    <s v="Mark Hamilton"/>
    <x v="0"/>
    <s v="United States"/>
    <s v="Chicago"/>
    <x v="10"/>
    <n v="60623"/>
    <x v="2"/>
    <s v="OFF-ST-10003208"/>
    <x v="1"/>
    <x v="4"/>
    <s v="Adjustable Depth Letter/Legal Cart"/>
    <n v="290.33600000000001"/>
    <n v="2"/>
    <n v="0.2"/>
    <n v="32.662799999999947"/>
  </r>
  <r>
    <n v="9873"/>
    <s v="CA-2014-146269"/>
    <x v="3"/>
    <x v="833"/>
    <d v="2014-10-07T00:00:00"/>
    <s v="Same Day"/>
    <x v="708"/>
    <s v="Mark Hamilton"/>
    <x v="0"/>
    <s v="United States"/>
    <s v="Chicago"/>
    <x v="10"/>
    <n v="60623"/>
    <x v="2"/>
    <s v="OFF-AR-10004790"/>
    <x v="1"/>
    <x v="6"/>
    <s v="Staples"/>
    <n v="19.152000000000001"/>
    <n v="2"/>
    <n v="0.2"/>
    <n v="1.1969999999999992"/>
  </r>
  <r>
    <n v="9874"/>
    <s v="CA-2013-100587"/>
    <x v="0"/>
    <x v="107"/>
    <d v="2013-12-15T00:00:00"/>
    <s v="Standard Class"/>
    <x v="359"/>
    <s v="Sara Luxemburg"/>
    <x v="2"/>
    <s v="United States"/>
    <s v="New York City"/>
    <x v="15"/>
    <n v="10024"/>
    <x v="3"/>
    <s v="OFF-PA-10004609"/>
    <x v="1"/>
    <x v="10"/>
    <s v="Xerox 221"/>
    <n v="6.48"/>
    <n v="1"/>
    <n v="0"/>
    <n v="3.1104000000000003"/>
  </r>
  <r>
    <n v="9875"/>
    <s v="CA-2013-166653"/>
    <x v="0"/>
    <x v="897"/>
    <d v="2013-09-25T00:00:00"/>
    <s v="Second Class"/>
    <x v="472"/>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x v="167"/>
    <s v="Roy Französisch"/>
    <x v="0"/>
    <s v="United States"/>
    <s v="New York City"/>
    <x v="15"/>
    <n v="10035"/>
    <x v="3"/>
    <s v="OFF-SU-10003936"/>
    <x v="1"/>
    <x v="14"/>
    <s v="Acme Serrated Blade Letter Opener"/>
    <n v="6.36"/>
    <n v="2"/>
    <n v="0"/>
    <n v="6.3600000000000101E-2"/>
  </r>
  <r>
    <n v="9877"/>
    <s v="US-2014-166324"/>
    <x v="3"/>
    <x v="693"/>
    <d v="2014-04-22T00:00:00"/>
    <s v="First Class"/>
    <x v="534"/>
    <s v="Brad Eason"/>
    <x v="2"/>
    <s v="United States"/>
    <s v="Cleveland"/>
    <x v="24"/>
    <n v="44105"/>
    <x v="3"/>
    <s v="OFF-ST-10000078"/>
    <x v="1"/>
    <x v="4"/>
    <s v="Tennsco 6- and 18-Compartment Lockers"/>
    <n v="848.5440000000001"/>
    <n v="4"/>
    <n v="0.2"/>
    <n v="-21.213600000000099"/>
  </r>
  <r>
    <n v="9878"/>
    <s v="US-2014-166324"/>
    <x v="3"/>
    <x v="693"/>
    <d v="2014-04-22T00:00:00"/>
    <s v="First Class"/>
    <x v="534"/>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x v="534"/>
    <s v="Brad Eason"/>
    <x v="2"/>
    <s v="United States"/>
    <s v="Cleveland"/>
    <x v="24"/>
    <n v="44105"/>
    <x v="3"/>
    <s v="TEC-PH-10004080"/>
    <x v="2"/>
    <x v="7"/>
    <s v="Avaya 5410 Digital phone"/>
    <n v="122.38199999999999"/>
    <n v="3"/>
    <n v="0.4"/>
    <n v="-24.476399999999998"/>
  </r>
  <r>
    <n v="9880"/>
    <s v="CA-2013-122581"/>
    <x v="0"/>
    <x v="1036"/>
    <d v="2013-08-26T00:00:00"/>
    <s v="Standard Class"/>
    <x v="271"/>
    <s v="Jay Kimmel"/>
    <x v="0"/>
    <s v="United States"/>
    <s v="New York City"/>
    <x v="15"/>
    <n v="10035"/>
    <x v="3"/>
    <s v="FUR-CH-10002961"/>
    <x v="0"/>
    <x v="1"/>
    <s v="Leather Task Chair, Black"/>
    <n v="573.17399999999998"/>
    <n v="7"/>
    <n v="0.1"/>
    <n v="63.685999999999979"/>
  </r>
  <r>
    <n v="9881"/>
    <s v="CA-2012-104297"/>
    <x v="1"/>
    <x v="352"/>
    <d v="2012-05-31T00:00:00"/>
    <s v="First Class"/>
    <x v="385"/>
    <s v="Chad Cunningham"/>
    <x v="2"/>
    <s v="United States"/>
    <s v="Cleveland"/>
    <x v="24"/>
    <n v="44105"/>
    <x v="3"/>
    <s v="OFF-PA-10000474"/>
    <x v="1"/>
    <x v="10"/>
    <s v="Staples"/>
    <n v="85.055999999999997"/>
    <n v="3"/>
    <n v="0.2"/>
    <n v="28.706399999999991"/>
  </r>
  <r>
    <n v="9882"/>
    <s v="CA-2011-153927"/>
    <x v="2"/>
    <x v="1132"/>
    <d v="2011-08-13T00:00:00"/>
    <s v="First Class"/>
    <x v="328"/>
    <s v="Lauren Leatherbury"/>
    <x v="0"/>
    <s v="United States"/>
    <s v="Woodstock"/>
    <x v="32"/>
    <n v="30188"/>
    <x v="0"/>
    <s v="OFF-BI-10000138"/>
    <x v="1"/>
    <x v="8"/>
    <s v="Acco Translucent Poly Ring Binders"/>
    <n v="14.04"/>
    <n v="3"/>
    <n v="0"/>
    <n v="6.7392000000000003"/>
  </r>
  <r>
    <n v="9883"/>
    <s v="CA-2011-153927"/>
    <x v="2"/>
    <x v="1132"/>
    <d v="2011-08-13T00:00:00"/>
    <s v="First Class"/>
    <x v="328"/>
    <s v="Lauren Leatherbury"/>
    <x v="0"/>
    <s v="United States"/>
    <s v="Woodstock"/>
    <x v="32"/>
    <n v="30188"/>
    <x v="0"/>
    <s v="TEC-AC-10000023"/>
    <x v="2"/>
    <x v="11"/>
    <s v="Maxell 74 Minute CD-R Spindle, 50/Pack"/>
    <n v="272.61"/>
    <n v="13"/>
    <n v="0"/>
    <n v="98.139599999999987"/>
  </r>
  <r>
    <n v="9884"/>
    <s v="CA-2011-112291"/>
    <x v="2"/>
    <x v="1234"/>
    <d v="2011-04-08T00:00:00"/>
    <s v="Standard Class"/>
    <x v="722"/>
    <s v="Katrina Edelman"/>
    <x v="1"/>
    <s v="United States"/>
    <s v="Los Angeles"/>
    <x v="1"/>
    <n v="90008"/>
    <x v="1"/>
    <s v="OFF-EN-10001415"/>
    <x v="1"/>
    <x v="12"/>
    <s v="Staples"/>
    <n v="11.16"/>
    <n v="2"/>
    <n v="0"/>
    <n v="5.58"/>
  </r>
  <r>
    <n v="9885"/>
    <s v="CA-2011-112291"/>
    <x v="2"/>
    <x v="1234"/>
    <d v="2011-04-08T00:00:00"/>
    <s v="Standard Class"/>
    <x v="722"/>
    <s v="Katrina Edelman"/>
    <x v="1"/>
    <s v="United States"/>
    <s v="Los Angeles"/>
    <x v="1"/>
    <n v="90008"/>
    <x v="1"/>
    <s v="TEC-AC-10001284"/>
    <x v="2"/>
    <x v="11"/>
    <s v="Enermax Briskie RF Wireless Keyboard and Mouse Combo"/>
    <n v="62.31"/>
    <n v="3"/>
    <n v="0"/>
    <n v="22.4316"/>
  </r>
  <r>
    <n v="9886"/>
    <s v="CA-2011-112291"/>
    <x v="2"/>
    <x v="1234"/>
    <d v="2011-04-08T00:00:00"/>
    <s v="Standard Class"/>
    <x v="722"/>
    <s v="Katrina Edelman"/>
    <x v="1"/>
    <s v="United States"/>
    <s v="Los Angeles"/>
    <x v="1"/>
    <n v="90008"/>
    <x v="1"/>
    <s v="TEC-AC-10000736"/>
    <x v="2"/>
    <x v="11"/>
    <s v="Logitech G600 MMO Gaming Mouse"/>
    <n v="159.97999999999999"/>
    <n v="2"/>
    <n v="0"/>
    <n v="57.592799999999997"/>
  </r>
  <r>
    <n v="9887"/>
    <s v="CA-2011-146997"/>
    <x v="2"/>
    <x v="1213"/>
    <d v="2011-01-28T00:00:00"/>
    <s v="Standard Class"/>
    <x v="611"/>
    <s v="Speros Goranitis"/>
    <x v="0"/>
    <s v="United States"/>
    <s v="Lafayette"/>
    <x v="14"/>
    <n v="47905"/>
    <x v="2"/>
    <s v="OFF-FA-10003467"/>
    <x v="1"/>
    <x v="13"/>
    <s v="Alliance Big Bands Rubber Bands, 12/Pack"/>
    <n v="5.9399999999999995"/>
    <n v="3"/>
    <n v="0"/>
    <n v="0"/>
  </r>
  <r>
    <n v="9888"/>
    <s v="CA-2014-169607"/>
    <x v="3"/>
    <x v="386"/>
    <d v="2014-10-16T00:00:00"/>
    <s v="First Class"/>
    <x v="244"/>
    <s v="Christina Anderson"/>
    <x v="0"/>
    <s v="United States"/>
    <s v="New York City"/>
    <x v="15"/>
    <n v="10024"/>
    <x v="3"/>
    <s v="OFF-PA-10000477"/>
    <x v="1"/>
    <x v="10"/>
    <s v="Xerox 1952"/>
    <n v="9.9600000000000009"/>
    <n v="2"/>
    <n v="0"/>
    <n v="4.6812000000000005"/>
  </r>
  <r>
    <n v="9889"/>
    <s v="CA-2012-127544"/>
    <x v="1"/>
    <x v="816"/>
    <d v="2012-08-12T00:00:00"/>
    <s v="Standard Class"/>
    <x v="361"/>
    <s v="Rob Dowd"/>
    <x v="0"/>
    <s v="United States"/>
    <s v="Utica"/>
    <x v="15"/>
    <n v="13501"/>
    <x v="3"/>
    <s v="TEC-AC-10000736"/>
    <x v="2"/>
    <x v="11"/>
    <s v="Logitech G600 MMO Gaming Mouse"/>
    <n v="79.989999999999995"/>
    <n v="1"/>
    <n v="0"/>
    <n v="28.796399999999998"/>
  </r>
  <r>
    <n v="9890"/>
    <s v="CA-2014-166499"/>
    <x v="3"/>
    <x v="498"/>
    <d v="2014-03-21T00:00:00"/>
    <s v="First Class"/>
    <x v="500"/>
    <s v="Vivek Grady"/>
    <x v="1"/>
    <s v="United States"/>
    <s v="Lakewood"/>
    <x v="30"/>
    <n v="8701"/>
    <x v="3"/>
    <s v="OFF-AR-10002467"/>
    <x v="1"/>
    <x v="6"/>
    <s v="Dixon Ticonderoga Pencils"/>
    <n v="8.94"/>
    <n v="3"/>
    <n v="0"/>
    <n v="2.4138000000000006"/>
  </r>
  <r>
    <n v="9891"/>
    <s v="US-2013-115441"/>
    <x v="0"/>
    <x v="197"/>
    <d v="2013-07-29T00:00:00"/>
    <s v="Second Class"/>
    <x v="64"/>
    <s v="Sally Hughsby"/>
    <x v="1"/>
    <s v="United States"/>
    <s v="Milwaukee"/>
    <x v="6"/>
    <n v="53209"/>
    <x v="2"/>
    <s v="OFF-PA-10004996"/>
    <x v="1"/>
    <x v="10"/>
    <s v="Speediset Carbonless Redi-Letter 7&quot; x 8 1/2&quot;"/>
    <n v="20.62"/>
    <n v="2"/>
    <n v="0"/>
    <n v="9.6913999999999998"/>
  </r>
  <r>
    <n v="9892"/>
    <s v="US-2013-115441"/>
    <x v="0"/>
    <x v="197"/>
    <d v="2013-07-29T00:00:00"/>
    <s v="Second Class"/>
    <x v="64"/>
    <s v="Sally Hughsby"/>
    <x v="1"/>
    <s v="United States"/>
    <s v="Milwaukee"/>
    <x v="6"/>
    <n v="53209"/>
    <x v="2"/>
    <s v="TEC-AC-10003116"/>
    <x v="2"/>
    <x v="11"/>
    <s v="Memorex Froggy Flash Drive 8 GB"/>
    <n v="124.25"/>
    <n v="7"/>
    <n v="0"/>
    <n v="48.457499999999996"/>
  </r>
  <r>
    <n v="9893"/>
    <s v="US-2013-115441"/>
    <x v="0"/>
    <x v="197"/>
    <d v="2013-07-29T00:00:00"/>
    <s v="Second Class"/>
    <x v="64"/>
    <s v="Sally Hughsby"/>
    <x v="1"/>
    <s v="United States"/>
    <s v="Milwaukee"/>
    <x v="6"/>
    <n v="53209"/>
    <x v="2"/>
    <s v="TEC-PH-10002262"/>
    <x v="2"/>
    <x v="7"/>
    <s v="LG Electronics Tone+ HBS-730 Bluetooth Headset"/>
    <n v="297.55"/>
    <n v="5"/>
    <n v="0"/>
    <n v="83.314000000000021"/>
  </r>
  <r>
    <n v="9894"/>
    <s v="US-2013-115441"/>
    <x v="0"/>
    <x v="197"/>
    <d v="2013-07-29T00:00:00"/>
    <s v="Second Class"/>
    <x v="64"/>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x v="64"/>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x v="462"/>
    <s v="Michael Moore"/>
    <x v="0"/>
    <s v="United States"/>
    <s v="Chicago"/>
    <x v="10"/>
    <n v="60623"/>
    <x v="2"/>
    <s v="TEC-AC-10004859"/>
    <x v="2"/>
    <x v="11"/>
    <s v="Maxell Pro 80 Minute CD-R, 10/Pack"/>
    <n v="153.82400000000001"/>
    <n v="11"/>
    <n v="0.2"/>
    <n v="38.456000000000003"/>
  </r>
  <r>
    <n v="9897"/>
    <s v="CA-2011-156342"/>
    <x v="2"/>
    <x v="1103"/>
    <d v="2011-06-20T00:00:00"/>
    <s v="Second Class"/>
    <x v="226"/>
    <s v="Jennifer Ferguson"/>
    <x v="0"/>
    <s v="United States"/>
    <s v="Chicago"/>
    <x v="10"/>
    <n v="60653"/>
    <x v="2"/>
    <s v="OFF-PA-10001725"/>
    <x v="1"/>
    <x v="10"/>
    <s v="Xerox 1892"/>
    <n v="62.015999999999998"/>
    <n v="2"/>
    <n v="0.2"/>
    <n v="22.480800000000002"/>
  </r>
  <r>
    <n v="9898"/>
    <s v="CA-2013-112830"/>
    <x v="0"/>
    <x v="112"/>
    <d v="2013-06-11T00:00:00"/>
    <s v="Standard Class"/>
    <x v="431"/>
    <s v="Liz Preis"/>
    <x v="0"/>
    <s v="United States"/>
    <s v="Fairfield"/>
    <x v="24"/>
    <n v="45014"/>
    <x v="3"/>
    <s v="FUR-FU-10004306"/>
    <x v="0"/>
    <x v="5"/>
    <s v="Electrix Halogen Magnifier Lamp"/>
    <n v="466.32000000000005"/>
    <n v="3"/>
    <n v="0.2"/>
    <n v="34.97399999999999"/>
  </r>
  <r>
    <n v="9899"/>
    <s v="CA-2013-112830"/>
    <x v="0"/>
    <x v="112"/>
    <d v="2013-06-11T00:00:00"/>
    <s v="Standard Class"/>
    <x v="431"/>
    <s v="Liz Preis"/>
    <x v="0"/>
    <s v="United States"/>
    <s v="Fairfield"/>
    <x v="24"/>
    <n v="45014"/>
    <x v="3"/>
    <s v="FUR-FU-10004845"/>
    <x v="0"/>
    <x v="5"/>
    <s v="Deflect-o EconoMat Nonstudded, No Bevel Mat"/>
    <n v="82.64"/>
    <n v="2"/>
    <n v="0.2"/>
    <n v="0"/>
  </r>
  <r>
    <n v="9900"/>
    <s v="US-2011-117380"/>
    <x v="2"/>
    <x v="1176"/>
    <d v="2011-04-03T00:00:00"/>
    <s v="Standard Class"/>
    <x v="486"/>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x v="790"/>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x v="790"/>
    <s v="Sung Chung"/>
    <x v="0"/>
    <s v="United States"/>
    <s v="Louisville"/>
    <x v="22"/>
    <n v="80027"/>
    <x v="1"/>
    <s v="FUR-FU-10001037"/>
    <x v="0"/>
    <x v="5"/>
    <s v="DAX Charcoal/Nickel-Tone Document Frame, 5 x 7"/>
    <n v="22.752000000000002"/>
    <n v="3"/>
    <n v="0.2"/>
    <n v="7.1099999999999994"/>
  </r>
  <r>
    <n v="9903"/>
    <s v="CA-2014-117646"/>
    <x v="3"/>
    <x v="170"/>
    <d v="2014-08-26T00:00:00"/>
    <s v="Standard Class"/>
    <x v="790"/>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x v="24"/>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x v="24"/>
    <s v="Darren Powers"/>
    <x v="0"/>
    <s v="United States"/>
    <s v="Carrollton"/>
    <x v="5"/>
    <n v="75007"/>
    <x v="2"/>
    <s v="TEC-AC-10002567"/>
    <x v="2"/>
    <x v="11"/>
    <s v="Logitech G602 Wireless Gaming Mouse"/>
    <n v="127.98399999999999"/>
    <n v="2"/>
    <n v="0.2"/>
    <n v="25.596799999999998"/>
  </r>
  <r>
    <n v="9906"/>
    <s v="US-2012-129007"/>
    <x v="1"/>
    <x v="1023"/>
    <d v="2012-09-15T00:00:00"/>
    <s v="First Class"/>
    <x v="629"/>
    <s v="Ken Dana"/>
    <x v="1"/>
    <s v="United States"/>
    <s v="Anaheim"/>
    <x v="1"/>
    <n v="92804"/>
    <x v="1"/>
    <s v="FUR-FU-10004973"/>
    <x v="0"/>
    <x v="5"/>
    <s v="Flat Face Poster Frame"/>
    <n v="131.88"/>
    <n v="7"/>
    <n v="0"/>
    <n v="55.389600000000002"/>
  </r>
  <r>
    <n v="9907"/>
    <s v="US-2012-129007"/>
    <x v="1"/>
    <x v="1023"/>
    <d v="2012-09-15T00:00:00"/>
    <s v="First Class"/>
    <x v="629"/>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x v="629"/>
    <s v="Ken Dana"/>
    <x v="1"/>
    <s v="United States"/>
    <s v="Anaheim"/>
    <x v="1"/>
    <n v="92804"/>
    <x v="1"/>
    <s v="FUR-CH-10000155"/>
    <x v="0"/>
    <x v="1"/>
    <s v="Global Comet Stacking Armless Chair"/>
    <n v="717.72"/>
    <n v="3"/>
    <n v="0.2"/>
    <n v="71.77200000000002"/>
  </r>
  <r>
    <n v="9909"/>
    <s v="US-2012-129007"/>
    <x v="1"/>
    <x v="1023"/>
    <d v="2012-09-15T00:00:00"/>
    <s v="First Class"/>
    <x v="629"/>
    <s v="Ken Dana"/>
    <x v="1"/>
    <s v="United States"/>
    <s v="Anaheim"/>
    <x v="1"/>
    <n v="92804"/>
    <x v="1"/>
    <s v="FUR-FU-10002379"/>
    <x v="0"/>
    <x v="5"/>
    <s v="Eldon Econocleat Chair Mats for Low Pile Carpets"/>
    <n v="207.35"/>
    <n v="5"/>
    <n v="0"/>
    <n v="24.881999999999991"/>
  </r>
  <r>
    <n v="9910"/>
    <s v="US-2012-129007"/>
    <x v="1"/>
    <x v="1023"/>
    <d v="2012-09-15T00:00:00"/>
    <s v="First Class"/>
    <x v="629"/>
    <s v="Ken Dana"/>
    <x v="1"/>
    <s v="United States"/>
    <s v="Anaheim"/>
    <x v="1"/>
    <n v="92804"/>
    <x v="1"/>
    <s v="FUR-FU-10004018"/>
    <x v="0"/>
    <x v="5"/>
    <s v="Tensor Computer Mounted Lamp"/>
    <n v="44.67"/>
    <n v="3"/>
    <n v="0"/>
    <n v="12.060900000000002"/>
  </r>
  <r>
    <n v="9911"/>
    <s v="US-2012-129007"/>
    <x v="1"/>
    <x v="1023"/>
    <d v="2012-09-15T00:00:00"/>
    <s v="First Class"/>
    <x v="629"/>
    <s v="Ken Dana"/>
    <x v="1"/>
    <s v="United States"/>
    <s v="Anaheim"/>
    <x v="1"/>
    <n v="92804"/>
    <x v="1"/>
    <s v="OFF-PA-10000994"/>
    <x v="1"/>
    <x v="10"/>
    <s v="Xerox 1915"/>
    <n v="209.7"/>
    <n v="2"/>
    <n v="0"/>
    <n v="100.65599999999999"/>
  </r>
  <r>
    <n v="9912"/>
    <s v="US-2011-157231"/>
    <x v="2"/>
    <x v="267"/>
    <d v="2011-04-09T00:00:00"/>
    <s v="Standard Class"/>
    <x v="532"/>
    <s v="Roy Phan"/>
    <x v="1"/>
    <s v="United States"/>
    <s v="Richmond"/>
    <x v="0"/>
    <n v="40475"/>
    <x v="0"/>
    <s v="OFF-BI-10002852"/>
    <x v="1"/>
    <x v="8"/>
    <s v="Ibico Standard Transparent Covers"/>
    <n v="115.36"/>
    <n v="7"/>
    <n v="0"/>
    <n v="56.526400000000002"/>
  </r>
  <r>
    <n v="9913"/>
    <s v="CA-2012-132388"/>
    <x v="1"/>
    <x v="998"/>
    <d v="2012-10-12T00:00:00"/>
    <s v="First Class"/>
    <x v="471"/>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x v="471"/>
    <s v="Katherine Nockton"/>
    <x v="1"/>
    <s v="United States"/>
    <s v="Santa Barbara"/>
    <x v="1"/>
    <n v="93101"/>
    <x v="1"/>
    <s v="OFF-LA-10000414"/>
    <x v="1"/>
    <x v="2"/>
    <s v="Avery 503"/>
    <n v="31.049999999999997"/>
    <n v="3"/>
    <n v="0"/>
    <n v="14.904"/>
  </r>
  <r>
    <n v="9915"/>
    <s v="CA-2014-160927"/>
    <x v="3"/>
    <x v="926"/>
    <d v="2014-02-01T00:00:00"/>
    <s v="Second Class"/>
    <x v="612"/>
    <s v="Tamara Manning"/>
    <x v="0"/>
    <s v="United States"/>
    <s v="Marion"/>
    <x v="23"/>
    <n v="52302"/>
    <x v="2"/>
    <s v="OFF-PA-10003848"/>
    <x v="1"/>
    <x v="10"/>
    <s v="Xerox 1997"/>
    <n v="12.96"/>
    <n v="2"/>
    <n v="0"/>
    <n v="6.2208000000000006"/>
  </r>
  <r>
    <n v="9916"/>
    <s v="CA-2014-160927"/>
    <x v="3"/>
    <x v="926"/>
    <d v="2014-02-01T00:00:00"/>
    <s v="Second Class"/>
    <x v="612"/>
    <s v="Tamara Manning"/>
    <x v="0"/>
    <s v="United States"/>
    <s v="Marion"/>
    <x v="23"/>
    <n v="52302"/>
    <x v="2"/>
    <s v="OFF-PA-10000176"/>
    <x v="1"/>
    <x v="10"/>
    <s v="Xerox 1887"/>
    <n v="94.85"/>
    <n v="5"/>
    <n v="0"/>
    <n v="45.527999999999992"/>
  </r>
  <r>
    <n v="9917"/>
    <s v="CA-2014-160927"/>
    <x v="3"/>
    <x v="926"/>
    <d v="2014-02-01T00:00:00"/>
    <s v="Second Class"/>
    <x v="612"/>
    <s v="Tamara Manning"/>
    <x v="0"/>
    <s v="United States"/>
    <s v="Marion"/>
    <x v="23"/>
    <n v="52302"/>
    <x v="2"/>
    <s v="OFF-ST-10001590"/>
    <x v="1"/>
    <x v="4"/>
    <s v="Tenex Personal Project File with Scoop Front Design, Black"/>
    <n v="13.48"/>
    <n v="1"/>
    <n v="0"/>
    <n v="3.5047999999999995"/>
  </r>
  <r>
    <n v="9918"/>
    <s v="CA-2014-160927"/>
    <x v="3"/>
    <x v="926"/>
    <d v="2014-02-01T00:00:00"/>
    <s v="Second Class"/>
    <x v="612"/>
    <s v="Tamara Manning"/>
    <x v="0"/>
    <s v="United States"/>
    <s v="Marion"/>
    <x v="23"/>
    <n v="52302"/>
    <x v="2"/>
    <s v="FUR-FU-10000010"/>
    <x v="0"/>
    <x v="5"/>
    <s v="DAX Value U-Channel Document Frames, Easel Back"/>
    <n v="14.91"/>
    <n v="3"/>
    <n v="0"/>
    <n v="4.6220999999999997"/>
  </r>
  <r>
    <n v="9919"/>
    <s v="CA-2012-105508"/>
    <x v="1"/>
    <x v="496"/>
    <d v="2012-09-29T00:00:00"/>
    <s v="Standard Class"/>
    <x v="44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x v="501"/>
    <s v="Muhammed Yedwab"/>
    <x v="1"/>
    <s v="United States"/>
    <s v="Bryan"/>
    <x v="5"/>
    <n v="77803"/>
    <x v="2"/>
    <s v="FUR-CH-10000863"/>
    <x v="0"/>
    <x v="1"/>
    <s v="Novimex Swivel Fabric Task Chair"/>
    <n v="528.42999999999995"/>
    <n v="5"/>
    <n v="0.3"/>
    <n v="-143.43099999999998"/>
  </r>
  <r>
    <n v="9921"/>
    <s v="CA-2013-149272"/>
    <x v="0"/>
    <x v="543"/>
    <d v="2013-03-20T00:00:00"/>
    <s v="Standard Class"/>
    <x v="501"/>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x v="401"/>
    <s v="Alyssa Tate"/>
    <x v="2"/>
    <s v="United States"/>
    <s v="Akron"/>
    <x v="24"/>
    <n v="44312"/>
    <x v="3"/>
    <s v="OFF-BI-10003350"/>
    <x v="1"/>
    <x v="8"/>
    <s v="Acco Expandable Hanging Binders"/>
    <n v="5.7420000000000009"/>
    <n v="3"/>
    <n v="0.7"/>
    <n v="-4.5935999999999986"/>
  </r>
  <r>
    <n v="9923"/>
    <s v="US-2014-162124"/>
    <x v="3"/>
    <x v="636"/>
    <d v="2014-05-11T00:00:00"/>
    <s v="Standard Class"/>
    <x v="223"/>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x v="704"/>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x v="704"/>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x v="704"/>
    <s v="Dave Hallsten"/>
    <x v="1"/>
    <s v="United States"/>
    <s v="New York City"/>
    <x v="15"/>
    <n v="10035"/>
    <x v="3"/>
    <s v="OFF-BI-10003656"/>
    <x v="1"/>
    <x v="8"/>
    <s v="Fellowes PB200 Plastic Comb Binding Machine"/>
    <n v="1087.9360000000001"/>
    <n v="8"/>
    <n v="0.2"/>
    <n v="353.5791999999999"/>
  </r>
  <r>
    <n v="9927"/>
    <s v="CA-2012-159534"/>
    <x v="1"/>
    <x v="305"/>
    <d v="2012-03-23T00:00:00"/>
    <s v="First Class"/>
    <x v="704"/>
    <s v="Dave Hallsten"/>
    <x v="1"/>
    <s v="United States"/>
    <s v="New York City"/>
    <x v="15"/>
    <n v="10035"/>
    <x v="3"/>
    <s v="TEC-PH-10002310"/>
    <x v="2"/>
    <x v="7"/>
    <s v="Panasonic KX T7731-B Digital phone"/>
    <n v="199.98"/>
    <n v="2"/>
    <n v="0"/>
    <n v="53.994599999999991"/>
  </r>
  <r>
    <n v="9928"/>
    <s v="CA-2012-159534"/>
    <x v="1"/>
    <x v="305"/>
    <d v="2012-03-23T00:00:00"/>
    <s v="First Class"/>
    <x v="704"/>
    <s v="Dave Hallsten"/>
    <x v="1"/>
    <s v="United States"/>
    <s v="New York City"/>
    <x v="15"/>
    <n v="10035"/>
    <x v="3"/>
    <s v="OFF-ST-10001172"/>
    <x v="1"/>
    <x v="4"/>
    <s v="Tennsco Lockers, Sand"/>
    <n v="83.92"/>
    <n v="4"/>
    <n v="0"/>
    <n v="20.140799999999999"/>
  </r>
  <r>
    <n v="9929"/>
    <s v="CA-2013-129630"/>
    <x v="0"/>
    <x v="913"/>
    <d v="2013-09-05T00:00:00"/>
    <s v="Same Day"/>
    <x v="780"/>
    <s v="Ionia McGrath"/>
    <x v="0"/>
    <s v="United States"/>
    <s v="San Francisco"/>
    <x v="1"/>
    <n v="94122"/>
    <x v="1"/>
    <s v="FUR-FU-10000260"/>
    <x v="0"/>
    <x v="5"/>
    <s v="6&quot; Cubicle Wall Clock, Black"/>
    <n v="24.27"/>
    <n v="3"/>
    <n v="0"/>
    <n v="8.7371999999999996"/>
  </r>
  <r>
    <n v="9930"/>
    <s v="CA-2013-129630"/>
    <x v="0"/>
    <x v="913"/>
    <d v="2013-09-05T00:00:00"/>
    <s v="Same Day"/>
    <x v="780"/>
    <s v="Ionia McGrath"/>
    <x v="0"/>
    <s v="United States"/>
    <s v="San Francisco"/>
    <x v="1"/>
    <n v="94122"/>
    <x v="1"/>
    <s v="TEC-CO-10003763"/>
    <x v="2"/>
    <x v="16"/>
    <s v="Canon PC1060 Personal Laser Copier"/>
    <n v="2799.9600000000005"/>
    <n v="5"/>
    <n v="0.2"/>
    <n v="944.98649999999986"/>
  </r>
  <r>
    <n v="9931"/>
    <s v="CA-2012-104948"/>
    <x v="1"/>
    <x v="50"/>
    <d v="2012-11-17T00:00:00"/>
    <s v="Standard Class"/>
    <x v="168"/>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x v="168"/>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x v="168"/>
    <s v="Keith Herrera"/>
    <x v="0"/>
    <s v="United States"/>
    <s v="San Bernardino"/>
    <x v="1"/>
    <n v="92404"/>
    <x v="1"/>
    <s v="OFF-PA-10004610"/>
    <x v="1"/>
    <x v="10"/>
    <s v="Xerox 1900"/>
    <n v="29.96"/>
    <n v="7"/>
    <n v="0"/>
    <n v="13.481999999999998"/>
  </r>
  <r>
    <n v="9934"/>
    <s v="CA-2011-166555"/>
    <x v="2"/>
    <x v="384"/>
    <d v="2011-07-14T00:00:00"/>
    <s v="First Class"/>
    <x v="523"/>
    <s v="Jamie Kunitz"/>
    <x v="0"/>
    <s v="United States"/>
    <s v="Niagara Falls"/>
    <x v="15"/>
    <n v="14304"/>
    <x v="3"/>
    <s v="TEC-PH-10004912"/>
    <x v="2"/>
    <x v="7"/>
    <s v="Cisco SPA112 2 Port Phone Adapter"/>
    <n v="164.85000000000002"/>
    <n v="3"/>
    <n v="0"/>
    <n v="47.806499999999993"/>
  </r>
  <r>
    <n v="9935"/>
    <s v="CA-2013-114405"/>
    <x v="0"/>
    <x v="281"/>
    <d v="2013-04-13T00:00:00"/>
    <s v="Standard Class"/>
    <x v="238"/>
    <s v="Alan Shonely"/>
    <x v="0"/>
    <s v="United States"/>
    <s v="Philadelphia"/>
    <x v="9"/>
    <n v="19120"/>
    <x v="3"/>
    <s v="OFF-AP-10003278"/>
    <x v="1"/>
    <x v="9"/>
    <s v="Belkin 7-Outlet SurgeMaster Home Series"/>
    <n v="33.528000000000006"/>
    <n v="3"/>
    <n v="0.2"/>
    <n v="2.5146000000000015"/>
  </r>
  <r>
    <n v="9936"/>
    <s v="CA-2013-114405"/>
    <x v="0"/>
    <x v="281"/>
    <d v="2013-04-13T00:00:00"/>
    <s v="Standard Class"/>
    <x v="238"/>
    <s v="Alan Shonely"/>
    <x v="0"/>
    <s v="United States"/>
    <s v="Philadelphia"/>
    <x v="9"/>
    <n v="19120"/>
    <x v="3"/>
    <s v="OFF-ST-10001627"/>
    <x v="1"/>
    <x v="4"/>
    <s v="Eldon Jumbo ProFile Portable File Boxes Graphite/Black"/>
    <n v="36.744"/>
    <n v="3"/>
    <n v="0.2"/>
    <n v="3.6744000000000039"/>
  </r>
  <r>
    <n v="9937"/>
    <s v="CA-2014-132955"/>
    <x v="3"/>
    <x v="92"/>
    <d v="2014-06-29T00:00:00"/>
    <s v="Standard Class"/>
    <x v="623"/>
    <s v="Sonia Cooley"/>
    <x v="0"/>
    <s v="United States"/>
    <s v="Cranston"/>
    <x v="34"/>
    <n v="2920"/>
    <x v="3"/>
    <s v="OFF-BI-10002735"/>
    <x v="1"/>
    <x v="8"/>
    <s v="GBC Prestige Therm-A-Bind Covers"/>
    <n v="102.93"/>
    <n v="3"/>
    <n v="0"/>
    <n v="48.377100000000006"/>
  </r>
  <r>
    <n v="9938"/>
    <s v="CA-2013-164889"/>
    <x v="0"/>
    <x v="1235"/>
    <d v="2013-06-07T00:00:00"/>
    <s v="Second Class"/>
    <x v="291"/>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x v="374"/>
    <s v="Noel Staavos"/>
    <x v="1"/>
    <s v="United States"/>
    <s v="New York City"/>
    <x v="15"/>
    <n v="10009"/>
    <x v="3"/>
    <s v="FUR-FU-10004864"/>
    <x v="0"/>
    <x v="5"/>
    <s v="Eldon 500 Class Desk Accessories"/>
    <n v="60.35"/>
    <n v="5"/>
    <n v="0"/>
    <n v="19.915500000000002"/>
  </r>
  <r>
    <n v="9940"/>
    <s v="CA-2013-169824"/>
    <x v="0"/>
    <x v="939"/>
    <d v="2013-12-18T00:00:00"/>
    <s v="Standard Class"/>
    <x v="374"/>
    <s v="Noel Staavos"/>
    <x v="1"/>
    <s v="United States"/>
    <s v="New York City"/>
    <x v="15"/>
    <n v="10009"/>
    <x v="3"/>
    <s v="OFF-SU-10000952"/>
    <x v="1"/>
    <x v="14"/>
    <s v="Fiskars Home &amp; Office Scissors"/>
    <n v="35.520000000000003"/>
    <n v="4"/>
    <n v="0"/>
    <n v="9.9456000000000024"/>
  </r>
  <r>
    <n v="9941"/>
    <s v="CA-2013-169824"/>
    <x v="0"/>
    <x v="939"/>
    <d v="2013-12-18T00:00:00"/>
    <s v="Standard Class"/>
    <x v="374"/>
    <s v="Noel Staavos"/>
    <x v="1"/>
    <s v="United States"/>
    <s v="New York City"/>
    <x v="15"/>
    <n v="10009"/>
    <x v="3"/>
    <s v="OFF-AR-10000462"/>
    <x v="1"/>
    <x v="6"/>
    <s v="Sanford Pocket Accent Highlighters"/>
    <n v="11.200000000000001"/>
    <n v="7"/>
    <n v="0"/>
    <n v="4.8160000000000007"/>
  </r>
  <r>
    <n v="9942"/>
    <s v="CA-2014-164028"/>
    <x v="3"/>
    <x v="221"/>
    <d v="2014-12-01T00:00:00"/>
    <s v="Standard Class"/>
    <x v="252"/>
    <s v="John Lee"/>
    <x v="0"/>
    <s v="United States"/>
    <s v="San Francisco"/>
    <x v="1"/>
    <n v="94122"/>
    <x v="1"/>
    <s v="TEC-AC-10001772"/>
    <x v="2"/>
    <x v="11"/>
    <s v="Memorex Mini Travel Drive 16 GB USB 2.0 Flash Drive"/>
    <n v="223.58"/>
    <n v="14"/>
    <n v="0"/>
    <n v="87.196200000000005"/>
  </r>
  <r>
    <n v="9943"/>
    <s v="CA-2011-143371"/>
    <x v="2"/>
    <x v="129"/>
    <d v="2012-01-03T00:00:00"/>
    <s v="Standard Class"/>
    <x v="198"/>
    <s v="Maribeth Dona"/>
    <x v="0"/>
    <s v="United States"/>
    <s v="Anaheim"/>
    <x v="1"/>
    <n v="92804"/>
    <x v="1"/>
    <s v="OFF-ST-10001128"/>
    <x v="1"/>
    <x v="4"/>
    <s v="Carina Mini System Audio Rack, Model AR050B"/>
    <n v="998.82"/>
    <n v="9"/>
    <n v="0"/>
    <n v="29.964600000000061"/>
  </r>
  <r>
    <n v="9944"/>
    <s v="CA-2011-143371"/>
    <x v="2"/>
    <x v="129"/>
    <d v="2012-01-03T00:00:00"/>
    <s v="Standard Class"/>
    <x v="198"/>
    <s v="Maribeth Dona"/>
    <x v="0"/>
    <s v="United States"/>
    <s v="Anaheim"/>
    <x v="1"/>
    <n v="92804"/>
    <x v="1"/>
    <s v="OFF-SU-10002537"/>
    <x v="1"/>
    <x v="14"/>
    <s v="Acme Box Cutter Scissors"/>
    <n v="51.150000000000006"/>
    <n v="5"/>
    <n v="0"/>
    <n v="13.299000000000003"/>
  </r>
  <r>
    <n v="9945"/>
    <s v="CA-2012-145415"/>
    <x v="1"/>
    <x v="1236"/>
    <d v="2012-04-17T00:00:00"/>
    <s v="Second Class"/>
    <x v="372"/>
    <s v="Robert Dilbeck"/>
    <x v="2"/>
    <s v="United States"/>
    <s v="Seattle"/>
    <x v="4"/>
    <n v="98103"/>
    <x v="1"/>
    <s v="OFF-ST-10000419"/>
    <x v="1"/>
    <x v="4"/>
    <s v="Rogers Jumbo File, Granite"/>
    <n v="40.74"/>
    <n v="3"/>
    <n v="0"/>
    <n v="0.4073999999999991"/>
  </r>
  <r>
    <n v="9946"/>
    <s v="CA-2011-111157"/>
    <x v="2"/>
    <x v="1086"/>
    <d v="2011-03-06T00:00:00"/>
    <s v="Standard Class"/>
    <x v="468"/>
    <s v="Nicole Hansen"/>
    <x v="1"/>
    <s v="United States"/>
    <s v="Philadelphia"/>
    <x v="9"/>
    <n v="19120"/>
    <x v="3"/>
    <s v="OFF-PA-10000327"/>
    <x v="1"/>
    <x v="10"/>
    <s v="Xerox 1971"/>
    <n v="3.4240000000000004"/>
    <n v="1"/>
    <n v="0.2"/>
    <n v="1.0699999999999996"/>
  </r>
  <r>
    <n v="9947"/>
    <s v="CA-2011-111157"/>
    <x v="2"/>
    <x v="1086"/>
    <d v="2011-03-06T00:00:00"/>
    <s v="Standard Class"/>
    <x v="468"/>
    <s v="Nicole Hansen"/>
    <x v="1"/>
    <s v="United States"/>
    <s v="Philadelphia"/>
    <x v="9"/>
    <n v="19120"/>
    <x v="3"/>
    <s v="TEC-AC-10004353"/>
    <x v="2"/>
    <x v="11"/>
    <s v="Hypercom P1300 Pinpad"/>
    <n v="151.20000000000002"/>
    <n v="3"/>
    <n v="0.2"/>
    <n v="32.130000000000003"/>
  </r>
  <r>
    <n v="9948"/>
    <s v="CA-2014-121559"/>
    <x v="3"/>
    <x v="702"/>
    <d v="2014-06-04T00:00:00"/>
    <s v="Second Class"/>
    <x v="304"/>
    <s v="Helen Wasserman"/>
    <x v="1"/>
    <s v="United States"/>
    <s v="Indianapolis"/>
    <x v="14"/>
    <n v="46203"/>
    <x v="2"/>
    <s v="FUR-CH-10003746"/>
    <x v="0"/>
    <x v="1"/>
    <s v="Hon 4070 Series Pagoda Round Back Stacking Chairs"/>
    <n v="1925.88"/>
    <n v="6"/>
    <n v="0"/>
    <n v="539.24639999999999"/>
  </r>
  <r>
    <n v="9949"/>
    <s v="CA-2014-121559"/>
    <x v="3"/>
    <x v="702"/>
    <d v="2014-06-04T00:00:00"/>
    <s v="Second Class"/>
    <x v="304"/>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x v="304"/>
    <s v="Helen Wasserman"/>
    <x v="1"/>
    <s v="United States"/>
    <s v="Indianapolis"/>
    <x v="14"/>
    <n v="46203"/>
    <x v="2"/>
    <s v="TEC-AC-10004568"/>
    <x v="2"/>
    <x v="11"/>
    <s v="Maxell LTO Ultrium - 800 GB"/>
    <n v="83.97"/>
    <n v="3"/>
    <n v="0"/>
    <n v="15.954299999999993"/>
  </r>
  <r>
    <n v="9951"/>
    <s v="CA-2014-121559"/>
    <x v="3"/>
    <x v="702"/>
    <d v="2014-06-04T00:00:00"/>
    <s v="Second Class"/>
    <x v="304"/>
    <s v="Helen Wasserman"/>
    <x v="1"/>
    <s v="United States"/>
    <s v="Indianapolis"/>
    <x v="14"/>
    <n v="46203"/>
    <x v="2"/>
    <s v="TEC-AC-10001714"/>
    <x v="2"/>
    <x v="11"/>
    <s v="Logitech MX Performance Wireless Mouse"/>
    <n v="39.89"/>
    <n v="1"/>
    <n v="0"/>
    <n v="14.7593"/>
  </r>
  <r>
    <n v="9952"/>
    <s v="CA-2014-121559"/>
    <x v="3"/>
    <x v="702"/>
    <d v="2014-06-04T00:00:00"/>
    <s v="Second Class"/>
    <x v="304"/>
    <s v="Helen Wasserman"/>
    <x v="1"/>
    <s v="United States"/>
    <s v="Indianapolis"/>
    <x v="14"/>
    <n v="46203"/>
    <x v="2"/>
    <s v="OFF-BI-10002072"/>
    <x v="1"/>
    <x v="8"/>
    <s v="Cardinal Slant-D Ring Binders"/>
    <n v="17.38"/>
    <n v="2"/>
    <n v="0"/>
    <n v="8.69"/>
  </r>
  <r>
    <n v="9953"/>
    <s v="CA-2012-141593"/>
    <x v="1"/>
    <x v="639"/>
    <d v="2012-12-16T00:00:00"/>
    <s v="Second Class"/>
    <x v="715"/>
    <s v="Darren Budd"/>
    <x v="1"/>
    <s v="United States"/>
    <s v="Los Angeles"/>
    <x v="1"/>
    <n v="90045"/>
    <x v="1"/>
    <s v="OFF-BI-10001153"/>
    <x v="1"/>
    <x v="8"/>
    <s v="Ibico Recycled Grain-Textured Covers"/>
    <n v="55.264000000000003"/>
    <n v="2"/>
    <n v="0.2"/>
    <n v="20.723999999999997"/>
  </r>
  <r>
    <n v="9954"/>
    <s v="CA-2012-141593"/>
    <x v="1"/>
    <x v="639"/>
    <d v="2012-12-16T00:00:00"/>
    <s v="Second Class"/>
    <x v="715"/>
    <s v="Darren Budd"/>
    <x v="1"/>
    <s v="United States"/>
    <s v="Los Angeles"/>
    <x v="1"/>
    <n v="90045"/>
    <x v="1"/>
    <s v="OFF-PA-10004983"/>
    <x v="1"/>
    <x v="10"/>
    <s v="Xerox 23"/>
    <n v="6.48"/>
    <n v="1"/>
    <n v="0"/>
    <n v="3.1104000000000003"/>
  </r>
  <r>
    <n v="9955"/>
    <s v="CA-2012-141593"/>
    <x v="1"/>
    <x v="639"/>
    <d v="2012-12-16T00:00:00"/>
    <s v="Second Class"/>
    <x v="715"/>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x v="715"/>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x v="607"/>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x v="607"/>
    <s v="Kristina Nunn"/>
    <x v="2"/>
    <s v="United States"/>
    <s v="New Rochelle"/>
    <x v="15"/>
    <n v="10801"/>
    <x v="3"/>
    <s v="OFF-PA-10004039"/>
    <x v="1"/>
    <x v="10"/>
    <s v="Xerox 1882"/>
    <n v="223.92"/>
    <n v="4"/>
    <n v="0"/>
    <n v="109.7208"/>
  </r>
  <r>
    <n v="9959"/>
    <s v="US-2011-143287"/>
    <x v="2"/>
    <x v="7"/>
    <d v="2011-11-17T00:00:00"/>
    <s v="Standard Class"/>
    <x v="607"/>
    <s v="Kristina Nunn"/>
    <x v="2"/>
    <s v="United States"/>
    <s v="New Rochelle"/>
    <x v="15"/>
    <n v="10801"/>
    <x v="3"/>
    <s v="OFF-SU-10001574"/>
    <x v="1"/>
    <x v="14"/>
    <s v="Acme Value Line Scissors"/>
    <n v="7.3"/>
    <n v="2"/>
    <n v="0"/>
    <n v="2.1899999999999995"/>
  </r>
  <r>
    <n v="9960"/>
    <s v="CA-2014-137421"/>
    <x v="3"/>
    <x v="833"/>
    <d v="2014-10-12T00:00:00"/>
    <s v="Standard Class"/>
    <x v="219"/>
    <s v="Ashley Jarboe"/>
    <x v="0"/>
    <s v="United States"/>
    <s v="Chandler"/>
    <x v="16"/>
    <n v="85224"/>
    <x v="1"/>
    <s v="OFF-AR-10001761"/>
    <x v="1"/>
    <x v="6"/>
    <s v="Avery Hi-Liter Smear-Safe Highlighters"/>
    <n v="9.3439999999999994"/>
    <n v="2"/>
    <n v="0.2"/>
    <n v="1.8687999999999998"/>
  </r>
  <r>
    <n v="9961"/>
    <s v="CA-2014-141446"/>
    <x v="3"/>
    <x v="118"/>
    <d v="2014-09-19T00:00:00"/>
    <s v="Second Class"/>
    <x v="642"/>
    <s v="Craig Leslie"/>
    <x v="2"/>
    <s v="United States"/>
    <s v="Florence"/>
    <x v="0"/>
    <n v="41042"/>
    <x v="0"/>
    <s v="TEC-AC-10002305"/>
    <x v="2"/>
    <x v="11"/>
    <s v="KeyTronic E03601U1 - Keyboard - Beige"/>
    <n v="18"/>
    <n v="1"/>
    <n v="0"/>
    <n v="3.2399999999999984"/>
  </r>
  <r>
    <n v="9962"/>
    <s v="CA-2012-168088"/>
    <x v="1"/>
    <x v="531"/>
    <d v="2012-03-22T00:00:00"/>
    <s v="First Class"/>
    <x v="475"/>
    <s v="Corinna Mitchell"/>
    <x v="2"/>
    <s v="United States"/>
    <s v="Houston"/>
    <x v="5"/>
    <n v="77041"/>
    <x v="2"/>
    <s v="OFF-PA-10000675"/>
    <x v="1"/>
    <x v="10"/>
    <s v="Xerox 1919"/>
    <n v="65.584000000000003"/>
    <n v="2"/>
    <n v="0.2"/>
    <n v="23.7742"/>
  </r>
  <r>
    <n v="9963"/>
    <s v="CA-2012-168088"/>
    <x v="1"/>
    <x v="531"/>
    <d v="2012-03-22T00:00:00"/>
    <s v="First Class"/>
    <x v="47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x v="238"/>
    <s v="Alan Shonely"/>
    <x v="0"/>
    <s v="United States"/>
    <s v="Philadelphia"/>
    <x v="9"/>
    <n v="19140"/>
    <x v="3"/>
    <s v="OFF-PA-10003072"/>
    <x v="1"/>
    <x v="10"/>
    <s v="Eureka Recycled Copy Paper 8 1/2&quot; x 11&quot;, Ream"/>
    <n v="10.368000000000002"/>
    <n v="2"/>
    <n v="0.2"/>
    <n v="3.6288"/>
  </r>
  <r>
    <n v="9965"/>
    <s v="CA-2013-146374"/>
    <x v="0"/>
    <x v="5"/>
    <d v="2013-12-11T00:00:00"/>
    <s v="Second Class"/>
    <x v="785"/>
    <s v="Harold Engle"/>
    <x v="1"/>
    <s v="United States"/>
    <s v="Newark"/>
    <x v="13"/>
    <n v="19711"/>
    <x v="3"/>
    <s v="FUR-FU-10002671"/>
    <x v="0"/>
    <x v="5"/>
    <s v="Electrix 20W Halogen Replacement Bulb for Zoom-In Desk Lamp"/>
    <n v="13.4"/>
    <n v="1"/>
    <n v="0"/>
    <n v="6.4319999999999995"/>
  </r>
  <r>
    <n v="9966"/>
    <s v="CA-2013-146374"/>
    <x v="0"/>
    <x v="5"/>
    <d v="2013-12-11T00:00:00"/>
    <s v="Second Class"/>
    <x v="785"/>
    <s v="Harold Engle"/>
    <x v="1"/>
    <s v="United States"/>
    <s v="Newark"/>
    <x v="13"/>
    <n v="19711"/>
    <x v="3"/>
    <s v="OFF-PA-10000349"/>
    <x v="1"/>
    <x v="10"/>
    <s v="Staples"/>
    <n v="4.9800000000000004"/>
    <n v="1"/>
    <n v="0"/>
    <n v="2.3406000000000002"/>
  </r>
  <r>
    <n v="9967"/>
    <s v="CA-2013-146374"/>
    <x v="0"/>
    <x v="5"/>
    <d v="2013-12-11T00:00:00"/>
    <s v="Second Class"/>
    <x v="785"/>
    <s v="Harold Engle"/>
    <x v="1"/>
    <s v="United States"/>
    <s v="Newark"/>
    <x v="13"/>
    <n v="19711"/>
    <x v="3"/>
    <s v="OFF-EN-10004483"/>
    <x v="1"/>
    <x v="12"/>
    <s v="#10 White Business Envelopes,4 1/8 x 9 1/2"/>
    <n v="109.69"/>
    <n v="7"/>
    <n v="0"/>
    <n v="51.554299999999991"/>
  </r>
  <r>
    <n v="9968"/>
    <s v="CA-2014-153871"/>
    <x v="3"/>
    <x v="157"/>
    <d v="2014-12-18T00:00:00"/>
    <s v="Standard Class"/>
    <x v="579"/>
    <s v="Richard Bierner"/>
    <x v="0"/>
    <s v="United States"/>
    <s v="Plainfield"/>
    <x v="30"/>
    <n v="7060"/>
    <x v="3"/>
    <s v="OFF-BI-10004209"/>
    <x v="1"/>
    <x v="8"/>
    <s v="Fellowes Twister Kit, Gray/Clear, 3/pkg"/>
    <n v="40.199999999999996"/>
    <n v="5"/>
    <n v="0"/>
    <n v="18.089999999999996"/>
  </r>
  <r>
    <n v="9969"/>
    <s v="CA-2014-153871"/>
    <x v="3"/>
    <x v="157"/>
    <d v="2014-12-18T00:00:00"/>
    <s v="Standard Class"/>
    <x v="579"/>
    <s v="Richard Bierner"/>
    <x v="0"/>
    <s v="United States"/>
    <s v="Plainfield"/>
    <x v="30"/>
    <n v="7060"/>
    <x v="3"/>
    <s v="OFF-BI-10004600"/>
    <x v="1"/>
    <x v="8"/>
    <s v="Ibico Ibimaster 300 Manual Binding System"/>
    <n v="735.98"/>
    <n v="2"/>
    <n v="0"/>
    <n v="331.19099999999997"/>
  </r>
  <r>
    <n v="9970"/>
    <s v="CA-2014-153871"/>
    <x v="3"/>
    <x v="157"/>
    <d v="2014-12-18T00:00:00"/>
    <s v="Standard Class"/>
    <x v="579"/>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x v="88"/>
    <s v="Mark Packer"/>
    <x v="2"/>
    <s v="United States"/>
    <s v="Smyrna"/>
    <x v="32"/>
    <n v="30080"/>
    <x v="0"/>
    <s v="OFF-BI-10002867"/>
    <x v="1"/>
    <x v="8"/>
    <s v="GBC Recycled Regency Composition Covers"/>
    <n v="119.56"/>
    <n v="2"/>
    <n v="0"/>
    <n v="54.997599999999991"/>
  </r>
  <r>
    <n v="9972"/>
    <s v="CA-2012-103772"/>
    <x v="1"/>
    <x v="1141"/>
    <d v="2012-07-02T00:00:00"/>
    <s v="Standard Class"/>
    <x v="88"/>
    <s v="Mark Packer"/>
    <x v="2"/>
    <s v="United States"/>
    <s v="Smyrna"/>
    <x v="32"/>
    <n v="30080"/>
    <x v="0"/>
    <s v="OFF-AR-10000538"/>
    <x v="1"/>
    <x v="6"/>
    <s v="Boston Model 1800 Electric Pencil Sharpener, Gray"/>
    <n v="140.75"/>
    <n v="5"/>
    <n v="0"/>
    <n v="42.22499999999998"/>
  </r>
  <r>
    <n v="9973"/>
    <s v="CA-2013-130225"/>
    <x v="0"/>
    <x v="108"/>
    <d v="2013-09-18T00:00:00"/>
    <s v="Standard Class"/>
    <x v="53"/>
    <s v="Ryan Crowe"/>
    <x v="0"/>
    <s v="United States"/>
    <s v="Houston"/>
    <x v="5"/>
    <n v="77041"/>
    <x v="2"/>
    <s v="OFF-EN-10000056"/>
    <x v="1"/>
    <x v="12"/>
    <s v="Cameo Buff Policy Envelopes"/>
    <n v="99.567999999999998"/>
    <n v="2"/>
    <n v="0.2"/>
    <n v="33.604199999999992"/>
  </r>
  <r>
    <n v="9974"/>
    <s v="US-2013-103674"/>
    <x v="0"/>
    <x v="409"/>
    <d v="2013-12-11T00:00:00"/>
    <s v="Standard Class"/>
    <x v="399"/>
    <s v="Anne Pryor"/>
    <x v="2"/>
    <s v="United States"/>
    <s v="Los Angeles"/>
    <x v="1"/>
    <n v="90032"/>
    <x v="1"/>
    <s v="TEC-PH-10004080"/>
    <x v="2"/>
    <x v="7"/>
    <s v="Avaya 5410 Digital phone"/>
    <n v="271.95999999999998"/>
    <n v="5"/>
    <n v="0.2"/>
    <n v="27.195999999999998"/>
  </r>
  <r>
    <n v="9975"/>
    <s v="US-2013-103674"/>
    <x v="0"/>
    <x v="409"/>
    <d v="2013-12-11T00:00:00"/>
    <s v="Standard Class"/>
    <x v="399"/>
    <s v="Anne Pryor"/>
    <x v="2"/>
    <s v="United States"/>
    <s v="Los Angeles"/>
    <x v="1"/>
    <n v="90032"/>
    <x v="1"/>
    <s v="OFF-AR-10004752"/>
    <x v="1"/>
    <x v="6"/>
    <s v="Blackstonian Pencils"/>
    <n v="18.689999999999998"/>
    <n v="7"/>
    <n v="0"/>
    <n v="5.2332000000000001"/>
  </r>
  <r>
    <n v="9976"/>
    <s v="US-2013-103674"/>
    <x v="0"/>
    <x v="409"/>
    <d v="2013-12-11T00:00:00"/>
    <s v="Standard Class"/>
    <x v="399"/>
    <s v="Anne Pryor"/>
    <x v="2"/>
    <s v="United States"/>
    <s v="Los Angeles"/>
    <x v="1"/>
    <n v="90032"/>
    <x v="1"/>
    <s v="OFF-PA-10000743"/>
    <x v="1"/>
    <x v="10"/>
    <s v="Xerox 1977"/>
    <n v="13.36"/>
    <n v="2"/>
    <n v="0"/>
    <n v="6.4127999999999998"/>
  </r>
  <r>
    <n v="9977"/>
    <s v="US-2013-103674"/>
    <x v="0"/>
    <x v="409"/>
    <d v="2013-12-11T00:00:00"/>
    <s v="Standard Class"/>
    <x v="399"/>
    <s v="Anne Pryor"/>
    <x v="2"/>
    <s v="United States"/>
    <s v="Los Angeles"/>
    <x v="1"/>
    <n v="90032"/>
    <x v="1"/>
    <s v="TEC-PH-10002496"/>
    <x v="2"/>
    <x v="7"/>
    <s v="Cisco SPA301"/>
    <n v="249.58400000000003"/>
    <n v="2"/>
    <n v="0.2"/>
    <n v="31.197999999999986"/>
  </r>
  <r>
    <n v="9978"/>
    <s v="US-2013-103674"/>
    <x v="0"/>
    <x v="409"/>
    <d v="2013-12-11T00:00:00"/>
    <s v="Standard Class"/>
    <x v="399"/>
    <s v="Anne Pryor"/>
    <x v="2"/>
    <s v="United States"/>
    <s v="Los Angeles"/>
    <x v="1"/>
    <n v="90032"/>
    <x v="1"/>
    <s v="OFF-FA-10003467"/>
    <x v="1"/>
    <x v="13"/>
    <s v="Alliance Big Bands Rubber Bands, 12/Pack"/>
    <n v="13.86"/>
    <n v="7"/>
    <n v="0"/>
    <n v="0"/>
  </r>
  <r>
    <n v="9979"/>
    <s v="US-2013-103674"/>
    <x v="0"/>
    <x v="409"/>
    <d v="2013-12-11T00:00:00"/>
    <s v="Standard Class"/>
    <x v="399"/>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x v="399"/>
    <s v="Anne Pryor"/>
    <x v="2"/>
    <s v="United States"/>
    <s v="Los Angeles"/>
    <x v="1"/>
    <n v="90032"/>
    <x v="1"/>
    <s v="OFF-BI-10002026"/>
    <x v="1"/>
    <x v="8"/>
    <s v="Ibico Recycled Linen-Style Covers"/>
    <n v="437.47200000000009"/>
    <n v="14"/>
    <n v="0.2"/>
    <n v="153.11519999999999"/>
  </r>
  <r>
    <n v="9981"/>
    <s v="US-2012-151435"/>
    <x v="1"/>
    <x v="684"/>
    <d v="2012-09-09T00:00:00"/>
    <s v="Second Class"/>
    <x v="517"/>
    <s v="Shaun Weien"/>
    <x v="0"/>
    <s v="United States"/>
    <s v="Lafayette"/>
    <x v="28"/>
    <n v="70506"/>
    <x v="0"/>
    <s v="FUR-TA-10001039"/>
    <x v="0"/>
    <x v="3"/>
    <s v="KI Adjustable-Height Table"/>
    <n v="85.98"/>
    <n v="1"/>
    <n v="0"/>
    <n v="22.354800000000004"/>
  </r>
  <r>
    <n v="9982"/>
    <s v="CA-2014-163566"/>
    <x v="3"/>
    <x v="646"/>
    <d v="2014-08-07T00:00:00"/>
    <s v="First Class"/>
    <x v="26"/>
    <s v="Ted Butterfield"/>
    <x v="0"/>
    <s v="United States"/>
    <s v="Fairfield"/>
    <x v="24"/>
    <n v="45014"/>
    <x v="3"/>
    <s v="OFF-LA-10004484"/>
    <x v="1"/>
    <x v="2"/>
    <s v="Avery 476"/>
    <n v="16.520000000000003"/>
    <n v="5"/>
    <n v="0.2"/>
    <n v="5.368999999999998"/>
  </r>
  <r>
    <n v="9983"/>
    <s v="US-2013-157728"/>
    <x v="0"/>
    <x v="897"/>
    <d v="2013-09-29T00:00:00"/>
    <s v="Standard Class"/>
    <x v="53"/>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x v="53"/>
    <s v="Ryan Crowe"/>
    <x v="0"/>
    <s v="United States"/>
    <s v="Grand Rapids"/>
    <x v="12"/>
    <n v="49505"/>
    <x v="2"/>
    <s v="TEC-PH-10001305"/>
    <x v="2"/>
    <x v="7"/>
    <s v="Panasonic KX TS208W Corded phone"/>
    <n v="97.98"/>
    <n v="2"/>
    <n v="0"/>
    <n v="27.434400000000011"/>
  </r>
  <r>
    <n v="9985"/>
    <s v="CA-2012-100251"/>
    <x v="1"/>
    <x v="961"/>
    <d v="2012-05-23T00:00:00"/>
    <s v="Standard Class"/>
    <x v="231"/>
    <s v="Dianna Vittorini"/>
    <x v="0"/>
    <s v="United States"/>
    <s v="Long Beach"/>
    <x v="15"/>
    <n v="11561"/>
    <x v="3"/>
    <s v="OFF-LA-10003766"/>
    <x v="1"/>
    <x v="2"/>
    <s v="Self-Adhesive Removable Labels"/>
    <n v="31.5"/>
    <n v="10"/>
    <n v="0"/>
    <n v="15.120000000000001"/>
  </r>
  <r>
    <n v="9986"/>
    <s v="CA-2012-100251"/>
    <x v="1"/>
    <x v="961"/>
    <d v="2012-05-23T00:00:00"/>
    <s v="Standard Class"/>
    <x v="231"/>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x v="586"/>
    <s v="Maris LaWare"/>
    <x v="0"/>
    <s v="United States"/>
    <s v="Los Angeles"/>
    <x v="1"/>
    <n v="90008"/>
    <x v="1"/>
    <s v="TEC-AC-10003399"/>
    <x v="2"/>
    <x v="11"/>
    <s v="Memorex Mini Travel Drive 64 GB USB 2.0 Flash Drive"/>
    <n v="36.24"/>
    <n v="1"/>
    <n v="0"/>
    <n v="15.220800000000001"/>
  </r>
  <r>
    <n v="9988"/>
    <s v="CA-2014-163629"/>
    <x v="3"/>
    <x v="701"/>
    <d v="2014-11-22T00:00:00"/>
    <s v="Standard Class"/>
    <x v="19"/>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x v="19"/>
    <s v="Ruben Ausman"/>
    <x v="1"/>
    <s v="United States"/>
    <s v="Athens"/>
    <x v="32"/>
    <n v="30605"/>
    <x v="0"/>
    <s v="TEC-PH-10004006"/>
    <x v="2"/>
    <x v="7"/>
    <s v="Panasonic KX - TS880B Telephone"/>
    <n v="206.1"/>
    <n v="5"/>
    <n v="0"/>
    <n v="55.647000000000006"/>
  </r>
  <r>
    <n v="9990"/>
    <s v="CA-2011-110422"/>
    <x v="2"/>
    <x v="1237"/>
    <d v="2011-01-24T00:00:00"/>
    <s v="Second Class"/>
    <x v="483"/>
    <s v="Tom Boeckenhauer"/>
    <x v="0"/>
    <s v="United States"/>
    <s v="Miami"/>
    <x v="2"/>
    <n v="33180"/>
    <x v="0"/>
    <s v="FUR-FU-10001889"/>
    <x v="0"/>
    <x v="5"/>
    <s v="Ultra Door Pull Handle"/>
    <n v="25.248000000000001"/>
    <n v="3"/>
    <n v="0.2"/>
    <n v="4.1027999999999993"/>
  </r>
  <r>
    <n v="9991"/>
    <s v="CA-2014-121258"/>
    <x v="3"/>
    <x v="425"/>
    <d v="2014-03-04T00:00:00"/>
    <s v="Standard Class"/>
    <x v="72"/>
    <s v="Dave Brooks"/>
    <x v="0"/>
    <s v="United States"/>
    <s v="Costa Mesa"/>
    <x v="1"/>
    <n v="92627"/>
    <x v="1"/>
    <s v="FUR-FU-10000747"/>
    <x v="0"/>
    <x v="5"/>
    <s v="Tenex B1-RE Series Chair Mats for Low Pile Carpets"/>
    <n v="91.96"/>
    <n v="2"/>
    <n v="0"/>
    <n v="15.633199999999988"/>
  </r>
  <r>
    <n v="9992"/>
    <s v="CA-2014-121258"/>
    <x v="3"/>
    <x v="425"/>
    <d v="2014-03-04T00:00:00"/>
    <s v="Standard Class"/>
    <x v="72"/>
    <s v="Dave Brooks"/>
    <x v="0"/>
    <s v="United States"/>
    <s v="Costa Mesa"/>
    <x v="1"/>
    <n v="92627"/>
    <x v="1"/>
    <s v="TEC-PH-10003645"/>
    <x v="2"/>
    <x v="7"/>
    <s v="Aastra 57i VoIP phone"/>
    <n v="258.57600000000002"/>
    <n v="2"/>
    <n v="0.2"/>
    <n v="19.393200000000007"/>
  </r>
  <r>
    <n v="9993"/>
    <s v="CA-2014-121258"/>
    <x v="3"/>
    <x v="425"/>
    <d v="2014-03-04T00:00:00"/>
    <s v="Standard Class"/>
    <x v="72"/>
    <s v="Dave Brooks"/>
    <x v="0"/>
    <s v="United States"/>
    <s v="Costa Mesa"/>
    <x v="1"/>
    <n v="92627"/>
    <x v="1"/>
    <s v="OFF-PA-10004041"/>
    <x v="1"/>
    <x v="10"/>
    <s v="It's Hot Message Books with Stickers, 2 3/4&quot; x 5&quot;"/>
    <n v="29.6"/>
    <n v="4"/>
    <n v="0"/>
    <n v="13.32"/>
  </r>
  <r>
    <n v="9994"/>
    <s v="CA-2014-119914"/>
    <x v="3"/>
    <x v="464"/>
    <d v="2014-05-10T00:00:00"/>
    <s v="Second Class"/>
    <x v="417"/>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79D009-EF7D-4C8B-A5E1-EC34CCBD9E6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8">
      <pivotArea collapsedLevelsAreSubtotals="1" fieldPosition="0">
        <references count="1">
          <reference field="22" count="12">
            <x v="1"/>
            <x v="2"/>
            <x v="3"/>
            <x v="4"/>
            <x v="5"/>
            <x v="6"/>
            <x v="7"/>
            <x v="8"/>
            <x v="9"/>
            <x v="10"/>
            <x v="11"/>
            <x v="12"/>
          </reference>
        </references>
      </pivotArea>
    </format>
    <format dxfId="9">
      <pivotArea collapsedLevelsAreSubtotals="1" fieldPosition="0">
        <references count="1">
          <reference field="22" count="12">
            <x v="1"/>
            <x v="2"/>
            <x v="3"/>
            <x v="4"/>
            <x v="5"/>
            <x v="6"/>
            <x v="7"/>
            <x v="8"/>
            <x v="9"/>
            <x v="10"/>
            <x v="11"/>
            <x v="12"/>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F593CD-AA11-419B-A12A-3B03A40B727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3B23DD-33EC-4B3F-B2EC-D404FE0132B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11F222-6F74-44A1-81EB-BE8AFABF826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C0CE0E-D12F-4BB7-ABC1-996A00AFBB0B}"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645939-37D8-4DEF-B8DB-6972E627BCA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5F118D-2201-44CF-A5EB-F125594DA599}"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F62EA0-0032-4560-9B96-9014698BF14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A7F9C3-9AFD-4BA7-83DD-51C7F25D269F}"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B9E537-7E85-4871-947F-5DEC719CE4B5}"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2E02EF-2238-45B8-9083-A3B55183FC43}"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E8CD42-85A1-486E-95A1-EDDF7F72C0FF}" sourceName="Year">
  <pivotTables>
    <pivotTable tabId="7" name="PivotTable6"/>
    <pivotTable tabId="3" name="PivotTable1"/>
    <pivotTable tabId="8" name="PivotTable10"/>
    <pivotTable tabId="8" name="PivotTable11"/>
    <pivotTable tabId="8" name="PivotTable7"/>
    <pivotTable tabId="8" name="PivotTable8"/>
    <pivotTable tabId="8" name="PivotTable9"/>
    <pivotTable tabId="6" name="PivotTable5"/>
    <pivotTable tabId="5" name="PivotTable4"/>
    <pivotTable tabId="4" name="PivotTable1"/>
  </pivotTables>
  <data>
    <tabular pivotCacheId="41925267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723150-D89D-423B-8B84-9D4B74C58B8C}" sourceName="Segment">
  <pivotTables>
    <pivotTable tabId="7" name="PivotTable6"/>
    <pivotTable tabId="3" name="PivotTable1"/>
    <pivotTable tabId="8" name="PivotTable10"/>
    <pivotTable tabId="8" name="PivotTable11"/>
    <pivotTable tabId="8" name="PivotTable7"/>
    <pivotTable tabId="8" name="PivotTable8"/>
    <pivotTable tabId="8" name="PivotTable9"/>
    <pivotTable tabId="6" name="PivotTable5"/>
    <pivotTable tabId="5" name="PivotTable4"/>
    <pivotTable tabId="4" name="PivotTable1"/>
    <pivotTable tabId="11" name="PivotTable12"/>
  </pivotTables>
  <data>
    <tabular pivotCacheId="41925267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82C479-18F1-4C17-8BCF-CB2D57527966}" sourceName="Region">
  <pivotTables>
    <pivotTable tabId="7" name="PivotTable6"/>
    <pivotTable tabId="3" name="PivotTable1"/>
    <pivotTable tabId="8" name="PivotTable10"/>
    <pivotTable tabId="8" name="PivotTable11"/>
    <pivotTable tabId="8" name="PivotTable7"/>
    <pivotTable tabId="8" name="PivotTable8"/>
    <pivotTable tabId="8" name="PivotTable9"/>
    <pivotTable tabId="6" name="PivotTable5"/>
    <pivotTable tabId="5" name="PivotTable4"/>
    <pivotTable tabId="4" name="PivotTable1"/>
    <pivotTable tabId="11" name="PivotTable12"/>
  </pivotTables>
  <data>
    <tabular pivotCacheId="41925267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AC8B1A-D669-4AFB-8803-6516E96C2C3E}" cache="Slicer_Year" caption="Year" rowHeight="234950"/>
  <slicer name="Segment" xr10:uid="{AC4ECF36-C31E-4D1C-BFE2-B9FAF8236CD4}" cache="Slicer_Segment" caption="Segment" rowHeight="234950"/>
  <slicer name="Region" xr10:uid="{C2DCAEBD-8370-4E0B-8D48-4F82E8C1F78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EE2288C-99CF-4ABD-A46E-86B163BC3CF1}" cache="Slicer_Year" caption="Year" style="AA" rowHeight="234950"/>
  <slicer name="Segment 1" xr10:uid="{206E5C2C-D941-4B39-8234-56F08F2F9D0E}" cache="Slicer_Segment" caption="Segment" style="AA" rowHeight="234950"/>
  <slicer name="Region 1" xr10:uid="{CC4579DB-6213-4ADB-AE04-891C50E62132}" cache="Slicer_Region" caption="Region" style="A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7E9D3C-53BA-474F-97F2-92FD27CDF482}" name="Table2" displayName="Table2" ref="A1:V751" totalsRowShown="0">
  <autoFilter ref="A1:V751" xr:uid="{AA7E9D3C-53BA-474F-97F2-92FD27CDF482}"/>
  <tableColumns count="22">
    <tableColumn id="1" xr3:uid="{FA7D137B-7839-4262-BCC4-1892E37109C0}" name="Row ID"/>
    <tableColumn id="2" xr3:uid="{C281556B-C66A-4C54-970D-8AACA62EC599}" name="Order ID"/>
    <tableColumn id="3" xr3:uid="{8B6B1B22-AF6C-4F63-A29D-0AE354D74A36}" name="Year"/>
    <tableColumn id="4" xr3:uid="{3D0FE085-5858-49C5-9656-AE7AEF2CCEAA}" name="Order Date" dataDxfId="53"/>
    <tableColumn id="5" xr3:uid="{60D4132D-D128-446F-B328-A25F5D39D084}" name="Ship Date" dataDxfId="52"/>
    <tableColumn id="6" xr3:uid="{C6F4B7DF-5276-48FF-B421-A8BC5C3AB678}" name="Ship Mode"/>
    <tableColumn id="7" xr3:uid="{CDDF27A2-3737-4985-A249-B89932F709CC}" name="Customer ID"/>
    <tableColumn id="8" xr3:uid="{79F0FCA9-93B4-470D-BC87-6B15437D3676}" name="Customer Name"/>
    <tableColumn id="9" xr3:uid="{102EDFDF-C9F7-4ECC-A4A8-9EE3428FE278}" name="Segment"/>
    <tableColumn id="10" xr3:uid="{420516C4-D0F2-40F2-8123-8D168F6B0A34}" name="Country"/>
    <tableColumn id="11" xr3:uid="{FEF21747-F0BE-4687-BA92-91303392E039}" name="City"/>
    <tableColumn id="12" xr3:uid="{CC2CB056-82D0-41EC-ADB9-2763A32B8DC5}" name="State"/>
    <tableColumn id="13" xr3:uid="{EB1C7790-41B7-42CB-9E87-CBFA6009A78E}" name="Postal Code"/>
    <tableColumn id="14" xr3:uid="{9836B207-1E1D-4C2A-B9CB-98C64ADBA3BE}" name="Region"/>
    <tableColumn id="15" xr3:uid="{AAB0E09E-B1C7-4D1B-B2BE-93882B4F7D44}" name="Product ID"/>
    <tableColumn id="16" xr3:uid="{90201997-9822-40A4-9103-6479700A772D}" name="Category"/>
    <tableColumn id="17" xr3:uid="{707D05FD-9037-4A1E-9FE1-680346885C42}" name="Sub-Category"/>
    <tableColumn id="18" xr3:uid="{5BF10629-0426-42BB-B0EA-CE06BECEF8E2}" name="Product Name"/>
    <tableColumn id="19" xr3:uid="{299B6EE5-4B1F-4670-BF1D-206A3818763F}" name="Sales"/>
    <tableColumn id="20" xr3:uid="{263C88FB-C968-4B17-9153-E3BF19CF8C6A}" name="Quantity"/>
    <tableColumn id="21" xr3:uid="{D73EC0B2-0A7C-44C0-83DE-46EDB2B8C78A}" name="Discount"/>
    <tableColumn id="22" xr3:uid="{8FCDD196-9071-41B2-BC4A-5B36A6D0F4DC}"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30BAA2-3EE7-441B-8DA8-95EF8E3F6D9F}" name="Table3" displayName="Table3" ref="A1:V681" totalsRowShown="0">
  <autoFilter ref="A1:V681" xr:uid="{4030BAA2-3EE7-441B-8DA8-95EF8E3F6D9F}"/>
  <tableColumns count="22">
    <tableColumn id="1" xr3:uid="{F583A94D-68F0-4BFC-B7A5-1E5D586ED2FB}" name="Row ID"/>
    <tableColumn id="2" xr3:uid="{1B6CC1CE-023E-42F4-A64B-99C18C9EF2C5}" name="Order ID"/>
    <tableColumn id="3" xr3:uid="{5F8FCF39-0C2E-4D63-8BD0-C12988B69735}" name="Year"/>
    <tableColumn id="4" xr3:uid="{7E8F5F36-E10D-4D2D-9500-EE677D81981D}" name="Order Date" dataDxfId="51"/>
    <tableColumn id="5" xr3:uid="{F5EEDBB9-30CD-4224-A003-50088E7C26EB}" name="Ship Date" dataDxfId="50"/>
    <tableColumn id="6" xr3:uid="{A5794486-2C5D-45A1-9F34-65F642B1361C}" name="Ship Mode"/>
    <tableColumn id="7" xr3:uid="{EEC32129-09BE-4EE4-A8BD-3F8FD638F8DF}" name="Customer ID"/>
    <tableColumn id="8" xr3:uid="{008BA5E2-41A6-4032-8355-4CE10EF8393E}" name="Customer Name"/>
    <tableColumn id="9" xr3:uid="{5E2D95C9-950E-4064-8206-FD2348FF93B4}" name="Segment"/>
    <tableColumn id="10" xr3:uid="{EE91BBB2-043C-4881-B231-7A647B5C05F5}" name="Country"/>
    <tableColumn id="11" xr3:uid="{13175CA3-C09E-4ADD-AB75-FE4490DCD1A5}" name="City"/>
    <tableColumn id="12" xr3:uid="{9D33010E-C6BD-446E-B3DB-1DCBB98305AB}" name="State"/>
    <tableColumn id="13" xr3:uid="{0C645492-1F6B-4EAC-AE29-2C1AD339E7C7}" name="Postal Code"/>
    <tableColumn id="14" xr3:uid="{95574C14-5BAA-40B4-B2F7-46FA5207CB37}" name="Region"/>
    <tableColumn id="15" xr3:uid="{BB78681E-69D1-419A-AF6B-D8F57ED36F73}" name="Product ID"/>
    <tableColumn id="16" xr3:uid="{ED7D9329-660F-4107-8DD9-F0DBA3F157DC}" name="Category"/>
    <tableColumn id="17" xr3:uid="{FD581CAD-2BCB-4002-BA97-7467CA46487A}" name="Sub-Category"/>
    <tableColumn id="18" xr3:uid="{129DBB70-B90A-4730-B2AD-3B771ABEB343}" name="Product Name"/>
    <tableColumn id="19" xr3:uid="{3BEF756F-9F2C-4472-B998-3F856F04B066}" name="Sales"/>
    <tableColumn id="20" xr3:uid="{8B456070-83EB-4308-B380-B26CF67C0F04}" name="Quantity"/>
    <tableColumn id="21" xr3:uid="{6C9CA8C3-6F9F-4181-8C36-CF9987E8E20A}" name="Discount"/>
    <tableColumn id="22" xr3:uid="{2E5647FF-264F-4D25-88C3-7DFDA313DEE0}"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63EF-8D0E-47CA-9BA1-087A4342458C}">
  <dimension ref="A3:C16"/>
  <sheetViews>
    <sheetView workbookViewId="0">
      <selection activeCell="B18" sqref="B18"/>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0" t="s">
        <v>10948</v>
      </c>
    </row>
    <row r="4" spans="1:3" x14ac:dyDescent="0.3">
      <c r="A4" s="7" t="s">
        <v>10935</v>
      </c>
      <c r="B4" s="11">
        <v>95365.937600000019</v>
      </c>
      <c r="C4" s="12">
        <v>9199.2699999999986</v>
      </c>
    </row>
    <row r="5" spans="1:3" x14ac:dyDescent="0.3">
      <c r="A5" s="8" t="s">
        <v>10936</v>
      </c>
      <c r="B5" s="13">
        <v>60172.649400000024</v>
      </c>
      <c r="C5" s="14">
        <v>10288.898699999991</v>
      </c>
    </row>
    <row r="6" spans="1:3" x14ac:dyDescent="0.3">
      <c r="A6" s="8" t="s">
        <v>10937</v>
      </c>
      <c r="B6" s="13">
        <v>199252.98399999991</v>
      </c>
      <c r="C6" s="14">
        <v>26806.573700000015</v>
      </c>
    </row>
    <row r="7" spans="1:3" x14ac:dyDescent="0.3">
      <c r="A7" s="8" t="s">
        <v>10938</v>
      </c>
      <c r="B7" s="13">
        <v>141851.5674</v>
      </c>
      <c r="C7" s="14">
        <v>13437.806799999998</v>
      </c>
    </row>
    <row r="8" spans="1:3" x14ac:dyDescent="0.3">
      <c r="A8" s="8" t="s">
        <v>10939</v>
      </c>
      <c r="B8" s="13">
        <v>156122.28669999994</v>
      </c>
      <c r="C8" s="14">
        <v>22308.51279999999</v>
      </c>
    </row>
    <row r="9" spans="1:3" x14ac:dyDescent="0.3">
      <c r="A9" s="8" t="s">
        <v>10940</v>
      </c>
      <c r="B9" s="13">
        <v>147082.61130000011</v>
      </c>
      <c r="C9" s="14">
        <v>20899.334500000012</v>
      </c>
    </row>
    <row r="10" spans="1:3" x14ac:dyDescent="0.3">
      <c r="A10" s="8" t="s">
        <v>10941</v>
      </c>
      <c r="B10" s="13">
        <v>149580.83800000031</v>
      </c>
      <c r="C10" s="14">
        <v>13535.38299999998</v>
      </c>
    </row>
    <row r="11" spans="1:3" x14ac:dyDescent="0.3">
      <c r="A11" s="8" t="s">
        <v>10942</v>
      </c>
      <c r="B11" s="13">
        <v>159589.45099999988</v>
      </c>
      <c r="C11" s="14">
        <v>21896.715399999972</v>
      </c>
    </row>
    <row r="12" spans="1:3" x14ac:dyDescent="0.3">
      <c r="A12" s="8" t="s">
        <v>10943</v>
      </c>
      <c r="B12" s="13">
        <v>309770.09970000025</v>
      </c>
      <c r="C12" s="14">
        <v>37293.192500000034</v>
      </c>
    </row>
    <row r="13" spans="1:3" x14ac:dyDescent="0.3">
      <c r="A13" s="8" t="s">
        <v>10944</v>
      </c>
      <c r="B13" s="13">
        <v>197115.20170000009</v>
      </c>
      <c r="C13" s="14">
        <v>31469.663800000035</v>
      </c>
    </row>
    <row r="14" spans="1:3" x14ac:dyDescent="0.3">
      <c r="A14" s="8" t="s">
        <v>10945</v>
      </c>
      <c r="B14" s="13">
        <v>349120.07400000008</v>
      </c>
      <c r="C14" s="14">
        <v>35825.536599999927</v>
      </c>
    </row>
    <row r="15" spans="1:3" x14ac:dyDescent="0.3">
      <c r="A15" s="8" t="s">
        <v>10946</v>
      </c>
      <c r="B15" s="13">
        <v>332177.15950000001</v>
      </c>
      <c r="C15" s="14">
        <v>43436.13390000003</v>
      </c>
    </row>
    <row r="16" spans="1:3" x14ac:dyDescent="0.3">
      <c r="A16" s="9" t="s">
        <v>10934</v>
      </c>
      <c r="B16" s="35">
        <v>2297200.8603000008</v>
      </c>
      <c r="C16" s="3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9ED56-FD01-4699-B160-209848D35AA5}">
  <dimension ref="A3:E7"/>
  <sheetViews>
    <sheetView workbookViewId="0">
      <selection activeCell="B4" sqref="B4"/>
    </sheetView>
  </sheetViews>
  <sheetFormatPr defaultRowHeight="14.4" x14ac:dyDescent="0.3"/>
  <cols>
    <col min="1" max="1" width="13.109375" bestFit="1" customWidth="1"/>
    <col min="2" max="2" width="12" bestFit="1" customWidth="1"/>
    <col min="4" max="4" width="13.109375" bestFit="1" customWidth="1"/>
    <col min="5" max="5" width="15.77734375" customWidth="1"/>
  </cols>
  <sheetData>
    <row r="3" spans="1:5" x14ac:dyDescent="0.3">
      <c r="A3" s="6" t="s">
        <v>10933</v>
      </c>
      <c r="B3" s="15" t="s">
        <v>10948</v>
      </c>
      <c r="D3" s="16" t="s">
        <v>15</v>
      </c>
      <c r="E3" s="16" t="s">
        <v>21</v>
      </c>
    </row>
    <row r="4" spans="1:5" x14ac:dyDescent="0.3">
      <c r="A4" s="7" t="s">
        <v>71</v>
      </c>
      <c r="B4" s="28">
        <v>145454.9480999998</v>
      </c>
      <c r="D4" s="17" t="str">
        <f>A4</f>
        <v>Technology</v>
      </c>
      <c r="E4" s="17">
        <f>GETPIVOTDATA("Profit",$A$3,"Category",A4)</f>
        <v>145454.9480999998</v>
      </c>
    </row>
    <row r="5" spans="1:5" x14ac:dyDescent="0.3">
      <c r="A5" s="8" t="s">
        <v>46</v>
      </c>
      <c r="B5" s="29">
        <v>122490.8008000001</v>
      </c>
      <c r="D5" s="17" t="str">
        <f t="shared" ref="D5:D7" si="0">A5</f>
        <v>Office Supplies</v>
      </c>
      <c r="E5" s="17">
        <f t="shared" ref="E5:E6" si="1">GETPIVOTDATA("Profit",$A$3,"Category",A5)</f>
        <v>122490.8008000001</v>
      </c>
    </row>
    <row r="6" spans="1:5" x14ac:dyDescent="0.3">
      <c r="A6" s="8" t="s">
        <v>32</v>
      </c>
      <c r="B6" s="29">
        <v>18451.272799999992</v>
      </c>
      <c r="D6" s="17" t="str">
        <f t="shared" si="0"/>
        <v>Furniture</v>
      </c>
      <c r="E6" s="17">
        <f t="shared" si="1"/>
        <v>18451.272799999992</v>
      </c>
    </row>
    <row r="7" spans="1:5" x14ac:dyDescent="0.3">
      <c r="A7" s="9" t="s">
        <v>10934</v>
      </c>
      <c r="B7" s="30">
        <v>286397.02169999992</v>
      </c>
      <c r="D7" s="17" t="str">
        <f t="shared" si="0"/>
        <v>Grand Total</v>
      </c>
      <c r="E7" s="1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A643B-2EF7-47AC-AADA-6ABC22DE2C87}">
  <dimension ref="A3:B7"/>
  <sheetViews>
    <sheetView workbookViewId="0">
      <selection activeCell="S13" sqref="S13"/>
    </sheetView>
  </sheetViews>
  <sheetFormatPr defaultRowHeight="14.4" x14ac:dyDescent="0.3"/>
  <cols>
    <col min="1" max="1" width="13.109375" bestFit="1" customWidth="1"/>
    <col min="2" max="2" width="11.21875" bestFit="1" customWidth="1"/>
  </cols>
  <sheetData>
    <row r="3" spans="1:2" x14ac:dyDescent="0.3">
      <c r="A3" s="6" t="s">
        <v>10933</v>
      </c>
      <c r="B3" s="15" t="s">
        <v>10947</v>
      </c>
    </row>
    <row r="4" spans="1:2" x14ac:dyDescent="0.3">
      <c r="A4" s="7" t="s">
        <v>32</v>
      </c>
      <c r="B4" s="18">
        <v>0.32300170530281774</v>
      </c>
    </row>
    <row r="5" spans="1:2" x14ac:dyDescent="0.3">
      <c r="A5" s="8" t="s">
        <v>46</v>
      </c>
      <c r="B5" s="19">
        <v>0.31301008302169103</v>
      </c>
    </row>
    <row r="6" spans="1:2" x14ac:dyDescent="0.3">
      <c r="A6" s="8" t="s">
        <v>71</v>
      </c>
      <c r="B6" s="19">
        <v>0.36398821167549117</v>
      </c>
    </row>
    <row r="7" spans="1:2" x14ac:dyDescent="0.3">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F7C79-BD0F-46E4-BF9D-7B813228EA06}">
  <dimension ref="A3:E53"/>
  <sheetViews>
    <sheetView workbookViewId="0">
      <selection activeCell="P14" sqref="P14"/>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15" t="s">
        <v>10947</v>
      </c>
      <c r="D3" s="17" t="s">
        <v>11</v>
      </c>
      <c r="E3" s="17" t="s">
        <v>18</v>
      </c>
    </row>
    <row r="4" spans="1:5" x14ac:dyDescent="0.3">
      <c r="A4" s="7" t="s">
        <v>358</v>
      </c>
      <c r="B4" s="28">
        <v>19510.639999999992</v>
      </c>
      <c r="D4" s="17" t="str">
        <f>A4</f>
        <v>Alabama</v>
      </c>
      <c r="E4" s="17">
        <f>GETPIVOTDATA("Sales",$A$3,"State",A4)</f>
        <v>19510.639999999992</v>
      </c>
    </row>
    <row r="5" spans="1:5" x14ac:dyDescent="0.3">
      <c r="A5" s="8" t="s">
        <v>310</v>
      </c>
      <c r="B5" s="29">
        <v>35282.000999999997</v>
      </c>
      <c r="D5" s="17" t="str">
        <f t="shared" ref="D5:D52" si="0">A5</f>
        <v>Arizona</v>
      </c>
      <c r="E5" s="17">
        <f t="shared" ref="E5:E52" si="1">GETPIVOTDATA("Sales",$A$3,"State",A5)</f>
        <v>35282.000999999997</v>
      </c>
    </row>
    <row r="6" spans="1:5" x14ac:dyDescent="0.3">
      <c r="A6" s="8" t="s">
        <v>1707</v>
      </c>
      <c r="B6" s="29">
        <v>11678.129999999997</v>
      </c>
      <c r="D6" s="17" t="str">
        <f t="shared" si="0"/>
        <v>Arkansas</v>
      </c>
      <c r="E6" s="17">
        <f t="shared" si="1"/>
        <v>11678.129999999997</v>
      </c>
    </row>
    <row r="7" spans="1:5" x14ac:dyDescent="0.3">
      <c r="A7" s="8" t="s">
        <v>43</v>
      </c>
      <c r="B7" s="29">
        <v>457687.63150000101</v>
      </c>
      <c r="D7" s="17" t="str">
        <f t="shared" si="0"/>
        <v>California</v>
      </c>
      <c r="E7" s="17">
        <f t="shared" si="1"/>
        <v>457687.63150000101</v>
      </c>
    </row>
    <row r="8" spans="1:5" x14ac:dyDescent="0.3">
      <c r="A8" s="8" t="s">
        <v>457</v>
      </c>
      <c r="B8" s="29">
        <v>32108.117999999995</v>
      </c>
      <c r="D8" s="17" t="str">
        <f t="shared" si="0"/>
        <v>Colorado</v>
      </c>
      <c r="E8" s="17">
        <f t="shared" si="1"/>
        <v>32108.117999999995</v>
      </c>
    </row>
    <row r="9" spans="1:5" x14ac:dyDescent="0.3">
      <c r="A9" s="8" t="s">
        <v>747</v>
      </c>
      <c r="B9" s="29">
        <v>13384.356999999996</v>
      </c>
      <c r="D9" s="17" t="str">
        <f t="shared" si="0"/>
        <v>Connecticut</v>
      </c>
      <c r="E9" s="17">
        <f t="shared" si="1"/>
        <v>13384.356999999996</v>
      </c>
    </row>
    <row r="10" spans="1:5" x14ac:dyDescent="0.3">
      <c r="A10" s="8" t="s">
        <v>245</v>
      </c>
      <c r="B10" s="29">
        <v>27451.068999999992</v>
      </c>
      <c r="D10" s="17" t="str">
        <f t="shared" si="0"/>
        <v>Delaware</v>
      </c>
      <c r="E10" s="17">
        <f t="shared" si="1"/>
        <v>27451.068999999992</v>
      </c>
    </row>
    <row r="11" spans="1:5" x14ac:dyDescent="0.3">
      <c r="A11" s="8" t="s">
        <v>3034</v>
      </c>
      <c r="B11" s="29">
        <v>2865.0199999999995</v>
      </c>
      <c r="D11" s="17" t="str">
        <f t="shared" si="0"/>
        <v>District of Columbia</v>
      </c>
      <c r="E11" s="17">
        <f t="shared" si="1"/>
        <v>2865.0199999999995</v>
      </c>
    </row>
    <row r="12" spans="1:5" x14ac:dyDescent="0.3">
      <c r="A12" s="8" t="s">
        <v>54</v>
      </c>
      <c r="B12" s="29">
        <v>89473.707999999999</v>
      </c>
      <c r="D12" s="17" t="str">
        <f t="shared" si="0"/>
        <v>Florida</v>
      </c>
      <c r="E12" s="17">
        <f t="shared" si="1"/>
        <v>89473.707999999999</v>
      </c>
    </row>
    <row r="13" spans="1:5" x14ac:dyDescent="0.3">
      <c r="A13" s="8" t="s">
        <v>1272</v>
      </c>
      <c r="B13" s="29">
        <v>49095.840000000004</v>
      </c>
      <c r="D13" s="17" t="str">
        <f t="shared" si="0"/>
        <v>Georgia</v>
      </c>
      <c r="E13" s="17">
        <f t="shared" si="1"/>
        <v>49095.840000000004</v>
      </c>
    </row>
    <row r="14" spans="1:5" x14ac:dyDescent="0.3">
      <c r="A14" s="8" t="s">
        <v>6260</v>
      </c>
      <c r="B14" s="29">
        <v>4382.4860000000017</v>
      </c>
      <c r="D14" s="17" t="str">
        <f t="shared" si="0"/>
        <v>Idaho</v>
      </c>
      <c r="E14" s="17">
        <f t="shared" si="1"/>
        <v>4382.4860000000017</v>
      </c>
    </row>
    <row r="15" spans="1:5" x14ac:dyDescent="0.3">
      <c r="A15" s="8" t="s">
        <v>211</v>
      </c>
      <c r="B15" s="29">
        <v>80166.10099999985</v>
      </c>
      <c r="D15" s="17" t="str">
        <f t="shared" si="0"/>
        <v>Illinois</v>
      </c>
      <c r="E15" s="17">
        <f t="shared" si="1"/>
        <v>80166.10099999985</v>
      </c>
    </row>
    <row r="16" spans="1:5" x14ac:dyDescent="0.3">
      <c r="A16" s="8" t="s">
        <v>254</v>
      </c>
      <c r="B16" s="29">
        <v>53555.360000000001</v>
      </c>
      <c r="D16" s="17" t="str">
        <f t="shared" si="0"/>
        <v>Indiana</v>
      </c>
      <c r="E16" s="17">
        <f t="shared" si="1"/>
        <v>53555.360000000001</v>
      </c>
    </row>
    <row r="17" spans="1:5" x14ac:dyDescent="0.3">
      <c r="A17" s="8" t="s">
        <v>489</v>
      </c>
      <c r="B17" s="29">
        <v>4579.7599999999993</v>
      </c>
      <c r="D17" s="17" t="str">
        <f t="shared" si="0"/>
        <v>Iowa</v>
      </c>
      <c r="E17" s="17">
        <f t="shared" si="1"/>
        <v>4579.7599999999993</v>
      </c>
    </row>
    <row r="18" spans="1:5" x14ac:dyDescent="0.3">
      <c r="A18" s="8" t="s">
        <v>4530</v>
      </c>
      <c r="B18" s="29">
        <v>2914.31</v>
      </c>
      <c r="D18" s="17" t="str">
        <f t="shared" si="0"/>
        <v>Kansas</v>
      </c>
      <c r="E18" s="17">
        <f t="shared" si="1"/>
        <v>2914.31</v>
      </c>
    </row>
    <row r="19" spans="1:5" x14ac:dyDescent="0.3">
      <c r="A19" s="8" t="s">
        <v>29</v>
      </c>
      <c r="B19" s="29">
        <v>36591.749999999971</v>
      </c>
      <c r="D19" s="17" t="str">
        <f t="shared" si="0"/>
        <v>Kentucky</v>
      </c>
      <c r="E19" s="17">
        <f t="shared" si="1"/>
        <v>36591.749999999971</v>
      </c>
    </row>
    <row r="20" spans="1:5" x14ac:dyDescent="0.3">
      <c r="A20" s="8" t="s">
        <v>736</v>
      </c>
      <c r="B20" s="29">
        <v>9217.0299999999988</v>
      </c>
      <c r="D20" s="17" t="str">
        <f t="shared" si="0"/>
        <v>Louisiana</v>
      </c>
      <c r="E20" s="17">
        <f t="shared" si="1"/>
        <v>9217.0299999999988</v>
      </c>
    </row>
    <row r="21" spans="1:5" x14ac:dyDescent="0.3">
      <c r="A21" s="8" t="s">
        <v>5235</v>
      </c>
      <c r="B21" s="29">
        <v>1270.53</v>
      </c>
      <c r="D21" s="17" t="str">
        <f t="shared" si="0"/>
        <v>Maine</v>
      </c>
      <c r="E21" s="17">
        <f t="shared" si="1"/>
        <v>1270.53</v>
      </c>
    </row>
    <row r="22" spans="1:5" x14ac:dyDescent="0.3">
      <c r="A22" s="8" t="s">
        <v>2735</v>
      </c>
      <c r="B22" s="29">
        <v>23705.523000000005</v>
      </c>
      <c r="D22" s="17" t="str">
        <f t="shared" si="0"/>
        <v>Maryland</v>
      </c>
      <c r="E22" s="17">
        <f t="shared" si="1"/>
        <v>23705.523000000005</v>
      </c>
    </row>
    <row r="23" spans="1:5" x14ac:dyDescent="0.3">
      <c r="A23" s="8" t="s">
        <v>1245</v>
      </c>
      <c r="B23" s="29">
        <v>28634.43399999999</v>
      </c>
      <c r="D23" s="17" t="str">
        <f t="shared" si="0"/>
        <v>Massachusetts</v>
      </c>
      <c r="E23" s="17">
        <f t="shared" si="1"/>
        <v>28634.43399999999</v>
      </c>
    </row>
    <row r="24" spans="1:5" x14ac:dyDescent="0.3">
      <c r="A24" s="8" t="s">
        <v>238</v>
      </c>
      <c r="B24" s="29">
        <v>76269.614000000016</v>
      </c>
      <c r="D24" s="17" t="str">
        <f t="shared" si="0"/>
        <v>Michigan</v>
      </c>
      <c r="E24" s="17">
        <f t="shared" si="1"/>
        <v>76269.614000000016</v>
      </c>
    </row>
    <row r="25" spans="1:5" x14ac:dyDescent="0.3">
      <c r="A25" s="8" t="s">
        <v>229</v>
      </c>
      <c r="B25" s="29">
        <v>29863.149999999994</v>
      </c>
      <c r="D25" s="17" t="str">
        <f t="shared" si="0"/>
        <v>Minnesota</v>
      </c>
      <c r="E25" s="17">
        <f t="shared" si="1"/>
        <v>29863.149999999994</v>
      </c>
    </row>
    <row r="26" spans="1:5" x14ac:dyDescent="0.3">
      <c r="A26" s="8" t="s">
        <v>1487</v>
      </c>
      <c r="B26" s="29">
        <v>10771.34</v>
      </c>
      <c r="D26" s="17" t="str">
        <f t="shared" si="0"/>
        <v>Mississippi</v>
      </c>
      <c r="E26" s="17">
        <f t="shared" si="1"/>
        <v>10771.34</v>
      </c>
    </row>
    <row r="27" spans="1:5" x14ac:dyDescent="0.3">
      <c r="A27" s="8" t="s">
        <v>596</v>
      </c>
      <c r="B27" s="29">
        <v>22205.149999999998</v>
      </c>
      <c r="D27" s="17" t="str">
        <f t="shared" si="0"/>
        <v>Missouri</v>
      </c>
      <c r="E27" s="17">
        <f t="shared" si="1"/>
        <v>22205.149999999998</v>
      </c>
    </row>
    <row r="28" spans="1:5" x14ac:dyDescent="0.3">
      <c r="A28" s="8" t="s">
        <v>1762</v>
      </c>
      <c r="B28" s="29">
        <v>5589.3519999999971</v>
      </c>
      <c r="D28" s="17" t="str">
        <f t="shared" si="0"/>
        <v>Montana</v>
      </c>
      <c r="E28" s="17">
        <f t="shared" si="1"/>
        <v>5589.3519999999971</v>
      </c>
    </row>
    <row r="29" spans="1:5" x14ac:dyDescent="0.3">
      <c r="A29" s="8" t="s">
        <v>138</v>
      </c>
      <c r="B29" s="29">
        <v>7464.9299999999985</v>
      </c>
      <c r="D29" s="17" t="str">
        <f t="shared" si="0"/>
        <v>Nebraska</v>
      </c>
      <c r="E29" s="17">
        <f t="shared" si="1"/>
        <v>7464.9299999999985</v>
      </c>
    </row>
    <row r="30" spans="1:5" x14ac:dyDescent="0.3">
      <c r="A30" s="8" t="s">
        <v>1392</v>
      </c>
      <c r="B30" s="29">
        <v>16729.101999999999</v>
      </c>
      <c r="D30" s="17" t="str">
        <f t="shared" si="0"/>
        <v>Nevada</v>
      </c>
      <c r="E30" s="17">
        <f t="shared" si="1"/>
        <v>16729.101999999999</v>
      </c>
    </row>
    <row r="31" spans="1:5" x14ac:dyDescent="0.3">
      <c r="A31" s="8" t="s">
        <v>2694</v>
      </c>
      <c r="B31" s="29">
        <v>7292.5239999999994</v>
      </c>
      <c r="D31" s="17" t="str">
        <f t="shared" si="0"/>
        <v>New Hampshire</v>
      </c>
      <c r="E31" s="17">
        <f t="shared" si="1"/>
        <v>7292.5239999999994</v>
      </c>
    </row>
    <row r="32" spans="1:5" x14ac:dyDescent="0.3">
      <c r="A32" s="8" t="s">
        <v>788</v>
      </c>
      <c r="B32" s="29">
        <v>35764.312000000013</v>
      </c>
      <c r="D32" s="17" t="str">
        <f t="shared" si="0"/>
        <v>New Jersey</v>
      </c>
      <c r="E32" s="17">
        <f t="shared" si="1"/>
        <v>35764.312000000013</v>
      </c>
    </row>
    <row r="33" spans="1:5" x14ac:dyDescent="0.3">
      <c r="A33" s="8" t="s">
        <v>668</v>
      </c>
      <c r="B33" s="29">
        <v>4783.5220000000008</v>
      </c>
      <c r="D33" s="17" t="str">
        <f t="shared" si="0"/>
        <v>New Mexico</v>
      </c>
      <c r="E33" s="17">
        <f t="shared" si="1"/>
        <v>4783.5220000000008</v>
      </c>
    </row>
    <row r="34" spans="1:5" x14ac:dyDescent="0.3">
      <c r="A34" s="8" t="s">
        <v>267</v>
      </c>
      <c r="B34" s="29">
        <v>310876.27099999978</v>
      </c>
      <c r="D34" s="17" t="str">
        <f t="shared" si="0"/>
        <v>New York</v>
      </c>
      <c r="E34" s="17">
        <f t="shared" si="1"/>
        <v>310876.27099999978</v>
      </c>
    </row>
    <row r="35" spans="1:5" x14ac:dyDescent="0.3">
      <c r="A35" s="8" t="s">
        <v>88</v>
      </c>
      <c r="B35" s="29">
        <v>55603.163999999968</v>
      </c>
      <c r="D35" s="17" t="str">
        <f t="shared" si="0"/>
        <v>North Carolina</v>
      </c>
      <c r="E35" s="17">
        <f t="shared" si="1"/>
        <v>55603.163999999968</v>
      </c>
    </row>
    <row r="36" spans="1:5" x14ac:dyDescent="0.3">
      <c r="A36" s="8" t="s">
        <v>7449</v>
      </c>
      <c r="B36" s="29">
        <v>919.91</v>
      </c>
      <c r="D36" s="17" t="str">
        <f t="shared" si="0"/>
        <v>North Dakota</v>
      </c>
      <c r="E36" s="17">
        <f t="shared" si="1"/>
        <v>919.91</v>
      </c>
    </row>
    <row r="37" spans="1:5" x14ac:dyDescent="0.3">
      <c r="A37" s="8" t="s">
        <v>498</v>
      </c>
      <c r="B37" s="29">
        <v>78258.135999999926</v>
      </c>
      <c r="D37" s="17" t="str">
        <f t="shared" si="0"/>
        <v>Ohio</v>
      </c>
      <c r="E37" s="17">
        <f t="shared" si="1"/>
        <v>78258.135999999926</v>
      </c>
    </row>
    <row r="38" spans="1:5" x14ac:dyDescent="0.3">
      <c r="A38" s="8" t="s">
        <v>649</v>
      </c>
      <c r="B38" s="29">
        <v>19683.390000000003</v>
      </c>
      <c r="D38" s="17" t="str">
        <f t="shared" si="0"/>
        <v>Oklahoma</v>
      </c>
      <c r="E38" s="17">
        <f t="shared" si="1"/>
        <v>19683.390000000003</v>
      </c>
    </row>
    <row r="39" spans="1:5" x14ac:dyDescent="0.3">
      <c r="A39" s="8" t="s">
        <v>420</v>
      </c>
      <c r="B39" s="29">
        <v>17431.149999999991</v>
      </c>
      <c r="D39" s="17" t="str">
        <f t="shared" si="0"/>
        <v>Oregon</v>
      </c>
      <c r="E39" s="17">
        <f t="shared" si="1"/>
        <v>17431.149999999991</v>
      </c>
    </row>
    <row r="40" spans="1:5" x14ac:dyDescent="0.3">
      <c r="A40" s="8" t="s">
        <v>147</v>
      </c>
      <c r="B40" s="29">
        <v>116511.91400000003</v>
      </c>
      <c r="D40" s="17" t="str">
        <f t="shared" si="0"/>
        <v>Pennsylvania</v>
      </c>
      <c r="E40" s="17">
        <f t="shared" si="1"/>
        <v>116511.91400000003</v>
      </c>
    </row>
    <row r="41" spans="1:5" x14ac:dyDescent="0.3">
      <c r="A41" s="8" t="s">
        <v>1399</v>
      </c>
      <c r="B41" s="29">
        <v>22627.955999999995</v>
      </c>
      <c r="D41" s="17" t="str">
        <f t="shared" si="0"/>
        <v>Rhode Island</v>
      </c>
      <c r="E41" s="17">
        <f t="shared" si="1"/>
        <v>22627.955999999995</v>
      </c>
    </row>
    <row r="42" spans="1:5" x14ac:dyDescent="0.3">
      <c r="A42" s="8" t="s">
        <v>383</v>
      </c>
      <c r="B42" s="29">
        <v>8481.7099999999991</v>
      </c>
      <c r="D42" s="17" t="str">
        <f t="shared" si="0"/>
        <v>South Carolina</v>
      </c>
      <c r="E42" s="17">
        <f t="shared" si="1"/>
        <v>8481.7099999999991</v>
      </c>
    </row>
    <row r="43" spans="1:5" x14ac:dyDescent="0.3">
      <c r="A43" s="8" t="s">
        <v>5326</v>
      </c>
      <c r="B43" s="29">
        <v>1315.5600000000002</v>
      </c>
      <c r="D43" s="17" t="str">
        <f t="shared" si="0"/>
        <v>South Dakota</v>
      </c>
      <c r="E43" s="17">
        <f t="shared" si="1"/>
        <v>1315.5600000000002</v>
      </c>
    </row>
    <row r="44" spans="1:5" x14ac:dyDescent="0.3">
      <c r="A44" s="8" t="s">
        <v>335</v>
      </c>
      <c r="B44" s="29">
        <v>30661.872999999981</v>
      </c>
      <c r="D44" s="17" t="str">
        <f t="shared" si="0"/>
        <v>Tennessee</v>
      </c>
      <c r="E44" s="17">
        <f t="shared" si="1"/>
        <v>30661.872999999981</v>
      </c>
    </row>
    <row r="45" spans="1:5" x14ac:dyDescent="0.3">
      <c r="A45" s="8" t="s">
        <v>104</v>
      </c>
      <c r="B45" s="29">
        <v>170188.04580000002</v>
      </c>
      <c r="D45" s="17" t="str">
        <f t="shared" si="0"/>
        <v>Texas</v>
      </c>
      <c r="E45" s="17">
        <f t="shared" si="1"/>
        <v>170188.04580000002</v>
      </c>
    </row>
    <row r="46" spans="1:5" x14ac:dyDescent="0.3">
      <c r="A46" s="8" t="s">
        <v>121</v>
      </c>
      <c r="B46" s="29">
        <v>11220.055999999999</v>
      </c>
      <c r="D46" s="17" t="str">
        <f t="shared" si="0"/>
        <v>Utah</v>
      </c>
      <c r="E46" s="17">
        <f t="shared" si="1"/>
        <v>11220.055999999999</v>
      </c>
    </row>
    <row r="47" spans="1:5" x14ac:dyDescent="0.3">
      <c r="A47" s="8" t="s">
        <v>5203</v>
      </c>
      <c r="B47" s="29">
        <v>8929.369999999999</v>
      </c>
      <c r="D47" s="17" t="str">
        <f t="shared" si="0"/>
        <v>Vermont</v>
      </c>
      <c r="E47" s="17">
        <f t="shared" si="1"/>
        <v>8929.369999999999</v>
      </c>
    </row>
    <row r="48" spans="1:5" x14ac:dyDescent="0.3">
      <c r="A48" s="8" t="s">
        <v>319</v>
      </c>
      <c r="B48" s="29">
        <v>70636.719999999987</v>
      </c>
      <c r="D48" s="17" t="str">
        <f t="shared" si="0"/>
        <v>Virginia</v>
      </c>
      <c r="E48" s="17">
        <f t="shared" si="1"/>
        <v>70636.719999999987</v>
      </c>
    </row>
    <row r="49" spans="1:5" x14ac:dyDescent="0.3">
      <c r="A49" s="8" t="s">
        <v>96</v>
      </c>
      <c r="B49" s="29">
        <v>138641.26999999993</v>
      </c>
      <c r="D49" s="17" t="str">
        <f t="shared" si="0"/>
        <v>Washington</v>
      </c>
      <c r="E49" s="17">
        <f t="shared" si="1"/>
        <v>138641.26999999993</v>
      </c>
    </row>
    <row r="50" spans="1:5" x14ac:dyDescent="0.3">
      <c r="A50" s="8" t="s">
        <v>9726</v>
      </c>
      <c r="B50" s="29">
        <v>1209.8240000000001</v>
      </c>
      <c r="D50" s="17" t="str">
        <f t="shared" si="0"/>
        <v>West Virginia</v>
      </c>
      <c r="E50" s="17">
        <f t="shared" si="1"/>
        <v>1209.8240000000001</v>
      </c>
    </row>
    <row r="51" spans="1:5" x14ac:dyDescent="0.3">
      <c r="A51" s="8" t="s">
        <v>114</v>
      </c>
      <c r="B51" s="29">
        <v>32114.610000000019</v>
      </c>
      <c r="D51" s="17" t="str">
        <f t="shared" si="0"/>
        <v>Wisconsin</v>
      </c>
      <c r="E51" s="17">
        <f t="shared" si="1"/>
        <v>32114.610000000019</v>
      </c>
    </row>
    <row r="52" spans="1:5" x14ac:dyDescent="0.3">
      <c r="A52" s="8" t="s">
        <v>8542</v>
      </c>
      <c r="B52" s="29">
        <v>1603.1360000000002</v>
      </c>
      <c r="D52" s="17" t="str">
        <f t="shared" si="0"/>
        <v>Wyoming</v>
      </c>
      <c r="E52" s="17">
        <f t="shared" si="1"/>
        <v>1603.1360000000002</v>
      </c>
    </row>
    <row r="53" spans="1:5" x14ac:dyDescent="0.3">
      <c r="A53" s="9" t="s">
        <v>10934</v>
      </c>
      <c r="B53" s="3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8FAFE-9468-453A-A689-79CD9A9B1A73}">
  <dimension ref="A3:B9"/>
  <sheetViews>
    <sheetView workbookViewId="0">
      <selection activeCell="J24" sqref="J24"/>
    </sheetView>
  </sheetViews>
  <sheetFormatPr defaultRowHeight="14.4" x14ac:dyDescent="0.3"/>
  <cols>
    <col min="1" max="1" width="12.44140625" bestFit="1" customWidth="1"/>
    <col min="2" max="2" width="11.21875" bestFit="1" customWidth="1"/>
  </cols>
  <sheetData>
    <row r="3" spans="1:2" x14ac:dyDescent="0.3">
      <c r="A3" s="6" t="s">
        <v>10933</v>
      </c>
      <c r="B3" s="15" t="s">
        <v>10947</v>
      </c>
    </row>
    <row r="4" spans="1:2" x14ac:dyDescent="0.3">
      <c r="A4" s="7" t="s">
        <v>75</v>
      </c>
      <c r="B4" s="28">
        <v>203412.73300000009</v>
      </c>
    </row>
    <row r="5" spans="1:2" x14ac:dyDescent="0.3">
      <c r="A5" s="8" t="s">
        <v>56</v>
      </c>
      <c r="B5" s="29">
        <v>206965.53200000009</v>
      </c>
    </row>
    <row r="6" spans="1:2" x14ac:dyDescent="0.3">
      <c r="A6" s="8" t="s">
        <v>59</v>
      </c>
      <c r="B6" s="29">
        <v>223843.60800000012</v>
      </c>
    </row>
    <row r="7" spans="1:2" x14ac:dyDescent="0.3">
      <c r="A7" s="8" t="s">
        <v>36</v>
      </c>
      <c r="B7" s="29">
        <v>328449.1030000007</v>
      </c>
    </row>
    <row r="8" spans="1:2" x14ac:dyDescent="0.3">
      <c r="A8" s="8" t="s">
        <v>72</v>
      </c>
      <c r="B8" s="29">
        <v>330007.05400000012</v>
      </c>
    </row>
    <row r="9" spans="1:2" x14ac:dyDescent="0.3">
      <c r="A9" s="9" t="s">
        <v>10934</v>
      </c>
      <c r="B9" s="30">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D18A8-A9EB-431E-8017-0C5013E9D524}">
  <dimension ref="A1:V751"/>
  <sheetViews>
    <sheetView workbookViewId="0">
      <selection sqref="A1:V75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21">
        <v>41764</v>
      </c>
      <c r="E2" s="21">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9986</v>
      </c>
      <c r="B3" t="s">
        <v>10926</v>
      </c>
      <c r="C3">
        <v>2012</v>
      </c>
      <c r="D3" s="21">
        <v>41046</v>
      </c>
      <c r="E3" s="21">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x14ac:dyDescent="0.3">
      <c r="A4">
        <v>9985</v>
      </c>
      <c r="B4" t="s">
        <v>10926</v>
      </c>
      <c r="C4">
        <v>2012</v>
      </c>
      <c r="D4" s="21">
        <v>41046</v>
      </c>
      <c r="E4" s="21">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x14ac:dyDescent="0.3">
      <c r="A5">
        <v>9923</v>
      </c>
      <c r="B5" t="s">
        <v>10896</v>
      </c>
      <c r="C5">
        <v>2014</v>
      </c>
      <c r="D5" s="21">
        <v>41766</v>
      </c>
      <c r="E5" s="21">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x14ac:dyDescent="0.3">
      <c r="A6">
        <v>9881</v>
      </c>
      <c r="B6" t="s">
        <v>10875</v>
      </c>
      <c r="C6">
        <v>2012</v>
      </c>
      <c r="D6" s="21">
        <v>41058</v>
      </c>
      <c r="E6" s="21">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x14ac:dyDescent="0.3">
      <c r="A7">
        <v>9854</v>
      </c>
      <c r="B7" t="s">
        <v>10861</v>
      </c>
      <c r="C7">
        <v>2013</v>
      </c>
      <c r="D7" s="21">
        <v>41397</v>
      </c>
      <c r="E7" s="21">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x14ac:dyDescent="0.3">
      <c r="A8">
        <v>9853</v>
      </c>
      <c r="B8" t="s">
        <v>10861</v>
      </c>
      <c r="C8">
        <v>2013</v>
      </c>
      <c r="D8" s="21">
        <v>41397</v>
      </c>
      <c r="E8" s="21">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x14ac:dyDescent="0.3">
      <c r="A9">
        <v>9852</v>
      </c>
      <c r="B9" t="s">
        <v>10861</v>
      </c>
      <c r="C9">
        <v>2013</v>
      </c>
      <c r="D9" s="21">
        <v>41397</v>
      </c>
      <c r="E9" s="21">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x14ac:dyDescent="0.3">
      <c r="A10">
        <v>9851</v>
      </c>
      <c r="B10" t="s">
        <v>10861</v>
      </c>
      <c r="C10">
        <v>2013</v>
      </c>
      <c r="D10" s="21">
        <v>41397</v>
      </c>
      <c r="E10" s="21">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x14ac:dyDescent="0.3">
      <c r="A11">
        <v>9833</v>
      </c>
      <c r="B11" t="s">
        <v>10854</v>
      </c>
      <c r="C11">
        <v>2011</v>
      </c>
      <c r="D11" s="21">
        <v>40681</v>
      </c>
      <c r="E11" s="21">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x14ac:dyDescent="0.3">
      <c r="A12">
        <v>9796</v>
      </c>
      <c r="B12" t="s">
        <v>10839</v>
      </c>
      <c r="C12">
        <v>2013</v>
      </c>
      <c r="D12" s="21">
        <v>41416</v>
      </c>
      <c r="E12" s="21">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x14ac:dyDescent="0.3">
      <c r="A13">
        <v>9795</v>
      </c>
      <c r="B13" t="s">
        <v>10838</v>
      </c>
      <c r="C13">
        <v>2011</v>
      </c>
      <c r="D13" s="21">
        <v>40684</v>
      </c>
      <c r="E13" s="21">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x14ac:dyDescent="0.3">
      <c r="A14">
        <v>9794</v>
      </c>
      <c r="B14" t="s">
        <v>10838</v>
      </c>
      <c r="C14">
        <v>2011</v>
      </c>
      <c r="D14" s="21">
        <v>40684</v>
      </c>
      <c r="E14" s="21">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x14ac:dyDescent="0.3">
      <c r="A15">
        <v>9793</v>
      </c>
      <c r="B15" t="s">
        <v>10838</v>
      </c>
      <c r="C15">
        <v>2011</v>
      </c>
      <c r="D15" s="21">
        <v>40684</v>
      </c>
      <c r="E15" s="21">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x14ac:dyDescent="0.3">
      <c r="A16">
        <v>9792</v>
      </c>
      <c r="B16" t="s">
        <v>10838</v>
      </c>
      <c r="C16">
        <v>2011</v>
      </c>
      <c r="D16" s="21">
        <v>40684</v>
      </c>
      <c r="E16" s="21">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x14ac:dyDescent="0.3">
      <c r="A17">
        <v>9786</v>
      </c>
      <c r="B17" t="s">
        <v>10835</v>
      </c>
      <c r="C17">
        <v>2012</v>
      </c>
      <c r="D17" s="21">
        <v>41038</v>
      </c>
      <c r="E17" s="21">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x14ac:dyDescent="0.3">
      <c r="A18">
        <v>9785</v>
      </c>
      <c r="B18" t="s">
        <v>10834</v>
      </c>
      <c r="C18">
        <v>2012</v>
      </c>
      <c r="D18" s="21">
        <v>41060</v>
      </c>
      <c r="E18" s="21">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x14ac:dyDescent="0.3">
      <c r="A19">
        <v>18</v>
      </c>
      <c r="B19" t="s">
        <v>117</v>
      </c>
      <c r="C19">
        <v>2011</v>
      </c>
      <c r="D19" s="21">
        <v>40676</v>
      </c>
      <c r="E19" s="2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9784</v>
      </c>
      <c r="B20" t="s">
        <v>10834</v>
      </c>
      <c r="C20">
        <v>2012</v>
      </c>
      <c r="D20" s="21">
        <v>41060</v>
      </c>
      <c r="E20" s="21">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x14ac:dyDescent="0.3">
      <c r="A21">
        <v>9783</v>
      </c>
      <c r="B21" t="s">
        <v>10834</v>
      </c>
      <c r="C21">
        <v>2012</v>
      </c>
      <c r="D21" s="21">
        <v>41060</v>
      </c>
      <c r="E21" s="21">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x14ac:dyDescent="0.3">
      <c r="A22">
        <v>9719</v>
      </c>
      <c r="B22" t="s">
        <v>10797</v>
      </c>
      <c r="C22">
        <v>2013</v>
      </c>
      <c r="D22" s="21">
        <v>41425</v>
      </c>
      <c r="E22" s="21">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x14ac:dyDescent="0.3">
      <c r="A23">
        <v>9718</v>
      </c>
      <c r="B23" t="s">
        <v>10797</v>
      </c>
      <c r="C23">
        <v>2013</v>
      </c>
      <c r="D23" s="21">
        <v>41425</v>
      </c>
      <c r="E23" s="21">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x14ac:dyDescent="0.3">
      <c r="A24">
        <v>9687</v>
      </c>
      <c r="B24" t="s">
        <v>10778</v>
      </c>
      <c r="C24">
        <v>2014</v>
      </c>
      <c r="D24" s="21">
        <v>41790</v>
      </c>
      <c r="E24" s="21">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9676</v>
      </c>
      <c r="B25" t="s">
        <v>10772</v>
      </c>
      <c r="C25">
        <v>2013</v>
      </c>
      <c r="D25" s="21">
        <v>41401</v>
      </c>
      <c r="E25" s="21">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x14ac:dyDescent="0.3">
      <c r="A26">
        <v>9611</v>
      </c>
      <c r="B26" t="s">
        <v>10734</v>
      </c>
      <c r="C26">
        <v>2013</v>
      </c>
      <c r="D26" s="21">
        <v>41411</v>
      </c>
      <c r="E26" s="21">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x14ac:dyDescent="0.3">
      <c r="A27">
        <v>9610</v>
      </c>
      <c r="B27" t="s">
        <v>10734</v>
      </c>
      <c r="C27">
        <v>2013</v>
      </c>
      <c r="D27" s="21">
        <v>41411</v>
      </c>
      <c r="E27" s="21">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x14ac:dyDescent="0.3">
      <c r="A28">
        <v>9603</v>
      </c>
      <c r="B28" t="s">
        <v>10727</v>
      </c>
      <c r="C28">
        <v>2011</v>
      </c>
      <c r="D28" s="21">
        <v>40682</v>
      </c>
      <c r="E28" s="21">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x14ac:dyDescent="0.3">
      <c r="A29">
        <v>9601</v>
      </c>
      <c r="B29" t="s">
        <v>10725</v>
      </c>
      <c r="C29">
        <v>2014</v>
      </c>
      <c r="D29" s="21">
        <v>41768</v>
      </c>
      <c r="E29" s="21">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x14ac:dyDescent="0.3">
      <c r="A30">
        <v>9591</v>
      </c>
      <c r="B30" t="s">
        <v>10719</v>
      </c>
      <c r="C30">
        <v>2011</v>
      </c>
      <c r="D30" s="21">
        <v>40674</v>
      </c>
      <c r="E30" s="21">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x14ac:dyDescent="0.3">
      <c r="A31">
        <v>9590</v>
      </c>
      <c r="B31" t="s">
        <v>10719</v>
      </c>
      <c r="C31">
        <v>2011</v>
      </c>
      <c r="D31" s="21">
        <v>40674</v>
      </c>
      <c r="E31" s="21">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x14ac:dyDescent="0.3">
      <c r="A32">
        <v>9578</v>
      </c>
      <c r="B32" t="s">
        <v>10710</v>
      </c>
      <c r="C32">
        <v>2012</v>
      </c>
      <c r="D32" s="21">
        <v>41055</v>
      </c>
      <c r="E32" s="21">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x14ac:dyDescent="0.3">
      <c r="A33">
        <v>9577</v>
      </c>
      <c r="B33" t="s">
        <v>10710</v>
      </c>
      <c r="C33">
        <v>2012</v>
      </c>
      <c r="D33" s="21">
        <v>41055</v>
      </c>
      <c r="E33" s="21">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x14ac:dyDescent="0.3">
      <c r="A34">
        <v>9576</v>
      </c>
      <c r="B34" t="s">
        <v>10710</v>
      </c>
      <c r="C34">
        <v>2012</v>
      </c>
      <c r="D34" s="21">
        <v>41055</v>
      </c>
      <c r="E34" s="21">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x14ac:dyDescent="0.3">
      <c r="A35">
        <v>9564</v>
      </c>
      <c r="B35" t="s">
        <v>10700</v>
      </c>
      <c r="C35">
        <v>2013</v>
      </c>
      <c r="D35" s="21">
        <v>41398</v>
      </c>
      <c r="E35" s="21">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x14ac:dyDescent="0.3">
      <c r="A36">
        <v>9563</v>
      </c>
      <c r="B36" t="s">
        <v>10700</v>
      </c>
      <c r="C36">
        <v>2013</v>
      </c>
      <c r="D36" s="21">
        <v>41398</v>
      </c>
      <c r="E36" s="21">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x14ac:dyDescent="0.3">
      <c r="A37">
        <v>9562</v>
      </c>
      <c r="B37" t="s">
        <v>10700</v>
      </c>
      <c r="C37">
        <v>2013</v>
      </c>
      <c r="D37" s="21">
        <v>41398</v>
      </c>
      <c r="E37" s="21">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x14ac:dyDescent="0.3">
      <c r="A38">
        <v>9561</v>
      </c>
      <c r="B38" t="s">
        <v>10700</v>
      </c>
      <c r="C38">
        <v>2013</v>
      </c>
      <c r="D38" s="21">
        <v>41398</v>
      </c>
      <c r="E38" s="21">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x14ac:dyDescent="0.3">
      <c r="A39">
        <v>9560</v>
      </c>
      <c r="B39" t="s">
        <v>10700</v>
      </c>
      <c r="C39">
        <v>2013</v>
      </c>
      <c r="D39" s="21">
        <v>41398</v>
      </c>
      <c r="E39" s="21">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x14ac:dyDescent="0.3">
      <c r="A40">
        <v>9559</v>
      </c>
      <c r="B40" t="s">
        <v>10700</v>
      </c>
      <c r="C40">
        <v>2013</v>
      </c>
      <c r="D40" s="21">
        <v>41398</v>
      </c>
      <c r="E40" s="21">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x14ac:dyDescent="0.3">
      <c r="A41">
        <v>9553</v>
      </c>
      <c r="B41" t="s">
        <v>10695</v>
      </c>
      <c r="C41">
        <v>2012</v>
      </c>
      <c r="D41" s="21">
        <v>41059</v>
      </c>
      <c r="E41" s="21">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x14ac:dyDescent="0.3">
      <c r="A42">
        <v>9551</v>
      </c>
      <c r="B42" t="s">
        <v>10693</v>
      </c>
      <c r="C42">
        <v>2012</v>
      </c>
      <c r="D42" s="21">
        <v>41032</v>
      </c>
      <c r="E42" s="21">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x14ac:dyDescent="0.3">
      <c r="A43">
        <v>9541</v>
      </c>
      <c r="B43" t="s">
        <v>10689</v>
      </c>
      <c r="C43">
        <v>2012</v>
      </c>
      <c r="D43" s="21">
        <v>41040</v>
      </c>
      <c r="E43" s="21">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x14ac:dyDescent="0.3">
      <c r="A44">
        <v>9520</v>
      </c>
      <c r="B44" t="s">
        <v>10676</v>
      </c>
      <c r="C44">
        <v>2014</v>
      </c>
      <c r="D44" s="21">
        <v>41768</v>
      </c>
      <c r="E44" s="21">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x14ac:dyDescent="0.3">
      <c r="A45">
        <v>9513</v>
      </c>
      <c r="B45" t="s">
        <v>10671</v>
      </c>
      <c r="C45">
        <v>2014</v>
      </c>
      <c r="D45" s="21">
        <v>41790</v>
      </c>
      <c r="E45" s="21">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x14ac:dyDescent="0.3">
      <c r="A46">
        <v>9501</v>
      </c>
      <c r="B46" t="s">
        <v>10664</v>
      </c>
      <c r="C46">
        <v>2013</v>
      </c>
      <c r="D46" s="21">
        <v>41421</v>
      </c>
      <c r="E46" s="21">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x14ac:dyDescent="0.3">
      <c r="A47">
        <v>9497</v>
      </c>
      <c r="B47" t="s">
        <v>10662</v>
      </c>
      <c r="C47">
        <v>2013</v>
      </c>
      <c r="D47" s="21">
        <v>41407</v>
      </c>
      <c r="E47" s="21">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x14ac:dyDescent="0.3">
      <c r="A48">
        <v>9496</v>
      </c>
      <c r="B48" t="s">
        <v>10662</v>
      </c>
      <c r="C48">
        <v>2013</v>
      </c>
      <c r="D48" s="21">
        <v>41407</v>
      </c>
      <c r="E48" s="21">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x14ac:dyDescent="0.3">
      <c r="A49">
        <v>9478</v>
      </c>
      <c r="B49" t="s">
        <v>10648</v>
      </c>
      <c r="C49">
        <v>2012</v>
      </c>
      <c r="D49" s="21">
        <v>41060</v>
      </c>
      <c r="E49" s="21">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x14ac:dyDescent="0.3">
      <c r="A50">
        <v>9477</v>
      </c>
      <c r="B50" t="s">
        <v>10648</v>
      </c>
      <c r="C50">
        <v>2012</v>
      </c>
      <c r="D50" s="21">
        <v>41060</v>
      </c>
      <c r="E50" s="21">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x14ac:dyDescent="0.3">
      <c r="A51">
        <v>9476</v>
      </c>
      <c r="B51" t="s">
        <v>10648</v>
      </c>
      <c r="C51">
        <v>2012</v>
      </c>
      <c r="D51" s="21">
        <v>41060</v>
      </c>
      <c r="E51" s="21">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x14ac:dyDescent="0.3">
      <c r="A52">
        <v>9475</v>
      </c>
      <c r="B52" t="s">
        <v>10648</v>
      </c>
      <c r="C52">
        <v>2012</v>
      </c>
      <c r="D52" s="21">
        <v>41060</v>
      </c>
      <c r="E52" s="21">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x14ac:dyDescent="0.3">
      <c r="A53">
        <v>9458</v>
      </c>
      <c r="B53" t="s">
        <v>10637</v>
      </c>
      <c r="C53">
        <v>2014</v>
      </c>
      <c r="D53" s="21">
        <v>41787</v>
      </c>
      <c r="E53" s="21">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x14ac:dyDescent="0.3">
      <c r="A54">
        <v>9457</v>
      </c>
      <c r="B54" t="s">
        <v>10637</v>
      </c>
      <c r="C54">
        <v>2014</v>
      </c>
      <c r="D54" s="21">
        <v>41787</v>
      </c>
      <c r="E54" s="21">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x14ac:dyDescent="0.3">
      <c r="A55">
        <v>9448</v>
      </c>
      <c r="B55" t="s">
        <v>10629</v>
      </c>
      <c r="C55">
        <v>2014</v>
      </c>
      <c r="D55" s="21">
        <v>41787</v>
      </c>
      <c r="E55" s="21">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x14ac:dyDescent="0.3">
      <c r="A56">
        <v>9446</v>
      </c>
      <c r="B56" t="s">
        <v>10627</v>
      </c>
      <c r="C56">
        <v>2012</v>
      </c>
      <c r="D56" s="21">
        <v>41058</v>
      </c>
      <c r="E56" s="21">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x14ac:dyDescent="0.3">
      <c r="A57">
        <v>9441</v>
      </c>
      <c r="B57" t="s">
        <v>10621</v>
      </c>
      <c r="C57">
        <v>2011</v>
      </c>
      <c r="D57" s="21">
        <v>40688</v>
      </c>
      <c r="E57" s="21">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x14ac:dyDescent="0.3">
      <c r="A58">
        <v>9438</v>
      </c>
      <c r="B58" t="s">
        <v>10618</v>
      </c>
      <c r="C58">
        <v>2014</v>
      </c>
      <c r="D58" s="21">
        <v>41786</v>
      </c>
      <c r="E58" s="21">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x14ac:dyDescent="0.3">
      <c r="A59">
        <v>9429</v>
      </c>
      <c r="B59" t="s">
        <v>10613</v>
      </c>
      <c r="C59">
        <v>2011</v>
      </c>
      <c r="D59" s="21">
        <v>40674</v>
      </c>
      <c r="E59" s="21">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x14ac:dyDescent="0.3">
      <c r="A60">
        <v>9379</v>
      </c>
      <c r="B60" t="s">
        <v>10581</v>
      </c>
      <c r="C60">
        <v>2013</v>
      </c>
      <c r="D60" s="21">
        <v>41405</v>
      </c>
      <c r="E60" s="21">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x14ac:dyDescent="0.3">
      <c r="A61">
        <v>9374</v>
      </c>
      <c r="B61" t="s">
        <v>10575</v>
      </c>
      <c r="C61">
        <v>2014</v>
      </c>
      <c r="D61" s="21">
        <v>41767</v>
      </c>
      <c r="E61" s="21">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x14ac:dyDescent="0.3">
      <c r="A62">
        <v>9373</v>
      </c>
      <c r="B62" t="s">
        <v>10574</v>
      </c>
      <c r="C62">
        <v>2012</v>
      </c>
      <c r="D62" s="21">
        <v>41058</v>
      </c>
      <c r="E62" s="21">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x14ac:dyDescent="0.3">
      <c r="A63">
        <v>9372</v>
      </c>
      <c r="B63" t="s">
        <v>10574</v>
      </c>
      <c r="C63">
        <v>2012</v>
      </c>
      <c r="D63" s="21">
        <v>41058</v>
      </c>
      <c r="E63" s="21">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x14ac:dyDescent="0.3">
      <c r="A64">
        <v>9371</v>
      </c>
      <c r="B64" t="s">
        <v>10574</v>
      </c>
      <c r="C64">
        <v>2012</v>
      </c>
      <c r="D64" s="21">
        <v>41058</v>
      </c>
      <c r="E64" s="21">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x14ac:dyDescent="0.3">
      <c r="A65">
        <v>9336</v>
      </c>
      <c r="B65" t="s">
        <v>10559</v>
      </c>
      <c r="C65">
        <v>2014</v>
      </c>
      <c r="D65" s="21">
        <v>41761</v>
      </c>
      <c r="E65" s="21">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x14ac:dyDescent="0.3">
      <c r="A66">
        <v>9335</v>
      </c>
      <c r="B66" t="s">
        <v>10559</v>
      </c>
      <c r="C66">
        <v>2014</v>
      </c>
      <c r="D66" s="21">
        <v>41761</v>
      </c>
      <c r="E66" s="21">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x14ac:dyDescent="0.3">
      <c r="A67">
        <v>9296</v>
      </c>
      <c r="B67" t="s">
        <v>10540</v>
      </c>
      <c r="C67">
        <v>2014</v>
      </c>
      <c r="D67" s="21">
        <v>41788</v>
      </c>
      <c r="E67" s="21">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x14ac:dyDescent="0.3">
      <c r="A68">
        <v>9295</v>
      </c>
      <c r="B68" t="s">
        <v>10540</v>
      </c>
      <c r="C68">
        <v>2014</v>
      </c>
      <c r="D68" s="21">
        <v>41788</v>
      </c>
      <c r="E68" s="21">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x14ac:dyDescent="0.3">
      <c r="A69">
        <v>9277</v>
      </c>
      <c r="B69" t="s">
        <v>10525</v>
      </c>
      <c r="C69">
        <v>2013</v>
      </c>
      <c r="D69" s="21">
        <v>41421</v>
      </c>
      <c r="E69" s="21">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x14ac:dyDescent="0.3">
      <c r="A70">
        <v>9276</v>
      </c>
      <c r="B70" t="s">
        <v>10525</v>
      </c>
      <c r="C70">
        <v>2013</v>
      </c>
      <c r="D70" s="21">
        <v>41421</v>
      </c>
      <c r="E70" s="21">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x14ac:dyDescent="0.3">
      <c r="A71">
        <v>9273</v>
      </c>
      <c r="B71" t="s">
        <v>10522</v>
      </c>
      <c r="C71">
        <v>2013</v>
      </c>
      <c r="D71" s="21">
        <v>41407</v>
      </c>
      <c r="E71" s="21">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x14ac:dyDescent="0.3">
      <c r="A72">
        <v>9272</v>
      </c>
      <c r="B72" t="s">
        <v>10522</v>
      </c>
      <c r="C72">
        <v>2013</v>
      </c>
      <c r="D72" s="21">
        <v>41407</v>
      </c>
      <c r="E72" s="21">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x14ac:dyDescent="0.3">
      <c r="A73">
        <v>9248</v>
      </c>
      <c r="B73" t="s">
        <v>10507</v>
      </c>
      <c r="C73">
        <v>2014</v>
      </c>
      <c r="D73" s="21">
        <v>41782</v>
      </c>
      <c r="E73" s="21">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x14ac:dyDescent="0.3">
      <c r="A74">
        <v>9247</v>
      </c>
      <c r="B74" t="s">
        <v>10507</v>
      </c>
      <c r="C74">
        <v>2014</v>
      </c>
      <c r="D74" s="21">
        <v>41782</v>
      </c>
      <c r="E74" s="21">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x14ac:dyDescent="0.3">
      <c r="A75">
        <v>9200</v>
      </c>
      <c r="B75" t="s">
        <v>10477</v>
      </c>
      <c r="C75">
        <v>2011</v>
      </c>
      <c r="D75" s="21">
        <v>40673</v>
      </c>
      <c r="E75" s="21">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x14ac:dyDescent="0.3">
      <c r="A76">
        <v>9199</v>
      </c>
      <c r="B76" t="s">
        <v>10477</v>
      </c>
      <c r="C76">
        <v>2011</v>
      </c>
      <c r="D76" s="21">
        <v>40673</v>
      </c>
      <c r="E76" s="21">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x14ac:dyDescent="0.3">
      <c r="A77">
        <v>9198</v>
      </c>
      <c r="B77" t="s">
        <v>10477</v>
      </c>
      <c r="C77">
        <v>2011</v>
      </c>
      <c r="D77" s="21">
        <v>40673</v>
      </c>
      <c r="E77" s="21">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x14ac:dyDescent="0.3">
      <c r="A78">
        <v>9197</v>
      </c>
      <c r="B78" t="s">
        <v>10477</v>
      </c>
      <c r="C78">
        <v>2011</v>
      </c>
      <c r="D78" s="21">
        <v>40673</v>
      </c>
      <c r="E78" s="21">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x14ac:dyDescent="0.3">
      <c r="A79">
        <v>9145</v>
      </c>
      <c r="B79" t="s">
        <v>10452</v>
      </c>
      <c r="C79">
        <v>2014</v>
      </c>
      <c r="D79" s="21">
        <v>41780</v>
      </c>
      <c r="E79" s="21">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x14ac:dyDescent="0.3">
      <c r="A80">
        <v>9144</v>
      </c>
      <c r="B80" t="s">
        <v>10452</v>
      </c>
      <c r="C80">
        <v>2014</v>
      </c>
      <c r="D80" s="21">
        <v>41780</v>
      </c>
      <c r="E80" s="21">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x14ac:dyDescent="0.3">
      <c r="A81">
        <v>9143</v>
      </c>
      <c r="B81" t="s">
        <v>10452</v>
      </c>
      <c r="C81">
        <v>2014</v>
      </c>
      <c r="D81" s="21">
        <v>41780</v>
      </c>
      <c r="E81" s="21">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x14ac:dyDescent="0.3">
      <c r="A82">
        <v>9133</v>
      </c>
      <c r="B82" t="s">
        <v>10444</v>
      </c>
      <c r="C82">
        <v>2014</v>
      </c>
      <c r="D82" s="21">
        <v>41788</v>
      </c>
      <c r="E82" s="21">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x14ac:dyDescent="0.3">
      <c r="A83">
        <v>9132</v>
      </c>
      <c r="B83" t="s">
        <v>10444</v>
      </c>
      <c r="C83">
        <v>2014</v>
      </c>
      <c r="D83" s="21">
        <v>41788</v>
      </c>
      <c r="E83" s="21">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x14ac:dyDescent="0.3">
      <c r="A84">
        <v>9128</v>
      </c>
      <c r="B84" t="s">
        <v>10441</v>
      </c>
      <c r="C84">
        <v>2014</v>
      </c>
      <c r="D84" s="21">
        <v>41785</v>
      </c>
      <c r="E84" s="21">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x14ac:dyDescent="0.3">
      <c r="A85">
        <v>9110</v>
      </c>
      <c r="B85" t="s">
        <v>10429</v>
      </c>
      <c r="C85">
        <v>2012</v>
      </c>
      <c r="D85" s="21">
        <v>41054</v>
      </c>
      <c r="E85" s="21">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x14ac:dyDescent="0.3">
      <c r="A86">
        <v>9109</v>
      </c>
      <c r="B86" t="s">
        <v>10429</v>
      </c>
      <c r="C86">
        <v>2012</v>
      </c>
      <c r="D86" s="21">
        <v>41054</v>
      </c>
      <c r="E86" s="21">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x14ac:dyDescent="0.3">
      <c r="A87">
        <v>86</v>
      </c>
      <c r="B87" t="s">
        <v>381</v>
      </c>
      <c r="C87">
        <v>2014</v>
      </c>
      <c r="D87" s="21">
        <v>41788</v>
      </c>
      <c r="E87" s="2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9108</v>
      </c>
      <c r="B88" t="s">
        <v>10429</v>
      </c>
      <c r="C88">
        <v>2012</v>
      </c>
      <c r="D88" s="21">
        <v>41054</v>
      </c>
      <c r="E88" s="21">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x14ac:dyDescent="0.3">
      <c r="A89">
        <v>9067</v>
      </c>
      <c r="B89" t="s">
        <v>10406</v>
      </c>
      <c r="C89">
        <v>2014</v>
      </c>
      <c r="D89" s="21">
        <v>41786</v>
      </c>
      <c r="E89" s="21">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x14ac:dyDescent="0.3">
      <c r="A90">
        <v>9051</v>
      </c>
      <c r="B90" t="s">
        <v>10396</v>
      </c>
      <c r="C90">
        <v>2012</v>
      </c>
      <c r="D90" s="21">
        <v>41047</v>
      </c>
      <c r="E90" s="21">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x14ac:dyDescent="0.3">
      <c r="A91">
        <v>9011</v>
      </c>
      <c r="B91" t="s">
        <v>10369</v>
      </c>
      <c r="C91">
        <v>2014</v>
      </c>
      <c r="D91" s="21">
        <v>41779</v>
      </c>
      <c r="E91" s="21">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x14ac:dyDescent="0.3">
      <c r="A92">
        <v>9000</v>
      </c>
      <c r="B92" t="s">
        <v>10363</v>
      </c>
      <c r="C92">
        <v>2014</v>
      </c>
      <c r="D92" s="21">
        <v>41773</v>
      </c>
      <c r="E92" s="21">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x14ac:dyDescent="0.3">
      <c r="A93">
        <v>8919</v>
      </c>
      <c r="B93" t="s">
        <v>10311</v>
      </c>
      <c r="C93">
        <v>2013</v>
      </c>
      <c r="D93" s="21">
        <v>41404</v>
      </c>
      <c r="E93" s="21">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x14ac:dyDescent="0.3">
      <c r="A94">
        <v>8918</v>
      </c>
      <c r="B94" t="s">
        <v>10311</v>
      </c>
      <c r="C94">
        <v>2013</v>
      </c>
      <c r="D94" s="21">
        <v>41404</v>
      </c>
      <c r="E94" s="21">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x14ac:dyDescent="0.3">
      <c r="A95">
        <v>8917</v>
      </c>
      <c r="B95" t="s">
        <v>10311</v>
      </c>
      <c r="C95">
        <v>2013</v>
      </c>
      <c r="D95" s="21">
        <v>41404</v>
      </c>
      <c r="E95" s="21">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x14ac:dyDescent="0.3">
      <c r="A96">
        <v>8916</v>
      </c>
      <c r="B96" t="s">
        <v>10311</v>
      </c>
      <c r="C96">
        <v>2013</v>
      </c>
      <c r="D96" s="21">
        <v>41404</v>
      </c>
      <c r="E96" s="21">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x14ac:dyDescent="0.3">
      <c r="A97">
        <v>8915</v>
      </c>
      <c r="B97" t="s">
        <v>10311</v>
      </c>
      <c r="C97">
        <v>2013</v>
      </c>
      <c r="D97" s="21">
        <v>41404</v>
      </c>
      <c r="E97" s="21">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x14ac:dyDescent="0.3">
      <c r="A98">
        <v>8811</v>
      </c>
      <c r="B98" t="s">
        <v>10253</v>
      </c>
      <c r="C98">
        <v>2014</v>
      </c>
      <c r="D98" s="21">
        <v>41790</v>
      </c>
      <c r="E98" s="21">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x14ac:dyDescent="0.3">
      <c r="A99">
        <v>8800</v>
      </c>
      <c r="B99" t="s">
        <v>10246</v>
      </c>
      <c r="C99">
        <v>2011</v>
      </c>
      <c r="D99" s="21">
        <v>40671</v>
      </c>
      <c r="E99" s="21">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x14ac:dyDescent="0.3">
      <c r="A100">
        <v>8788</v>
      </c>
      <c r="B100" t="s">
        <v>10239</v>
      </c>
      <c r="C100">
        <v>2014</v>
      </c>
      <c r="D100" s="21">
        <v>41788</v>
      </c>
      <c r="E100" s="21">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x14ac:dyDescent="0.3">
      <c r="A101">
        <v>8787</v>
      </c>
      <c r="B101" t="s">
        <v>10239</v>
      </c>
      <c r="C101">
        <v>2014</v>
      </c>
      <c r="D101" s="21">
        <v>41788</v>
      </c>
      <c r="E101" s="21">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x14ac:dyDescent="0.3">
      <c r="A102">
        <v>8786</v>
      </c>
      <c r="B102" t="s">
        <v>10239</v>
      </c>
      <c r="C102">
        <v>2014</v>
      </c>
      <c r="D102" s="21">
        <v>41788</v>
      </c>
      <c r="E102" s="21">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x14ac:dyDescent="0.3">
      <c r="A103">
        <v>8753</v>
      </c>
      <c r="B103" t="s">
        <v>10219</v>
      </c>
      <c r="C103">
        <v>2013</v>
      </c>
      <c r="D103" s="21">
        <v>41400</v>
      </c>
      <c r="E103" s="21">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x14ac:dyDescent="0.3">
      <c r="A104">
        <v>8752</v>
      </c>
      <c r="B104" t="s">
        <v>10219</v>
      </c>
      <c r="C104">
        <v>2013</v>
      </c>
      <c r="D104" s="21">
        <v>41400</v>
      </c>
      <c r="E104" s="21">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x14ac:dyDescent="0.3">
      <c r="A105">
        <v>8664</v>
      </c>
      <c r="B105" t="s">
        <v>10166</v>
      </c>
      <c r="C105">
        <v>2012</v>
      </c>
      <c r="D105" s="21">
        <v>41041</v>
      </c>
      <c r="E105" s="21">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x14ac:dyDescent="0.3">
      <c r="A106">
        <v>8663</v>
      </c>
      <c r="B106" t="s">
        <v>10166</v>
      </c>
      <c r="C106">
        <v>2012</v>
      </c>
      <c r="D106" s="21">
        <v>41041</v>
      </c>
      <c r="E106" s="21">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x14ac:dyDescent="0.3">
      <c r="A107">
        <v>8662</v>
      </c>
      <c r="B107" t="s">
        <v>10166</v>
      </c>
      <c r="C107">
        <v>2012</v>
      </c>
      <c r="D107" s="21">
        <v>41041</v>
      </c>
      <c r="E107" s="21">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x14ac:dyDescent="0.3">
      <c r="A108">
        <v>8622</v>
      </c>
      <c r="B108" t="s">
        <v>10145</v>
      </c>
      <c r="C108">
        <v>2014</v>
      </c>
      <c r="D108" s="21">
        <v>41773</v>
      </c>
      <c r="E108" s="21">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x14ac:dyDescent="0.3">
      <c r="A109">
        <v>8597</v>
      </c>
      <c r="B109" t="s">
        <v>10131</v>
      </c>
      <c r="C109">
        <v>2011</v>
      </c>
      <c r="D109" s="21">
        <v>40668</v>
      </c>
      <c r="E109" s="21">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x14ac:dyDescent="0.3">
      <c r="A110">
        <v>8596</v>
      </c>
      <c r="B110" t="s">
        <v>10131</v>
      </c>
      <c r="C110">
        <v>2011</v>
      </c>
      <c r="D110" s="21">
        <v>40668</v>
      </c>
      <c r="E110" s="21">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x14ac:dyDescent="0.3">
      <c r="A111">
        <v>8589</v>
      </c>
      <c r="B111" t="s">
        <v>10125</v>
      </c>
      <c r="C111">
        <v>2012</v>
      </c>
      <c r="D111" s="21">
        <v>41044</v>
      </c>
      <c r="E111" s="21">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x14ac:dyDescent="0.3">
      <c r="A112">
        <v>8584</v>
      </c>
      <c r="B112" t="s">
        <v>10120</v>
      </c>
      <c r="C112">
        <v>2011</v>
      </c>
      <c r="D112" s="21">
        <v>40683</v>
      </c>
      <c r="E112" s="21">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x14ac:dyDescent="0.3">
      <c r="A113">
        <v>8583</v>
      </c>
      <c r="B113" t="s">
        <v>10120</v>
      </c>
      <c r="C113">
        <v>2011</v>
      </c>
      <c r="D113" s="21">
        <v>40683</v>
      </c>
      <c r="E113" s="21">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x14ac:dyDescent="0.3">
      <c r="A114">
        <v>8582</v>
      </c>
      <c r="B114" t="s">
        <v>10120</v>
      </c>
      <c r="C114">
        <v>2011</v>
      </c>
      <c r="D114" s="21">
        <v>40683</v>
      </c>
      <c r="E114" s="21">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x14ac:dyDescent="0.3">
      <c r="A115">
        <v>8581</v>
      </c>
      <c r="B115" t="s">
        <v>10120</v>
      </c>
      <c r="C115">
        <v>2011</v>
      </c>
      <c r="D115" s="21">
        <v>40683</v>
      </c>
      <c r="E115" s="21">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x14ac:dyDescent="0.3">
      <c r="A116">
        <v>8565</v>
      </c>
      <c r="B116" t="s">
        <v>10107</v>
      </c>
      <c r="C116">
        <v>2014</v>
      </c>
      <c r="D116" s="21">
        <v>41760</v>
      </c>
      <c r="E116" s="21">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x14ac:dyDescent="0.3">
      <c r="A117">
        <v>8564</v>
      </c>
      <c r="B117" t="s">
        <v>10107</v>
      </c>
      <c r="C117">
        <v>2014</v>
      </c>
      <c r="D117" s="21">
        <v>41760</v>
      </c>
      <c r="E117" s="21">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x14ac:dyDescent="0.3">
      <c r="A118">
        <v>8553</v>
      </c>
      <c r="B118" t="s">
        <v>10101</v>
      </c>
      <c r="C118">
        <v>2011</v>
      </c>
      <c r="D118" s="21">
        <v>40693</v>
      </c>
      <c r="E118" s="21">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x14ac:dyDescent="0.3">
      <c r="A119">
        <v>8536</v>
      </c>
      <c r="B119" t="s">
        <v>10090</v>
      </c>
      <c r="C119">
        <v>2011</v>
      </c>
      <c r="D119" s="21">
        <v>40679</v>
      </c>
      <c r="E119" s="21">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x14ac:dyDescent="0.3">
      <c r="A120">
        <v>8505</v>
      </c>
      <c r="B120" t="s">
        <v>10073</v>
      </c>
      <c r="C120">
        <v>2013</v>
      </c>
      <c r="D120" s="21">
        <v>41397</v>
      </c>
      <c r="E120" s="21">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x14ac:dyDescent="0.3">
      <c r="A121">
        <v>8482</v>
      </c>
      <c r="B121" t="s">
        <v>10059</v>
      </c>
      <c r="C121">
        <v>2013</v>
      </c>
      <c r="D121" s="21">
        <v>41419</v>
      </c>
      <c r="E121" s="21">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x14ac:dyDescent="0.3">
      <c r="A122">
        <v>8465</v>
      </c>
      <c r="B122" t="s">
        <v>10044</v>
      </c>
      <c r="C122">
        <v>2012</v>
      </c>
      <c r="D122" s="21">
        <v>41039</v>
      </c>
      <c r="E122" s="21">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x14ac:dyDescent="0.3">
      <c r="A123">
        <v>8458</v>
      </c>
      <c r="B123" t="s">
        <v>10039</v>
      </c>
      <c r="C123">
        <v>2014</v>
      </c>
      <c r="D123" s="21">
        <v>41788</v>
      </c>
      <c r="E123" s="21">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x14ac:dyDescent="0.3">
      <c r="A124">
        <v>8457</v>
      </c>
      <c r="B124" t="s">
        <v>10039</v>
      </c>
      <c r="C124">
        <v>2014</v>
      </c>
      <c r="D124" s="21">
        <v>41788</v>
      </c>
      <c r="E124" s="21">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x14ac:dyDescent="0.3">
      <c r="A125">
        <v>8456</v>
      </c>
      <c r="B125" t="s">
        <v>10038</v>
      </c>
      <c r="C125">
        <v>2013</v>
      </c>
      <c r="D125" s="21">
        <v>41417</v>
      </c>
      <c r="E125" s="21">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x14ac:dyDescent="0.3">
      <c r="A126">
        <v>8442</v>
      </c>
      <c r="B126" t="s">
        <v>10033</v>
      </c>
      <c r="C126">
        <v>2014</v>
      </c>
      <c r="D126" s="21">
        <v>41766</v>
      </c>
      <c r="E126" s="21">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x14ac:dyDescent="0.3">
      <c r="A127">
        <v>8439</v>
      </c>
      <c r="B127" t="s">
        <v>10030</v>
      </c>
      <c r="C127">
        <v>2011</v>
      </c>
      <c r="D127" s="21">
        <v>40691</v>
      </c>
      <c r="E127" s="21">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x14ac:dyDescent="0.3">
      <c r="A128">
        <v>8421</v>
      </c>
      <c r="B128" t="s">
        <v>10018</v>
      </c>
      <c r="C128">
        <v>2014</v>
      </c>
      <c r="D128" s="21">
        <v>41769</v>
      </c>
      <c r="E128" s="21">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x14ac:dyDescent="0.3">
      <c r="A129">
        <v>8420</v>
      </c>
      <c r="B129" t="s">
        <v>10018</v>
      </c>
      <c r="C129">
        <v>2014</v>
      </c>
      <c r="D129" s="21">
        <v>41769</v>
      </c>
      <c r="E129" s="21">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x14ac:dyDescent="0.3">
      <c r="A130">
        <v>8419</v>
      </c>
      <c r="B130" t="s">
        <v>10018</v>
      </c>
      <c r="C130">
        <v>2014</v>
      </c>
      <c r="D130" s="21">
        <v>41769</v>
      </c>
      <c r="E130" s="21">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x14ac:dyDescent="0.3">
      <c r="A131">
        <v>8418</v>
      </c>
      <c r="B131" t="s">
        <v>10018</v>
      </c>
      <c r="C131">
        <v>2014</v>
      </c>
      <c r="D131" s="21">
        <v>41769</v>
      </c>
      <c r="E131" s="21">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x14ac:dyDescent="0.3">
      <c r="A132">
        <v>8417</v>
      </c>
      <c r="B132" t="s">
        <v>10018</v>
      </c>
      <c r="C132">
        <v>2014</v>
      </c>
      <c r="D132" s="21">
        <v>41769</v>
      </c>
      <c r="E132" s="21">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x14ac:dyDescent="0.3">
      <c r="A133">
        <v>8412</v>
      </c>
      <c r="B133" t="s">
        <v>10014</v>
      </c>
      <c r="C133">
        <v>2013</v>
      </c>
      <c r="D133" s="21">
        <v>41404</v>
      </c>
      <c r="E133" s="21">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x14ac:dyDescent="0.3">
      <c r="A134">
        <v>8388</v>
      </c>
      <c r="B134" t="s">
        <v>9998</v>
      </c>
      <c r="C134">
        <v>2012</v>
      </c>
      <c r="D134" s="21">
        <v>41057</v>
      </c>
      <c r="E134" s="21">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x14ac:dyDescent="0.3">
      <c r="A135">
        <v>8387</v>
      </c>
      <c r="B135" t="s">
        <v>9998</v>
      </c>
      <c r="C135">
        <v>2012</v>
      </c>
      <c r="D135" s="21">
        <v>41057</v>
      </c>
      <c r="E135" s="21">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x14ac:dyDescent="0.3">
      <c r="A136">
        <v>8356</v>
      </c>
      <c r="B136" t="s">
        <v>9974</v>
      </c>
      <c r="C136">
        <v>2014</v>
      </c>
      <c r="D136" s="21">
        <v>41763</v>
      </c>
      <c r="E136" s="21">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x14ac:dyDescent="0.3">
      <c r="A137">
        <v>8355</v>
      </c>
      <c r="B137" t="s">
        <v>9974</v>
      </c>
      <c r="C137">
        <v>2014</v>
      </c>
      <c r="D137" s="21">
        <v>41763</v>
      </c>
      <c r="E137" s="21">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x14ac:dyDescent="0.3">
      <c r="A138">
        <v>8354</v>
      </c>
      <c r="B138" t="s">
        <v>9974</v>
      </c>
      <c r="C138">
        <v>2014</v>
      </c>
      <c r="D138" s="21">
        <v>41763</v>
      </c>
      <c r="E138" s="21">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x14ac:dyDescent="0.3">
      <c r="A139">
        <v>8353</v>
      </c>
      <c r="B139" t="s">
        <v>9974</v>
      </c>
      <c r="C139">
        <v>2014</v>
      </c>
      <c r="D139" s="21">
        <v>41763</v>
      </c>
      <c r="E139" s="21">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x14ac:dyDescent="0.3">
      <c r="A140">
        <v>8352</v>
      </c>
      <c r="B140" t="s">
        <v>9974</v>
      </c>
      <c r="C140">
        <v>2014</v>
      </c>
      <c r="D140" s="21">
        <v>41763</v>
      </c>
      <c r="E140" s="21">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x14ac:dyDescent="0.3">
      <c r="A141">
        <v>8336</v>
      </c>
      <c r="B141" t="s">
        <v>9963</v>
      </c>
      <c r="C141">
        <v>2014</v>
      </c>
      <c r="D141" s="21">
        <v>41773</v>
      </c>
      <c r="E141" s="21">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x14ac:dyDescent="0.3">
      <c r="A142">
        <v>8297</v>
      </c>
      <c r="B142" t="s">
        <v>9938</v>
      </c>
      <c r="C142">
        <v>2013</v>
      </c>
      <c r="D142" s="21">
        <v>41425</v>
      </c>
      <c r="E142" s="21">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x14ac:dyDescent="0.3">
      <c r="A143">
        <v>8296</v>
      </c>
      <c r="B143" t="s">
        <v>9938</v>
      </c>
      <c r="C143">
        <v>2013</v>
      </c>
      <c r="D143" s="21">
        <v>41425</v>
      </c>
      <c r="E143" s="21">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x14ac:dyDescent="0.3">
      <c r="A144">
        <v>8282</v>
      </c>
      <c r="B144" t="s">
        <v>9932</v>
      </c>
      <c r="C144">
        <v>2014</v>
      </c>
      <c r="D144" s="21">
        <v>41769</v>
      </c>
      <c r="E144" s="21">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x14ac:dyDescent="0.3">
      <c r="A145">
        <v>8281</v>
      </c>
      <c r="B145" t="s">
        <v>9932</v>
      </c>
      <c r="C145">
        <v>2014</v>
      </c>
      <c r="D145" s="21">
        <v>41769</v>
      </c>
      <c r="E145" s="21">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x14ac:dyDescent="0.3">
      <c r="A146">
        <v>8249</v>
      </c>
      <c r="B146" t="s">
        <v>9914</v>
      </c>
      <c r="C146">
        <v>2013</v>
      </c>
      <c r="D146" s="21">
        <v>41405</v>
      </c>
      <c r="E146" s="21">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x14ac:dyDescent="0.3">
      <c r="A147">
        <v>8248</v>
      </c>
      <c r="B147" t="s">
        <v>9913</v>
      </c>
      <c r="C147">
        <v>2012</v>
      </c>
      <c r="D147" s="21">
        <v>41039</v>
      </c>
      <c r="E147" s="21">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8247</v>
      </c>
      <c r="B148" t="s">
        <v>9913</v>
      </c>
      <c r="C148">
        <v>2012</v>
      </c>
      <c r="D148" s="21">
        <v>41039</v>
      </c>
      <c r="E148" s="21">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x14ac:dyDescent="0.3">
      <c r="A149">
        <v>8237</v>
      </c>
      <c r="B149" t="s">
        <v>9908</v>
      </c>
      <c r="C149">
        <v>2014</v>
      </c>
      <c r="D149" s="21">
        <v>41761</v>
      </c>
      <c r="E149" s="21">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x14ac:dyDescent="0.3">
      <c r="A150">
        <v>8236</v>
      </c>
      <c r="B150" t="s">
        <v>9908</v>
      </c>
      <c r="C150">
        <v>2014</v>
      </c>
      <c r="D150" s="21">
        <v>41761</v>
      </c>
      <c r="E150" s="21">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x14ac:dyDescent="0.3">
      <c r="A151">
        <v>8235</v>
      </c>
      <c r="B151" t="s">
        <v>9908</v>
      </c>
      <c r="C151">
        <v>2014</v>
      </c>
      <c r="D151" s="21">
        <v>41761</v>
      </c>
      <c r="E151" s="21">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x14ac:dyDescent="0.3">
      <c r="A152">
        <v>8184</v>
      </c>
      <c r="B152" t="s">
        <v>9881</v>
      </c>
      <c r="C152">
        <v>2014</v>
      </c>
      <c r="D152" s="21">
        <v>41778</v>
      </c>
      <c r="E152" s="21">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x14ac:dyDescent="0.3">
      <c r="A153">
        <v>8183</v>
      </c>
      <c r="B153" t="s">
        <v>9881</v>
      </c>
      <c r="C153">
        <v>2014</v>
      </c>
      <c r="D153" s="21">
        <v>41778</v>
      </c>
      <c r="E153" s="21">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x14ac:dyDescent="0.3">
      <c r="A154">
        <v>8105</v>
      </c>
      <c r="B154" t="s">
        <v>9831</v>
      </c>
      <c r="C154">
        <v>2012</v>
      </c>
      <c r="D154" s="21">
        <v>41051</v>
      </c>
      <c r="E154" s="21">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x14ac:dyDescent="0.3">
      <c r="A155">
        <v>154</v>
      </c>
      <c r="B155" t="s">
        <v>627</v>
      </c>
      <c r="C155">
        <v>2012</v>
      </c>
      <c r="D155" s="21">
        <v>41060</v>
      </c>
      <c r="E155" s="2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21">
        <v>41060</v>
      </c>
      <c r="E156" s="2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21">
        <v>41060</v>
      </c>
      <c r="E157" s="2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21">
        <v>41057</v>
      </c>
      <c r="E158" s="2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8104</v>
      </c>
      <c r="B159" t="s">
        <v>9831</v>
      </c>
      <c r="C159">
        <v>2012</v>
      </c>
      <c r="D159" s="21">
        <v>41051</v>
      </c>
      <c r="E159" s="21">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x14ac:dyDescent="0.3">
      <c r="A160">
        <v>8103</v>
      </c>
      <c r="B160" t="s">
        <v>9831</v>
      </c>
      <c r="C160">
        <v>2012</v>
      </c>
      <c r="D160" s="21">
        <v>41051</v>
      </c>
      <c r="E160" s="21">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x14ac:dyDescent="0.3">
      <c r="A161">
        <v>8102</v>
      </c>
      <c r="B161" t="s">
        <v>9831</v>
      </c>
      <c r="C161">
        <v>2012</v>
      </c>
      <c r="D161" s="21">
        <v>41051</v>
      </c>
      <c r="E161" s="21">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x14ac:dyDescent="0.3">
      <c r="A162">
        <v>161</v>
      </c>
      <c r="B162" t="s">
        <v>654</v>
      </c>
      <c r="C162">
        <v>2013</v>
      </c>
      <c r="D162" s="21">
        <v>41406</v>
      </c>
      <c r="E162" s="2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8016</v>
      </c>
      <c r="B163" t="s">
        <v>9783</v>
      </c>
      <c r="C163">
        <v>2014</v>
      </c>
      <c r="D163" s="21">
        <v>41785</v>
      </c>
      <c r="E163" s="21">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x14ac:dyDescent="0.3">
      <c r="A164">
        <v>8015</v>
      </c>
      <c r="B164" t="s">
        <v>9783</v>
      </c>
      <c r="C164">
        <v>2014</v>
      </c>
      <c r="D164" s="21">
        <v>41785</v>
      </c>
      <c r="E164" s="21">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x14ac:dyDescent="0.3">
      <c r="A165">
        <v>8014</v>
      </c>
      <c r="B165" t="s">
        <v>9783</v>
      </c>
      <c r="C165">
        <v>2014</v>
      </c>
      <c r="D165" s="21">
        <v>41785</v>
      </c>
      <c r="E165" s="21">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x14ac:dyDescent="0.3">
      <c r="A166">
        <v>8013</v>
      </c>
      <c r="B166" t="s">
        <v>9783</v>
      </c>
      <c r="C166">
        <v>2014</v>
      </c>
      <c r="D166" s="21">
        <v>41785</v>
      </c>
      <c r="E166" s="21">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x14ac:dyDescent="0.3">
      <c r="A167">
        <v>8000</v>
      </c>
      <c r="B167" t="s">
        <v>9775</v>
      </c>
      <c r="C167">
        <v>2011</v>
      </c>
      <c r="D167" s="21">
        <v>40667</v>
      </c>
      <c r="E167" s="21">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x14ac:dyDescent="0.3">
      <c r="A168">
        <v>7999</v>
      </c>
      <c r="B168" t="s">
        <v>9775</v>
      </c>
      <c r="C168">
        <v>2011</v>
      </c>
      <c r="D168" s="21">
        <v>40667</v>
      </c>
      <c r="E168" s="21">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x14ac:dyDescent="0.3">
      <c r="A169">
        <v>7979</v>
      </c>
      <c r="B169" t="s">
        <v>9762</v>
      </c>
      <c r="C169">
        <v>2011</v>
      </c>
      <c r="D169" s="21">
        <v>40694</v>
      </c>
      <c r="E169" s="21">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x14ac:dyDescent="0.3">
      <c r="A170">
        <v>7978</v>
      </c>
      <c r="B170" t="s">
        <v>9762</v>
      </c>
      <c r="C170">
        <v>2011</v>
      </c>
      <c r="D170" s="21">
        <v>40694</v>
      </c>
      <c r="E170" s="21">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x14ac:dyDescent="0.3">
      <c r="A171">
        <v>7869</v>
      </c>
      <c r="B171" t="s">
        <v>9712</v>
      </c>
      <c r="C171">
        <v>2013</v>
      </c>
      <c r="D171" s="21">
        <v>41422</v>
      </c>
      <c r="E171" s="21">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x14ac:dyDescent="0.3">
      <c r="A172">
        <v>7860</v>
      </c>
      <c r="B172" t="s">
        <v>9705</v>
      </c>
      <c r="C172">
        <v>2011</v>
      </c>
      <c r="D172" s="21">
        <v>40693</v>
      </c>
      <c r="E172" s="21">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x14ac:dyDescent="0.3">
      <c r="A173">
        <v>7859</v>
      </c>
      <c r="B173" t="s">
        <v>9705</v>
      </c>
      <c r="C173">
        <v>2011</v>
      </c>
      <c r="D173" s="21">
        <v>40693</v>
      </c>
      <c r="E173" s="21">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x14ac:dyDescent="0.3">
      <c r="A174">
        <v>7858</v>
      </c>
      <c r="B174" t="s">
        <v>9705</v>
      </c>
      <c r="C174">
        <v>2011</v>
      </c>
      <c r="D174" s="21">
        <v>40693</v>
      </c>
      <c r="E174" s="21">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x14ac:dyDescent="0.3">
      <c r="A175">
        <v>7857</v>
      </c>
      <c r="B175" t="s">
        <v>9705</v>
      </c>
      <c r="C175">
        <v>2011</v>
      </c>
      <c r="D175" s="21">
        <v>40693</v>
      </c>
      <c r="E175" s="21">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x14ac:dyDescent="0.3">
      <c r="A176">
        <v>7851</v>
      </c>
      <c r="B176" t="s">
        <v>9701</v>
      </c>
      <c r="C176">
        <v>2013</v>
      </c>
      <c r="D176" s="21">
        <v>41397</v>
      </c>
      <c r="E176" s="21">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x14ac:dyDescent="0.3">
      <c r="A177">
        <v>7850</v>
      </c>
      <c r="B177" t="s">
        <v>9701</v>
      </c>
      <c r="C177">
        <v>2013</v>
      </c>
      <c r="D177" s="21">
        <v>41397</v>
      </c>
      <c r="E177" s="21">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x14ac:dyDescent="0.3">
      <c r="A178">
        <v>7849</v>
      </c>
      <c r="B178" t="s">
        <v>9701</v>
      </c>
      <c r="C178">
        <v>2013</v>
      </c>
      <c r="D178" s="21">
        <v>41397</v>
      </c>
      <c r="E178" s="21">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x14ac:dyDescent="0.3">
      <c r="A179">
        <v>7833</v>
      </c>
      <c r="B179" t="s">
        <v>9691</v>
      </c>
      <c r="C179">
        <v>2013</v>
      </c>
      <c r="D179" s="21">
        <v>41404</v>
      </c>
      <c r="E179" s="21">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x14ac:dyDescent="0.3">
      <c r="A180">
        <v>7825</v>
      </c>
      <c r="B180" t="s">
        <v>9687</v>
      </c>
      <c r="C180">
        <v>2011</v>
      </c>
      <c r="D180" s="21">
        <v>40679</v>
      </c>
      <c r="E180" s="21">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x14ac:dyDescent="0.3">
      <c r="A181">
        <v>7790</v>
      </c>
      <c r="B181" t="s">
        <v>9668</v>
      </c>
      <c r="C181">
        <v>2013</v>
      </c>
      <c r="D181" s="21">
        <v>41412</v>
      </c>
      <c r="E181" s="21">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x14ac:dyDescent="0.3">
      <c r="A182">
        <v>7789</v>
      </c>
      <c r="B182" t="s">
        <v>9668</v>
      </c>
      <c r="C182">
        <v>2013</v>
      </c>
      <c r="D182" s="21">
        <v>41412</v>
      </c>
      <c r="E182" s="21">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x14ac:dyDescent="0.3">
      <c r="A183">
        <v>7788</v>
      </c>
      <c r="B183" t="s">
        <v>9668</v>
      </c>
      <c r="C183">
        <v>2013</v>
      </c>
      <c r="D183" s="21">
        <v>41412</v>
      </c>
      <c r="E183" s="21">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x14ac:dyDescent="0.3">
      <c r="A184">
        <v>7787</v>
      </c>
      <c r="B184" t="s">
        <v>9668</v>
      </c>
      <c r="C184">
        <v>2013</v>
      </c>
      <c r="D184" s="21">
        <v>41412</v>
      </c>
      <c r="E184" s="21">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x14ac:dyDescent="0.3">
      <c r="A185">
        <v>7748</v>
      </c>
      <c r="B185" t="s">
        <v>9642</v>
      </c>
      <c r="C185">
        <v>2012</v>
      </c>
      <c r="D185" s="21">
        <v>41060</v>
      </c>
      <c r="E185" s="21">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x14ac:dyDescent="0.3">
      <c r="A186">
        <v>7737</v>
      </c>
      <c r="B186" t="s">
        <v>9634</v>
      </c>
      <c r="C186">
        <v>2011</v>
      </c>
      <c r="D186" s="21">
        <v>40693</v>
      </c>
      <c r="E186" s="21">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x14ac:dyDescent="0.3">
      <c r="A187">
        <v>7734</v>
      </c>
      <c r="B187" t="s">
        <v>9631</v>
      </c>
      <c r="C187">
        <v>2013</v>
      </c>
      <c r="D187" s="21">
        <v>41410</v>
      </c>
      <c r="E187" s="21">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x14ac:dyDescent="0.3">
      <c r="A188">
        <v>7676</v>
      </c>
      <c r="B188" t="s">
        <v>9597</v>
      </c>
      <c r="C188">
        <v>2014</v>
      </c>
      <c r="D188" s="21">
        <v>41766</v>
      </c>
      <c r="E188" s="21">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x14ac:dyDescent="0.3">
      <c r="A189">
        <v>7626</v>
      </c>
      <c r="B189" t="s">
        <v>9569</v>
      </c>
      <c r="C189">
        <v>2012</v>
      </c>
      <c r="D189" s="21">
        <v>41052</v>
      </c>
      <c r="E189" s="21">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x14ac:dyDescent="0.3">
      <c r="A190">
        <v>7625</v>
      </c>
      <c r="B190" t="s">
        <v>9569</v>
      </c>
      <c r="C190">
        <v>2012</v>
      </c>
      <c r="D190" s="21">
        <v>41052</v>
      </c>
      <c r="E190" s="21">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x14ac:dyDescent="0.3">
      <c r="A191">
        <v>7610</v>
      </c>
      <c r="B191" t="s">
        <v>9560</v>
      </c>
      <c r="C191">
        <v>2014</v>
      </c>
      <c r="D191" s="21">
        <v>41763</v>
      </c>
      <c r="E191" s="21">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x14ac:dyDescent="0.3">
      <c r="A192">
        <v>7609</v>
      </c>
      <c r="B192" t="s">
        <v>9560</v>
      </c>
      <c r="C192">
        <v>2014</v>
      </c>
      <c r="D192" s="21">
        <v>41763</v>
      </c>
      <c r="E192" s="21">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x14ac:dyDescent="0.3">
      <c r="A193">
        <v>7607</v>
      </c>
      <c r="B193" t="s">
        <v>9558</v>
      </c>
      <c r="C193">
        <v>2013</v>
      </c>
      <c r="D193" s="21">
        <v>41422</v>
      </c>
      <c r="E193" s="21">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x14ac:dyDescent="0.3">
      <c r="A194">
        <v>7606</v>
      </c>
      <c r="B194" t="s">
        <v>9558</v>
      </c>
      <c r="C194">
        <v>2013</v>
      </c>
      <c r="D194" s="21">
        <v>41422</v>
      </c>
      <c r="E194" s="21">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x14ac:dyDescent="0.3">
      <c r="A195">
        <v>7605</v>
      </c>
      <c r="B195" t="s">
        <v>9558</v>
      </c>
      <c r="C195">
        <v>2013</v>
      </c>
      <c r="D195" s="21">
        <v>41422</v>
      </c>
      <c r="E195" s="21">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x14ac:dyDescent="0.3">
      <c r="A196">
        <v>7556</v>
      </c>
      <c r="B196" t="s">
        <v>9532</v>
      </c>
      <c r="C196">
        <v>2011</v>
      </c>
      <c r="D196" s="21">
        <v>40673</v>
      </c>
      <c r="E196" s="21">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x14ac:dyDescent="0.3">
      <c r="A197">
        <v>7555</v>
      </c>
      <c r="B197" t="s">
        <v>9532</v>
      </c>
      <c r="C197">
        <v>2011</v>
      </c>
      <c r="D197" s="21">
        <v>40673</v>
      </c>
      <c r="E197" s="21">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x14ac:dyDescent="0.3">
      <c r="A198">
        <v>7467</v>
      </c>
      <c r="B198" t="s">
        <v>9492</v>
      </c>
      <c r="C198">
        <v>2013</v>
      </c>
      <c r="D198" s="21">
        <v>41414</v>
      </c>
      <c r="E198" s="21">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x14ac:dyDescent="0.3">
      <c r="A199">
        <v>7414</v>
      </c>
      <c r="B199" t="s">
        <v>9469</v>
      </c>
      <c r="C199">
        <v>2014</v>
      </c>
      <c r="D199" s="21">
        <v>41790</v>
      </c>
      <c r="E199" s="21">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x14ac:dyDescent="0.3">
      <c r="A200">
        <v>7413</v>
      </c>
      <c r="B200" t="s">
        <v>9469</v>
      </c>
      <c r="C200">
        <v>2014</v>
      </c>
      <c r="D200" s="21">
        <v>41790</v>
      </c>
      <c r="E200" s="21">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x14ac:dyDescent="0.3">
      <c r="A201">
        <v>7412</v>
      </c>
      <c r="B201" t="s">
        <v>9469</v>
      </c>
      <c r="C201">
        <v>2014</v>
      </c>
      <c r="D201" s="21">
        <v>41790</v>
      </c>
      <c r="E201" s="21">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x14ac:dyDescent="0.3">
      <c r="A202">
        <v>7409</v>
      </c>
      <c r="B202" t="s">
        <v>9466</v>
      </c>
      <c r="C202">
        <v>2013</v>
      </c>
      <c r="D202" s="21">
        <v>41425</v>
      </c>
      <c r="E202" s="21">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x14ac:dyDescent="0.3">
      <c r="A203">
        <v>7407</v>
      </c>
      <c r="B203" t="s">
        <v>9464</v>
      </c>
      <c r="C203">
        <v>2012</v>
      </c>
      <c r="D203" s="21">
        <v>41043</v>
      </c>
      <c r="E203" s="21">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x14ac:dyDescent="0.3">
      <c r="A204">
        <v>7406</v>
      </c>
      <c r="B204" t="s">
        <v>9464</v>
      </c>
      <c r="C204">
        <v>2012</v>
      </c>
      <c r="D204" s="21">
        <v>41043</v>
      </c>
      <c r="E204" s="21">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x14ac:dyDescent="0.3">
      <c r="A205">
        <v>7405</v>
      </c>
      <c r="B205" t="s">
        <v>9464</v>
      </c>
      <c r="C205">
        <v>2012</v>
      </c>
      <c r="D205" s="21">
        <v>41043</v>
      </c>
      <c r="E205" s="21">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x14ac:dyDescent="0.3">
      <c r="A206">
        <v>7404</v>
      </c>
      <c r="B206" t="s">
        <v>9464</v>
      </c>
      <c r="C206">
        <v>2012</v>
      </c>
      <c r="D206" s="21">
        <v>41043</v>
      </c>
      <c r="E206" s="21">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x14ac:dyDescent="0.3">
      <c r="A207">
        <v>7395</v>
      </c>
      <c r="B207" t="s">
        <v>9458</v>
      </c>
      <c r="C207">
        <v>2014</v>
      </c>
      <c r="D207" s="21">
        <v>41762</v>
      </c>
      <c r="E207" s="21">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x14ac:dyDescent="0.3">
      <c r="A208">
        <v>7394</v>
      </c>
      <c r="B208" t="s">
        <v>9458</v>
      </c>
      <c r="C208">
        <v>2014</v>
      </c>
      <c r="D208" s="21">
        <v>41762</v>
      </c>
      <c r="E208" s="21">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x14ac:dyDescent="0.3">
      <c r="A209">
        <v>7393</v>
      </c>
      <c r="B209" t="s">
        <v>9458</v>
      </c>
      <c r="C209">
        <v>2014</v>
      </c>
      <c r="D209" s="21">
        <v>41762</v>
      </c>
      <c r="E209" s="21">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x14ac:dyDescent="0.3">
      <c r="A210">
        <v>7379</v>
      </c>
      <c r="B210" t="s">
        <v>9454</v>
      </c>
      <c r="C210">
        <v>2012</v>
      </c>
      <c r="D210" s="21">
        <v>41060</v>
      </c>
      <c r="E210" s="21">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x14ac:dyDescent="0.3">
      <c r="A211">
        <v>7316</v>
      </c>
      <c r="B211" t="s">
        <v>9414</v>
      </c>
      <c r="C211">
        <v>2014</v>
      </c>
      <c r="D211" s="21">
        <v>41771</v>
      </c>
      <c r="E211" s="21">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x14ac:dyDescent="0.3">
      <c r="A212">
        <v>7315</v>
      </c>
      <c r="B212" t="s">
        <v>9413</v>
      </c>
      <c r="C212">
        <v>2013</v>
      </c>
      <c r="D212" s="21">
        <v>41423</v>
      </c>
      <c r="E212" s="21">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x14ac:dyDescent="0.3">
      <c r="A213">
        <v>7297</v>
      </c>
      <c r="B213" t="s">
        <v>9404</v>
      </c>
      <c r="C213">
        <v>2011</v>
      </c>
      <c r="D213" s="21">
        <v>40667</v>
      </c>
      <c r="E213" s="21">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x14ac:dyDescent="0.3">
      <c r="A214">
        <v>7296</v>
      </c>
      <c r="B214" t="s">
        <v>9404</v>
      </c>
      <c r="C214">
        <v>2011</v>
      </c>
      <c r="D214" s="21">
        <v>40667</v>
      </c>
      <c r="E214" s="21">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x14ac:dyDescent="0.3">
      <c r="A215">
        <v>7295</v>
      </c>
      <c r="B215" t="s">
        <v>9403</v>
      </c>
      <c r="C215">
        <v>2012</v>
      </c>
      <c r="D215" s="21">
        <v>41055</v>
      </c>
      <c r="E215" s="21">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x14ac:dyDescent="0.3">
      <c r="A216">
        <v>7280</v>
      </c>
      <c r="B216" t="s">
        <v>9391</v>
      </c>
      <c r="C216">
        <v>2013</v>
      </c>
      <c r="D216" s="21">
        <v>41409</v>
      </c>
      <c r="E216" s="21">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x14ac:dyDescent="0.3">
      <c r="A217">
        <v>7261</v>
      </c>
      <c r="B217" t="s">
        <v>9377</v>
      </c>
      <c r="C217">
        <v>2013</v>
      </c>
      <c r="D217" s="21">
        <v>41425</v>
      </c>
      <c r="E217" s="21">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x14ac:dyDescent="0.3">
      <c r="A218">
        <v>7260</v>
      </c>
      <c r="B218" t="s">
        <v>9377</v>
      </c>
      <c r="C218">
        <v>2013</v>
      </c>
      <c r="D218" s="21">
        <v>41425</v>
      </c>
      <c r="E218" s="21">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x14ac:dyDescent="0.3">
      <c r="A219">
        <v>7259</v>
      </c>
      <c r="B219" t="s">
        <v>9377</v>
      </c>
      <c r="C219">
        <v>2013</v>
      </c>
      <c r="D219" s="21">
        <v>41425</v>
      </c>
      <c r="E219" s="21">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x14ac:dyDescent="0.3">
      <c r="A220">
        <v>7258</v>
      </c>
      <c r="B220" t="s">
        <v>9377</v>
      </c>
      <c r="C220">
        <v>2013</v>
      </c>
      <c r="D220" s="21">
        <v>41425</v>
      </c>
      <c r="E220" s="21">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x14ac:dyDescent="0.3">
      <c r="A221">
        <v>7257</v>
      </c>
      <c r="B221" t="s">
        <v>9377</v>
      </c>
      <c r="C221">
        <v>2013</v>
      </c>
      <c r="D221" s="21">
        <v>41425</v>
      </c>
      <c r="E221" s="21">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x14ac:dyDescent="0.3">
      <c r="A222">
        <v>7256</v>
      </c>
      <c r="B222" t="s">
        <v>9377</v>
      </c>
      <c r="C222">
        <v>2013</v>
      </c>
      <c r="D222" s="21">
        <v>41425</v>
      </c>
      <c r="E222" s="21">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x14ac:dyDescent="0.3">
      <c r="A223">
        <v>7255</v>
      </c>
      <c r="B223" t="s">
        <v>9377</v>
      </c>
      <c r="C223">
        <v>2013</v>
      </c>
      <c r="D223" s="21">
        <v>41425</v>
      </c>
      <c r="E223" s="21">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x14ac:dyDescent="0.3">
      <c r="A224">
        <v>7254</v>
      </c>
      <c r="B224" t="s">
        <v>9377</v>
      </c>
      <c r="C224">
        <v>2013</v>
      </c>
      <c r="D224" s="21">
        <v>41425</v>
      </c>
      <c r="E224" s="21">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x14ac:dyDescent="0.3">
      <c r="A225">
        <v>7245</v>
      </c>
      <c r="B225" t="s">
        <v>9369</v>
      </c>
      <c r="C225">
        <v>2014</v>
      </c>
      <c r="D225" s="21">
        <v>41782</v>
      </c>
      <c r="E225" s="21">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x14ac:dyDescent="0.3">
      <c r="A226">
        <v>7220</v>
      </c>
      <c r="B226" t="s">
        <v>9353</v>
      </c>
      <c r="C226">
        <v>2012</v>
      </c>
      <c r="D226" s="21">
        <v>41032</v>
      </c>
      <c r="E226" s="21">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x14ac:dyDescent="0.3">
      <c r="A227">
        <v>7219</v>
      </c>
      <c r="B227" t="s">
        <v>9353</v>
      </c>
      <c r="C227">
        <v>2012</v>
      </c>
      <c r="D227" s="21">
        <v>41032</v>
      </c>
      <c r="E227" s="21">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x14ac:dyDescent="0.3">
      <c r="A228">
        <v>7218</v>
      </c>
      <c r="B228" t="s">
        <v>9353</v>
      </c>
      <c r="C228">
        <v>2012</v>
      </c>
      <c r="D228" s="21">
        <v>41032</v>
      </c>
      <c r="E228" s="21">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x14ac:dyDescent="0.3">
      <c r="A229">
        <v>7217</v>
      </c>
      <c r="B229" t="s">
        <v>9353</v>
      </c>
      <c r="C229">
        <v>2012</v>
      </c>
      <c r="D229" s="21">
        <v>41032</v>
      </c>
      <c r="E229" s="21">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x14ac:dyDescent="0.3">
      <c r="A230">
        <v>7183</v>
      </c>
      <c r="B230" t="s">
        <v>9332</v>
      </c>
      <c r="C230">
        <v>2014</v>
      </c>
      <c r="D230" s="21">
        <v>41760</v>
      </c>
      <c r="E230" s="21">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x14ac:dyDescent="0.3">
      <c r="A231">
        <v>7179</v>
      </c>
      <c r="B231" t="s">
        <v>9328</v>
      </c>
      <c r="C231">
        <v>2014</v>
      </c>
      <c r="D231" s="21">
        <v>41764</v>
      </c>
      <c r="E231" s="21">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x14ac:dyDescent="0.3">
      <c r="A232">
        <v>7178</v>
      </c>
      <c r="B232" t="s">
        <v>9328</v>
      </c>
      <c r="C232">
        <v>2014</v>
      </c>
      <c r="D232" s="21">
        <v>41764</v>
      </c>
      <c r="E232" s="21">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x14ac:dyDescent="0.3">
      <c r="A233">
        <v>7161</v>
      </c>
      <c r="B233" t="s">
        <v>9320</v>
      </c>
      <c r="C233">
        <v>2012</v>
      </c>
      <c r="D233" s="21">
        <v>41042</v>
      </c>
      <c r="E233" s="21">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x14ac:dyDescent="0.3">
      <c r="A234">
        <v>7160</v>
      </c>
      <c r="B234" t="s">
        <v>9320</v>
      </c>
      <c r="C234">
        <v>2012</v>
      </c>
      <c r="D234" s="21">
        <v>41042</v>
      </c>
      <c r="E234" s="21">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x14ac:dyDescent="0.3">
      <c r="A235">
        <v>7116</v>
      </c>
      <c r="B235" t="s">
        <v>9293</v>
      </c>
      <c r="C235">
        <v>2013</v>
      </c>
      <c r="D235" s="21">
        <v>41400</v>
      </c>
      <c r="E235" s="21">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x14ac:dyDescent="0.3">
      <c r="A236">
        <v>7115</v>
      </c>
      <c r="B236" t="s">
        <v>9293</v>
      </c>
      <c r="C236">
        <v>2013</v>
      </c>
      <c r="D236" s="21">
        <v>41400</v>
      </c>
      <c r="E236" s="21">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x14ac:dyDescent="0.3">
      <c r="A237">
        <v>7077</v>
      </c>
      <c r="B237" t="s">
        <v>9275</v>
      </c>
      <c r="C237">
        <v>2013</v>
      </c>
      <c r="D237" s="21">
        <v>41407</v>
      </c>
      <c r="E237" s="21">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x14ac:dyDescent="0.3">
      <c r="A238">
        <v>7069</v>
      </c>
      <c r="B238" t="s">
        <v>9271</v>
      </c>
      <c r="C238">
        <v>2013</v>
      </c>
      <c r="D238" s="21">
        <v>41416</v>
      </c>
      <c r="E238" s="21">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x14ac:dyDescent="0.3">
      <c r="A239">
        <v>7068</v>
      </c>
      <c r="B239" t="s">
        <v>9271</v>
      </c>
      <c r="C239">
        <v>2013</v>
      </c>
      <c r="D239" s="21">
        <v>41416</v>
      </c>
      <c r="E239" s="21">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x14ac:dyDescent="0.3">
      <c r="A240">
        <v>7067</v>
      </c>
      <c r="B240" t="s">
        <v>9270</v>
      </c>
      <c r="C240">
        <v>2013</v>
      </c>
      <c r="D240" s="21">
        <v>41425</v>
      </c>
      <c r="E240" s="21">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x14ac:dyDescent="0.3">
      <c r="A241">
        <v>7037</v>
      </c>
      <c r="B241" t="s">
        <v>9252</v>
      </c>
      <c r="C241">
        <v>2011</v>
      </c>
      <c r="D241" s="21">
        <v>40665</v>
      </c>
      <c r="E241" s="21">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x14ac:dyDescent="0.3">
      <c r="A242">
        <v>7013</v>
      </c>
      <c r="B242" t="s">
        <v>9240</v>
      </c>
      <c r="C242">
        <v>2011</v>
      </c>
      <c r="D242" s="21">
        <v>40686</v>
      </c>
      <c r="E242" s="21">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x14ac:dyDescent="0.3">
      <c r="A243">
        <v>7012</v>
      </c>
      <c r="B243" t="s">
        <v>9240</v>
      </c>
      <c r="C243">
        <v>2011</v>
      </c>
      <c r="D243" s="21">
        <v>40686</v>
      </c>
      <c r="E243" s="21">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x14ac:dyDescent="0.3">
      <c r="A244">
        <v>7011</v>
      </c>
      <c r="B244" t="s">
        <v>9240</v>
      </c>
      <c r="C244">
        <v>2011</v>
      </c>
      <c r="D244" s="21">
        <v>40686</v>
      </c>
      <c r="E244" s="21">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x14ac:dyDescent="0.3">
      <c r="A245">
        <v>7001</v>
      </c>
      <c r="B245" t="s">
        <v>9232</v>
      </c>
      <c r="C245">
        <v>2014</v>
      </c>
      <c r="D245" s="21">
        <v>41786</v>
      </c>
      <c r="E245" s="21">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x14ac:dyDescent="0.3">
      <c r="A246">
        <v>7000</v>
      </c>
      <c r="B246" t="s">
        <v>9232</v>
      </c>
      <c r="C246">
        <v>2014</v>
      </c>
      <c r="D246" s="21">
        <v>41786</v>
      </c>
      <c r="E246" s="21">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x14ac:dyDescent="0.3">
      <c r="A247">
        <v>6920</v>
      </c>
      <c r="B247" t="s">
        <v>9175</v>
      </c>
      <c r="C247">
        <v>2012</v>
      </c>
      <c r="D247" s="21">
        <v>41050</v>
      </c>
      <c r="E247" s="21">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x14ac:dyDescent="0.3">
      <c r="A248">
        <v>6913</v>
      </c>
      <c r="B248" t="s">
        <v>9169</v>
      </c>
      <c r="C248">
        <v>2014</v>
      </c>
      <c r="D248" s="21">
        <v>41762</v>
      </c>
      <c r="E248" s="21">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x14ac:dyDescent="0.3">
      <c r="A249">
        <v>6907</v>
      </c>
      <c r="B249" t="s">
        <v>9163</v>
      </c>
      <c r="C249">
        <v>2014</v>
      </c>
      <c r="D249" s="21">
        <v>41780</v>
      </c>
      <c r="E249" s="21">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x14ac:dyDescent="0.3">
      <c r="A250">
        <v>6900</v>
      </c>
      <c r="B250" t="s">
        <v>9156</v>
      </c>
      <c r="C250">
        <v>2012</v>
      </c>
      <c r="D250" s="21">
        <v>41053</v>
      </c>
      <c r="E250" s="21">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x14ac:dyDescent="0.3">
      <c r="A251">
        <v>6899</v>
      </c>
      <c r="B251" t="s">
        <v>9156</v>
      </c>
      <c r="C251">
        <v>2012</v>
      </c>
      <c r="D251" s="21">
        <v>41053</v>
      </c>
      <c r="E251" s="21">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x14ac:dyDescent="0.3">
      <c r="A252">
        <v>6885</v>
      </c>
      <c r="B252" t="s">
        <v>9151</v>
      </c>
      <c r="C252">
        <v>2012</v>
      </c>
      <c r="D252" s="21">
        <v>41060</v>
      </c>
      <c r="E252" s="21">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x14ac:dyDescent="0.3">
      <c r="A253">
        <v>6847</v>
      </c>
      <c r="B253" t="s">
        <v>9135</v>
      </c>
      <c r="C253">
        <v>2013</v>
      </c>
      <c r="D253" s="21">
        <v>41404</v>
      </c>
      <c r="E253" s="21">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x14ac:dyDescent="0.3">
      <c r="A254">
        <v>6742</v>
      </c>
      <c r="B254" t="s">
        <v>9066</v>
      </c>
      <c r="C254">
        <v>2011</v>
      </c>
      <c r="D254" s="21">
        <v>40689</v>
      </c>
      <c r="E254" s="21">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x14ac:dyDescent="0.3">
      <c r="A255">
        <v>6741</v>
      </c>
      <c r="B255" t="s">
        <v>9066</v>
      </c>
      <c r="C255">
        <v>2011</v>
      </c>
      <c r="D255" s="21">
        <v>40689</v>
      </c>
      <c r="E255" s="21">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x14ac:dyDescent="0.3">
      <c r="A256">
        <v>6740</v>
      </c>
      <c r="B256" t="s">
        <v>9066</v>
      </c>
      <c r="C256">
        <v>2011</v>
      </c>
      <c r="D256" s="21">
        <v>40689</v>
      </c>
      <c r="E256" s="21">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x14ac:dyDescent="0.3">
      <c r="A257">
        <v>6703</v>
      </c>
      <c r="B257" t="s">
        <v>9043</v>
      </c>
      <c r="C257">
        <v>2012</v>
      </c>
      <c r="D257" s="21">
        <v>41049</v>
      </c>
      <c r="E257" s="21">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x14ac:dyDescent="0.3">
      <c r="A258">
        <v>6702</v>
      </c>
      <c r="B258" t="s">
        <v>9043</v>
      </c>
      <c r="C258">
        <v>2012</v>
      </c>
      <c r="D258" s="21">
        <v>41049</v>
      </c>
      <c r="E258" s="21">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x14ac:dyDescent="0.3">
      <c r="A259">
        <v>6688</v>
      </c>
      <c r="B259" t="s">
        <v>9032</v>
      </c>
      <c r="C259">
        <v>2012</v>
      </c>
      <c r="D259" s="21">
        <v>41043</v>
      </c>
      <c r="E259" s="21">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x14ac:dyDescent="0.3">
      <c r="A260">
        <v>6671</v>
      </c>
      <c r="B260" t="s">
        <v>9018</v>
      </c>
      <c r="C260">
        <v>2014</v>
      </c>
      <c r="D260" s="21">
        <v>41785</v>
      </c>
      <c r="E260" s="21">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x14ac:dyDescent="0.3">
      <c r="A261">
        <v>6670</v>
      </c>
      <c r="B261" t="s">
        <v>9017</v>
      </c>
      <c r="C261">
        <v>2014</v>
      </c>
      <c r="D261" s="21">
        <v>41772</v>
      </c>
      <c r="E261" s="21">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x14ac:dyDescent="0.3">
      <c r="A262">
        <v>6669</v>
      </c>
      <c r="B262" t="s">
        <v>9017</v>
      </c>
      <c r="C262">
        <v>2014</v>
      </c>
      <c r="D262" s="21">
        <v>41772</v>
      </c>
      <c r="E262" s="21">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x14ac:dyDescent="0.3">
      <c r="A263">
        <v>6668</v>
      </c>
      <c r="B263" t="s">
        <v>9017</v>
      </c>
      <c r="C263">
        <v>2014</v>
      </c>
      <c r="D263" s="21">
        <v>41772</v>
      </c>
      <c r="E263" s="21">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x14ac:dyDescent="0.3">
      <c r="A264">
        <v>6667</v>
      </c>
      <c r="B264" t="s">
        <v>9017</v>
      </c>
      <c r="C264">
        <v>2014</v>
      </c>
      <c r="D264" s="21">
        <v>41772</v>
      </c>
      <c r="E264" s="21">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x14ac:dyDescent="0.3">
      <c r="A265">
        <v>6637</v>
      </c>
      <c r="B265" t="s">
        <v>9006</v>
      </c>
      <c r="C265">
        <v>2014</v>
      </c>
      <c r="D265" s="21">
        <v>41766</v>
      </c>
      <c r="E265" s="21">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x14ac:dyDescent="0.3">
      <c r="A266">
        <v>6636</v>
      </c>
      <c r="B266" t="s">
        <v>9006</v>
      </c>
      <c r="C266">
        <v>2014</v>
      </c>
      <c r="D266" s="21">
        <v>41766</v>
      </c>
      <c r="E266" s="21">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x14ac:dyDescent="0.3">
      <c r="A267">
        <v>6635</v>
      </c>
      <c r="B267" t="s">
        <v>9006</v>
      </c>
      <c r="C267">
        <v>2014</v>
      </c>
      <c r="D267" s="21">
        <v>41766</v>
      </c>
      <c r="E267" s="21">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x14ac:dyDescent="0.3">
      <c r="A268">
        <v>6633</v>
      </c>
      <c r="B268" t="s">
        <v>9004</v>
      </c>
      <c r="C268">
        <v>2013</v>
      </c>
      <c r="D268" s="21">
        <v>41401</v>
      </c>
      <c r="E268" s="21">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x14ac:dyDescent="0.3">
      <c r="A269">
        <v>6628</v>
      </c>
      <c r="B269" t="s">
        <v>8999</v>
      </c>
      <c r="C269">
        <v>2011</v>
      </c>
      <c r="D269" s="21">
        <v>40686</v>
      </c>
      <c r="E269" s="21">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x14ac:dyDescent="0.3">
      <c r="A270">
        <v>6609</v>
      </c>
      <c r="B270" t="s">
        <v>8987</v>
      </c>
      <c r="C270">
        <v>2013</v>
      </c>
      <c r="D270" s="21">
        <v>41421</v>
      </c>
      <c r="E270" s="21">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x14ac:dyDescent="0.3">
      <c r="A271">
        <v>6608</v>
      </c>
      <c r="B271" t="s">
        <v>8987</v>
      </c>
      <c r="C271">
        <v>2013</v>
      </c>
      <c r="D271" s="21">
        <v>41421</v>
      </c>
      <c r="E271" s="21">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x14ac:dyDescent="0.3">
      <c r="A272">
        <v>6607</v>
      </c>
      <c r="B272" t="s">
        <v>8987</v>
      </c>
      <c r="C272">
        <v>2013</v>
      </c>
      <c r="D272" s="21">
        <v>41421</v>
      </c>
      <c r="E272" s="21">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x14ac:dyDescent="0.3">
      <c r="A273">
        <v>6606</v>
      </c>
      <c r="B273" t="s">
        <v>8987</v>
      </c>
      <c r="C273">
        <v>2013</v>
      </c>
      <c r="D273" s="21">
        <v>41421</v>
      </c>
      <c r="E273" s="21">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x14ac:dyDescent="0.3">
      <c r="A274">
        <v>6605</v>
      </c>
      <c r="B274" t="s">
        <v>8987</v>
      </c>
      <c r="C274">
        <v>2013</v>
      </c>
      <c r="D274" s="21">
        <v>41421</v>
      </c>
      <c r="E274" s="21">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x14ac:dyDescent="0.3">
      <c r="A275">
        <v>6595</v>
      </c>
      <c r="B275" t="s">
        <v>8981</v>
      </c>
      <c r="C275">
        <v>2012</v>
      </c>
      <c r="D275" s="21">
        <v>41033</v>
      </c>
      <c r="E275" s="21">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x14ac:dyDescent="0.3">
      <c r="A276">
        <v>6573</v>
      </c>
      <c r="B276" t="s">
        <v>8965</v>
      </c>
      <c r="C276">
        <v>2013</v>
      </c>
      <c r="D276" s="21">
        <v>41405</v>
      </c>
      <c r="E276" s="21">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x14ac:dyDescent="0.3">
      <c r="A277">
        <v>6566</v>
      </c>
      <c r="B277" t="s">
        <v>8962</v>
      </c>
      <c r="C277">
        <v>2011</v>
      </c>
      <c r="D277" s="21">
        <v>40670</v>
      </c>
      <c r="E277" s="21">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x14ac:dyDescent="0.3">
      <c r="A278">
        <v>6565</v>
      </c>
      <c r="B278" t="s">
        <v>8962</v>
      </c>
      <c r="C278">
        <v>2011</v>
      </c>
      <c r="D278" s="21">
        <v>40670</v>
      </c>
      <c r="E278" s="21">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x14ac:dyDescent="0.3">
      <c r="A279">
        <v>6564</v>
      </c>
      <c r="B279" t="s">
        <v>8962</v>
      </c>
      <c r="C279">
        <v>2011</v>
      </c>
      <c r="D279" s="21">
        <v>40670</v>
      </c>
      <c r="E279" s="21">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x14ac:dyDescent="0.3">
      <c r="A280">
        <v>6563</v>
      </c>
      <c r="B280" t="s">
        <v>8962</v>
      </c>
      <c r="C280">
        <v>2011</v>
      </c>
      <c r="D280" s="21">
        <v>40670</v>
      </c>
      <c r="E280" s="21">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x14ac:dyDescent="0.3">
      <c r="A281">
        <v>6547</v>
      </c>
      <c r="B281" t="s">
        <v>8951</v>
      </c>
      <c r="C281">
        <v>2014</v>
      </c>
      <c r="D281" s="21">
        <v>41774</v>
      </c>
      <c r="E281" s="21">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x14ac:dyDescent="0.3">
      <c r="A282">
        <v>6546</v>
      </c>
      <c r="B282" t="s">
        <v>8951</v>
      </c>
      <c r="C282">
        <v>2014</v>
      </c>
      <c r="D282" s="21">
        <v>41774</v>
      </c>
      <c r="E282" s="21">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x14ac:dyDescent="0.3">
      <c r="A283">
        <v>6545</v>
      </c>
      <c r="B283" t="s">
        <v>8951</v>
      </c>
      <c r="C283">
        <v>2014</v>
      </c>
      <c r="D283" s="21">
        <v>41774</v>
      </c>
      <c r="E283" s="21">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x14ac:dyDescent="0.3">
      <c r="A284">
        <v>6467</v>
      </c>
      <c r="B284" t="s">
        <v>8912</v>
      </c>
      <c r="C284">
        <v>2014</v>
      </c>
      <c r="D284" s="21">
        <v>41782</v>
      </c>
      <c r="E284" s="21">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x14ac:dyDescent="0.3">
      <c r="A285">
        <v>6464</v>
      </c>
      <c r="B285" t="s">
        <v>8909</v>
      </c>
      <c r="C285">
        <v>2014</v>
      </c>
      <c r="D285" s="21">
        <v>41774</v>
      </c>
      <c r="E285" s="21">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x14ac:dyDescent="0.3">
      <c r="A286">
        <v>6463</v>
      </c>
      <c r="B286" t="s">
        <v>8909</v>
      </c>
      <c r="C286">
        <v>2014</v>
      </c>
      <c r="D286" s="21">
        <v>41774</v>
      </c>
      <c r="E286" s="21">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x14ac:dyDescent="0.3">
      <c r="A287">
        <v>6462</v>
      </c>
      <c r="B287" t="s">
        <v>8909</v>
      </c>
      <c r="C287">
        <v>2014</v>
      </c>
      <c r="D287" s="21">
        <v>41774</v>
      </c>
      <c r="E287" s="21">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x14ac:dyDescent="0.3">
      <c r="A288">
        <v>6461</v>
      </c>
      <c r="B288" t="s">
        <v>8909</v>
      </c>
      <c r="C288">
        <v>2014</v>
      </c>
      <c r="D288" s="21">
        <v>41774</v>
      </c>
      <c r="E288" s="21">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x14ac:dyDescent="0.3">
      <c r="A289">
        <v>6460</v>
      </c>
      <c r="B289" t="s">
        <v>8909</v>
      </c>
      <c r="C289">
        <v>2014</v>
      </c>
      <c r="D289" s="21">
        <v>41774</v>
      </c>
      <c r="E289" s="21">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x14ac:dyDescent="0.3">
      <c r="A290">
        <v>6459</v>
      </c>
      <c r="B290" t="s">
        <v>8909</v>
      </c>
      <c r="C290">
        <v>2014</v>
      </c>
      <c r="D290" s="21">
        <v>41774</v>
      </c>
      <c r="E290" s="21">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x14ac:dyDescent="0.3">
      <c r="A291">
        <v>6438</v>
      </c>
      <c r="B291" t="s">
        <v>8897</v>
      </c>
      <c r="C291">
        <v>2014</v>
      </c>
      <c r="D291" s="21">
        <v>41787</v>
      </c>
      <c r="E291" s="21">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x14ac:dyDescent="0.3">
      <c r="A292">
        <v>6437</v>
      </c>
      <c r="B292" t="s">
        <v>8897</v>
      </c>
      <c r="C292">
        <v>2014</v>
      </c>
      <c r="D292" s="21">
        <v>41787</v>
      </c>
      <c r="E292" s="21">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x14ac:dyDescent="0.3">
      <c r="A293">
        <v>6436</v>
      </c>
      <c r="B293" t="s">
        <v>8897</v>
      </c>
      <c r="C293">
        <v>2014</v>
      </c>
      <c r="D293" s="21">
        <v>41787</v>
      </c>
      <c r="E293" s="21">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x14ac:dyDescent="0.3">
      <c r="A294">
        <v>6429</v>
      </c>
      <c r="B294" t="s">
        <v>8890</v>
      </c>
      <c r="C294">
        <v>2013</v>
      </c>
      <c r="D294" s="21">
        <v>41418</v>
      </c>
      <c r="E294" s="21">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x14ac:dyDescent="0.3">
      <c r="A295">
        <v>6428</v>
      </c>
      <c r="B295" t="s">
        <v>8890</v>
      </c>
      <c r="C295">
        <v>2013</v>
      </c>
      <c r="D295" s="21">
        <v>41418</v>
      </c>
      <c r="E295" s="21">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x14ac:dyDescent="0.3">
      <c r="A296">
        <v>6427</v>
      </c>
      <c r="B296" t="s">
        <v>8890</v>
      </c>
      <c r="C296">
        <v>2013</v>
      </c>
      <c r="D296" s="21">
        <v>41418</v>
      </c>
      <c r="E296" s="21">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x14ac:dyDescent="0.3">
      <c r="A297">
        <v>6426</v>
      </c>
      <c r="B297" t="s">
        <v>8890</v>
      </c>
      <c r="C297">
        <v>2013</v>
      </c>
      <c r="D297" s="21">
        <v>41418</v>
      </c>
      <c r="E297" s="21">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x14ac:dyDescent="0.3">
      <c r="A298">
        <v>6412</v>
      </c>
      <c r="B298" t="s">
        <v>8879</v>
      </c>
      <c r="C298">
        <v>2014</v>
      </c>
      <c r="D298" s="21">
        <v>41774</v>
      </c>
      <c r="E298" s="21">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x14ac:dyDescent="0.3">
      <c r="A299">
        <v>6411</v>
      </c>
      <c r="B299" t="s">
        <v>8879</v>
      </c>
      <c r="C299">
        <v>2014</v>
      </c>
      <c r="D299" s="21">
        <v>41774</v>
      </c>
      <c r="E299" s="21">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x14ac:dyDescent="0.3">
      <c r="A300">
        <v>6410</v>
      </c>
      <c r="B300" t="s">
        <v>8879</v>
      </c>
      <c r="C300">
        <v>2014</v>
      </c>
      <c r="D300" s="21">
        <v>41774</v>
      </c>
      <c r="E300" s="21">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x14ac:dyDescent="0.3">
      <c r="A301">
        <v>6409</v>
      </c>
      <c r="B301" t="s">
        <v>8879</v>
      </c>
      <c r="C301">
        <v>2014</v>
      </c>
      <c r="D301" s="21">
        <v>41774</v>
      </c>
      <c r="E301" s="21">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x14ac:dyDescent="0.3">
      <c r="A302">
        <v>6408</v>
      </c>
      <c r="B302" t="s">
        <v>8879</v>
      </c>
      <c r="C302">
        <v>2014</v>
      </c>
      <c r="D302" s="21">
        <v>41774</v>
      </c>
      <c r="E302" s="21">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x14ac:dyDescent="0.3">
      <c r="A303">
        <v>6404</v>
      </c>
      <c r="B303" t="s">
        <v>8876</v>
      </c>
      <c r="C303">
        <v>2014</v>
      </c>
      <c r="D303" s="21">
        <v>41790</v>
      </c>
      <c r="E303" s="21">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x14ac:dyDescent="0.3">
      <c r="A304">
        <v>6403</v>
      </c>
      <c r="B304" t="s">
        <v>8876</v>
      </c>
      <c r="C304">
        <v>2014</v>
      </c>
      <c r="D304" s="21">
        <v>41790</v>
      </c>
      <c r="E304" s="21">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x14ac:dyDescent="0.3">
      <c r="A305">
        <v>6402</v>
      </c>
      <c r="B305" t="s">
        <v>8876</v>
      </c>
      <c r="C305">
        <v>2014</v>
      </c>
      <c r="D305" s="21">
        <v>41790</v>
      </c>
      <c r="E305" s="21">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x14ac:dyDescent="0.3">
      <c r="A306">
        <v>305</v>
      </c>
      <c r="B306" t="s">
        <v>1107</v>
      </c>
      <c r="C306">
        <v>2012</v>
      </c>
      <c r="D306" s="21">
        <v>41033</v>
      </c>
      <c r="E306" s="2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6369</v>
      </c>
      <c r="B307" t="s">
        <v>8858</v>
      </c>
      <c r="C307">
        <v>2014</v>
      </c>
      <c r="D307" s="21">
        <v>41779</v>
      </c>
      <c r="E307" s="21">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x14ac:dyDescent="0.3">
      <c r="A308">
        <v>6350</v>
      </c>
      <c r="B308" t="s">
        <v>8842</v>
      </c>
      <c r="C308">
        <v>2012</v>
      </c>
      <c r="D308" s="21">
        <v>41030</v>
      </c>
      <c r="E308" s="21">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x14ac:dyDescent="0.3">
      <c r="A309">
        <v>6349</v>
      </c>
      <c r="B309" t="s">
        <v>8842</v>
      </c>
      <c r="C309">
        <v>2012</v>
      </c>
      <c r="D309" s="21">
        <v>41030</v>
      </c>
      <c r="E309" s="21">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x14ac:dyDescent="0.3">
      <c r="A310">
        <v>6348</v>
      </c>
      <c r="B310" t="s">
        <v>8842</v>
      </c>
      <c r="C310">
        <v>2012</v>
      </c>
      <c r="D310" s="21">
        <v>41030</v>
      </c>
      <c r="E310" s="21">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x14ac:dyDescent="0.3">
      <c r="A311">
        <v>6305</v>
      </c>
      <c r="B311" t="s">
        <v>8822</v>
      </c>
      <c r="C311">
        <v>2014</v>
      </c>
      <c r="D311" s="21">
        <v>41765</v>
      </c>
      <c r="E311" s="21">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x14ac:dyDescent="0.3">
      <c r="A312">
        <v>6281</v>
      </c>
      <c r="B312" t="s">
        <v>8801</v>
      </c>
      <c r="C312">
        <v>2014</v>
      </c>
      <c r="D312" s="21">
        <v>41772</v>
      </c>
      <c r="E312" s="21">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x14ac:dyDescent="0.3">
      <c r="A313">
        <v>6264</v>
      </c>
      <c r="B313" t="s">
        <v>8790</v>
      </c>
      <c r="C313">
        <v>2014</v>
      </c>
      <c r="D313" s="21">
        <v>41765</v>
      </c>
      <c r="E313" s="21">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x14ac:dyDescent="0.3">
      <c r="A314">
        <v>6261</v>
      </c>
      <c r="B314" t="s">
        <v>8787</v>
      </c>
      <c r="C314">
        <v>2012</v>
      </c>
      <c r="D314" s="21">
        <v>41041</v>
      </c>
      <c r="E314" s="21">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x14ac:dyDescent="0.3">
      <c r="A315">
        <v>6251</v>
      </c>
      <c r="B315" t="s">
        <v>8776</v>
      </c>
      <c r="C315">
        <v>2014</v>
      </c>
      <c r="D315" s="21">
        <v>41789</v>
      </c>
      <c r="E315" s="21">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x14ac:dyDescent="0.3">
      <c r="A316">
        <v>6250</v>
      </c>
      <c r="B316" t="s">
        <v>8776</v>
      </c>
      <c r="C316">
        <v>2014</v>
      </c>
      <c r="D316" s="21">
        <v>41789</v>
      </c>
      <c r="E316" s="21">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x14ac:dyDescent="0.3">
      <c r="A317">
        <v>6249</v>
      </c>
      <c r="B317" t="s">
        <v>8776</v>
      </c>
      <c r="C317">
        <v>2014</v>
      </c>
      <c r="D317" s="21">
        <v>41789</v>
      </c>
      <c r="E317" s="21">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x14ac:dyDescent="0.3">
      <c r="A318">
        <v>6248</v>
      </c>
      <c r="B318" t="s">
        <v>8776</v>
      </c>
      <c r="C318">
        <v>2014</v>
      </c>
      <c r="D318" s="21">
        <v>41789</v>
      </c>
      <c r="E318" s="21">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x14ac:dyDescent="0.3">
      <c r="A319">
        <v>6242</v>
      </c>
      <c r="B319" t="s">
        <v>8772</v>
      </c>
      <c r="C319">
        <v>2014</v>
      </c>
      <c r="D319" s="21">
        <v>41788</v>
      </c>
      <c r="E319" s="21">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x14ac:dyDescent="0.3">
      <c r="A320">
        <v>6070</v>
      </c>
      <c r="B320" t="s">
        <v>8660</v>
      </c>
      <c r="C320">
        <v>2014</v>
      </c>
      <c r="D320" s="21">
        <v>41780</v>
      </c>
      <c r="E320" s="21">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x14ac:dyDescent="0.3">
      <c r="A321">
        <v>6069</v>
      </c>
      <c r="B321" t="s">
        <v>8660</v>
      </c>
      <c r="C321">
        <v>2014</v>
      </c>
      <c r="D321" s="21">
        <v>41780</v>
      </c>
      <c r="E321" s="21">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x14ac:dyDescent="0.3">
      <c r="A322">
        <v>6068</v>
      </c>
      <c r="B322" t="s">
        <v>8660</v>
      </c>
      <c r="C322">
        <v>2014</v>
      </c>
      <c r="D322" s="21">
        <v>41780</v>
      </c>
      <c r="E322" s="21">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x14ac:dyDescent="0.3">
      <c r="A323">
        <v>6045</v>
      </c>
      <c r="B323" t="s">
        <v>8643</v>
      </c>
      <c r="C323">
        <v>2014</v>
      </c>
      <c r="D323" s="21">
        <v>41779</v>
      </c>
      <c r="E323" s="21">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x14ac:dyDescent="0.3">
      <c r="A324">
        <v>6044</v>
      </c>
      <c r="B324" t="s">
        <v>8643</v>
      </c>
      <c r="C324">
        <v>2014</v>
      </c>
      <c r="D324" s="21">
        <v>41779</v>
      </c>
      <c r="E324" s="21">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x14ac:dyDescent="0.3">
      <c r="A325">
        <v>5940</v>
      </c>
      <c r="B325" t="s">
        <v>8583</v>
      </c>
      <c r="C325">
        <v>2014</v>
      </c>
      <c r="D325" s="21">
        <v>41779</v>
      </c>
      <c r="E325" s="21">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x14ac:dyDescent="0.3">
      <c r="A326">
        <v>5939</v>
      </c>
      <c r="B326" t="s">
        <v>8583</v>
      </c>
      <c r="C326">
        <v>2014</v>
      </c>
      <c r="D326" s="21">
        <v>41779</v>
      </c>
      <c r="E326" s="21">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x14ac:dyDescent="0.3">
      <c r="A327">
        <v>5889</v>
      </c>
      <c r="B327" t="s">
        <v>8556</v>
      </c>
      <c r="C327">
        <v>2012</v>
      </c>
      <c r="D327" s="21">
        <v>41036</v>
      </c>
      <c r="E327" s="21">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x14ac:dyDescent="0.3">
      <c r="A328">
        <v>5879</v>
      </c>
      <c r="B328" t="s">
        <v>8548</v>
      </c>
      <c r="C328">
        <v>2011</v>
      </c>
      <c r="D328" s="21">
        <v>40684</v>
      </c>
      <c r="E328" s="21">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x14ac:dyDescent="0.3">
      <c r="A329">
        <v>5878</v>
      </c>
      <c r="B329" t="s">
        <v>8548</v>
      </c>
      <c r="C329">
        <v>2011</v>
      </c>
      <c r="D329" s="21">
        <v>40684</v>
      </c>
      <c r="E329" s="21">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x14ac:dyDescent="0.3">
      <c r="A330">
        <v>5877</v>
      </c>
      <c r="B330" t="s">
        <v>8548</v>
      </c>
      <c r="C330">
        <v>2011</v>
      </c>
      <c r="D330" s="21">
        <v>40684</v>
      </c>
      <c r="E330" s="21">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x14ac:dyDescent="0.3">
      <c r="A331">
        <v>5864</v>
      </c>
      <c r="B331" t="s">
        <v>8535</v>
      </c>
      <c r="C331">
        <v>2013</v>
      </c>
      <c r="D331" s="21">
        <v>41396</v>
      </c>
      <c r="E331" s="21">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x14ac:dyDescent="0.3">
      <c r="A332">
        <v>5863</v>
      </c>
      <c r="B332" t="s">
        <v>8535</v>
      </c>
      <c r="C332">
        <v>2013</v>
      </c>
      <c r="D332" s="21">
        <v>41396</v>
      </c>
      <c r="E332" s="21">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x14ac:dyDescent="0.3">
      <c r="A333">
        <v>5862</v>
      </c>
      <c r="B333" t="s">
        <v>8535</v>
      </c>
      <c r="C333">
        <v>2013</v>
      </c>
      <c r="D333" s="21">
        <v>41396</v>
      </c>
      <c r="E333" s="21">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x14ac:dyDescent="0.3">
      <c r="A334">
        <v>5825</v>
      </c>
      <c r="B334" t="s">
        <v>8510</v>
      </c>
      <c r="C334">
        <v>2011</v>
      </c>
      <c r="D334" s="21">
        <v>40665</v>
      </c>
      <c r="E334" s="21">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x14ac:dyDescent="0.3">
      <c r="A335">
        <v>5824</v>
      </c>
      <c r="B335" t="s">
        <v>8509</v>
      </c>
      <c r="C335">
        <v>2014</v>
      </c>
      <c r="D335" s="21">
        <v>41772</v>
      </c>
      <c r="E335" s="21">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x14ac:dyDescent="0.3">
      <c r="A336">
        <v>5823</v>
      </c>
      <c r="B336" t="s">
        <v>8509</v>
      </c>
      <c r="C336">
        <v>2014</v>
      </c>
      <c r="D336" s="21">
        <v>41772</v>
      </c>
      <c r="E336" s="21">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x14ac:dyDescent="0.3">
      <c r="A337">
        <v>5822</v>
      </c>
      <c r="B337" t="s">
        <v>8509</v>
      </c>
      <c r="C337">
        <v>2014</v>
      </c>
      <c r="D337" s="21">
        <v>41772</v>
      </c>
      <c r="E337" s="21">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x14ac:dyDescent="0.3">
      <c r="A338">
        <v>5821</v>
      </c>
      <c r="B338" t="s">
        <v>8509</v>
      </c>
      <c r="C338">
        <v>2014</v>
      </c>
      <c r="D338" s="21">
        <v>41772</v>
      </c>
      <c r="E338" s="21">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x14ac:dyDescent="0.3">
      <c r="A339">
        <v>5804</v>
      </c>
      <c r="B339" t="s">
        <v>8498</v>
      </c>
      <c r="C339">
        <v>2014</v>
      </c>
      <c r="D339" s="21">
        <v>41772</v>
      </c>
      <c r="E339" s="21">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x14ac:dyDescent="0.3">
      <c r="A340">
        <v>5751</v>
      </c>
      <c r="B340" t="s">
        <v>8455</v>
      </c>
      <c r="C340">
        <v>2011</v>
      </c>
      <c r="D340" s="21">
        <v>40693</v>
      </c>
      <c r="E340" s="21">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x14ac:dyDescent="0.3">
      <c r="A341">
        <v>5727</v>
      </c>
      <c r="B341" t="s">
        <v>8445</v>
      </c>
      <c r="C341">
        <v>2012</v>
      </c>
      <c r="D341" s="21">
        <v>41033</v>
      </c>
      <c r="E341" s="21">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x14ac:dyDescent="0.3">
      <c r="A342">
        <v>5712</v>
      </c>
      <c r="B342" t="s">
        <v>8435</v>
      </c>
      <c r="C342">
        <v>2012</v>
      </c>
      <c r="D342" s="21">
        <v>41037</v>
      </c>
      <c r="E342" s="21">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x14ac:dyDescent="0.3">
      <c r="A343">
        <v>5711</v>
      </c>
      <c r="B343" t="s">
        <v>8435</v>
      </c>
      <c r="C343">
        <v>2012</v>
      </c>
      <c r="D343" s="21">
        <v>41037</v>
      </c>
      <c r="E343" s="21">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x14ac:dyDescent="0.3">
      <c r="A344">
        <v>5710</v>
      </c>
      <c r="B344" t="s">
        <v>8435</v>
      </c>
      <c r="C344">
        <v>2012</v>
      </c>
      <c r="D344" s="21">
        <v>41037</v>
      </c>
      <c r="E344" s="21">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x14ac:dyDescent="0.3">
      <c r="A345">
        <v>5709</v>
      </c>
      <c r="B345" t="s">
        <v>8435</v>
      </c>
      <c r="C345">
        <v>2012</v>
      </c>
      <c r="D345" s="21">
        <v>41037</v>
      </c>
      <c r="E345" s="21">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x14ac:dyDescent="0.3">
      <c r="A346">
        <v>5708</v>
      </c>
      <c r="B346" t="s">
        <v>8435</v>
      </c>
      <c r="C346">
        <v>2012</v>
      </c>
      <c r="D346" s="21">
        <v>41037</v>
      </c>
      <c r="E346" s="21">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x14ac:dyDescent="0.3">
      <c r="A347">
        <v>5696</v>
      </c>
      <c r="B347" t="s">
        <v>8427</v>
      </c>
      <c r="C347">
        <v>2013</v>
      </c>
      <c r="D347" s="21">
        <v>41400</v>
      </c>
      <c r="E347" s="21">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x14ac:dyDescent="0.3">
      <c r="A348">
        <v>5677</v>
      </c>
      <c r="B348" t="s">
        <v>8417</v>
      </c>
      <c r="C348">
        <v>2011</v>
      </c>
      <c r="D348" s="21">
        <v>40691</v>
      </c>
      <c r="E348" s="21">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x14ac:dyDescent="0.3">
      <c r="A349">
        <v>5676</v>
      </c>
      <c r="B349" t="s">
        <v>8417</v>
      </c>
      <c r="C349">
        <v>2011</v>
      </c>
      <c r="D349" s="21">
        <v>40691</v>
      </c>
      <c r="E349" s="21">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x14ac:dyDescent="0.3">
      <c r="A350">
        <v>5644</v>
      </c>
      <c r="B350" t="s">
        <v>8398</v>
      </c>
      <c r="C350">
        <v>2012</v>
      </c>
      <c r="D350" s="21">
        <v>41044</v>
      </c>
      <c r="E350" s="21">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x14ac:dyDescent="0.3">
      <c r="A351">
        <v>5583</v>
      </c>
      <c r="B351" t="s">
        <v>8340</v>
      </c>
      <c r="C351">
        <v>2013</v>
      </c>
      <c r="D351" s="21">
        <v>41404</v>
      </c>
      <c r="E351" s="21">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x14ac:dyDescent="0.3">
      <c r="A352">
        <v>5542</v>
      </c>
      <c r="B352" t="s">
        <v>8314</v>
      </c>
      <c r="C352">
        <v>2014</v>
      </c>
      <c r="D352" s="21">
        <v>41782</v>
      </c>
      <c r="E352" s="21">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x14ac:dyDescent="0.3">
      <c r="A353">
        <v>5541</v>
      </c>
      <c r="B353" t="s">
        <v>8314</v>
      </c>
      <c r="C353">
        <v>2014</v>
      </c>
      <c r="D353" s="21">
        <v>41782</v>
      </c>
      <c r="E353" s="21">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x14ac:dyDescent="0.3">
      <c r="A354">
        <v>5540</v>
      </c>
      <c r="B354" t="s">
        <v>8314</v>
      </c>
      <c r="C354">
        <v>2014</v>
      </c>
      <c r="D354" s="21">
        <v>41782</v>
      </c>
      <c r="E354" s="21">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x14ac:dyDescent="0.3">
      <c r="A355">
        <v>5528</v>
      </c>
      <c r="B355" t="s">
        <v>8304</v>
      </c>
      <c r="C355">
        <v>2012</v>
      </c>
      <c r="D355" s="21">
        <v>41037</v>
      </c>
      <c r="E355" s="21">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x14ac:dyDescent="0.3">
      <c r="A356">
        <v>5526</v>
      </c>
      <c r="B356" t="s">
        <v>8301</v>
      </c>
      <c r="C356">
        <v>2014</v>
      </c>
      <c r="D356" s="21">
        <v>41760</v>
      </c>
      <c r="E356" s="21">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x14ac:dyDescent="0.3">
      <c r="A357">
        <v>5516</v>
      </c>
      <c r="B357" t="s">
        <v>8295</v>
      </c>
      <c r="C357">
        <v>2012</v>
      </c>
      <c r="D357" s="21">
        <v>41059</v>
      </c>
      <c r="E357" s="21">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x14ac:dyDescent="0.3">
      <c r="A358">
        <v>5515</v>
      </c>
      <c r="B358" t="s">
        <v>8295</v>
      </c>
      <c r="C358">
        <v>2012</v>
      </c>
      <c r="D358" s="21">
        <v>41059</v>
      </c>
      <c r="E358" s="21">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x14ac:dyDescent="0.3">
      <c r="A359">
        <v>5514</v>
      </c>
      <c r="B359" t="s">
        <v>8295</v>
      </c>
      <c r="C359">
        <v>2012</v>
      </c>
      <c r="D359" s="21">
        <v>41059</v>
      </c>
      <c r="E359" s="21">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x14ac:dyDescent="0.3">
      <c r="A360">
        <v>5511</v>
      </c>
      <c r="B360" t="s">
        <v>8293</v>
      </c>
      <c r="C360">
        <v>2014</v>
      </c>
      <c r="D360" s="21">
        <v>41775</v>
      </c>
      <c r="E360" s="21">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x14ac:dyDescent="0.3">
      <c r="A361">
        <v>5510</v>
      </c>
      <c r="B361" t="s">
        <v>8293</v>
      </c>
      <c r="C361">
        <v>2014</v>
      </c>
      <c r="D361" s="21">
        <v>41775</v>
      </c>
      <c r="E361" s="21">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x14ac:dyDescent="0.3">
      <c r="A362">
        <v>5471</v>
      </c>
      <c r="B362" t="s">
        <v>8269</v>
      </c>
      <c r="C362">
        <v>2013</v>
      </c>
      <c r="D362" s="21">
        <v>41425</v>
      </c>
      <c r="E362" s="21">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x14ac:dyDescent="0.3">
      <c r="A363">
        <v>5454</v>
      </c>
      <c r="B363" t="s">
        <v>8255</v>
      </c>
      <c r="C363">
        <v>2014</v>
      </c>
      <c r="D363" s="21">
        <v>41779</v>
      </c>
      <c r="E363" s="21">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x14ac:dyDescent="0.3">
      <c r="A364">
        <v>5377</v>
      </c>
      <c r="B364" t="s">
        <v>8182</v>
      </c>
      <c r="C364">
        <v>2014</v>
      </c>
      <c r="D364" s="21">
        <v>41787</v>
      </c>
      <c r="E364" s="21">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x14ac:dyDescent="0.3">
      <c r="A365">
        <v>5376</v>
      </c>
      <c r="B365" t="s">
        <v>8182</v>
      </c>
      <c r="C365">
        <v>2014</v>
      </c>
      <c r="D365" s="21">
        <v>41787</v>
      </c>
      <c r="E365" s="21">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x14ac:dyDescent="0.3">
      <c r="A366">
        <v>5356</v>
      </c>
      <c r="B366" t="s">
        <v>8166</v>
      </c>
      <c r="C366">
        <v>2011</v>
      </c>
      <c r="D366" s="21">
        <v>40676</v>
      </c>
      <c r="E366" s="21">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x14ac:dyDescent="0.3">
      <c r="A367">
        <v>5355</v>
      </c>
      <c r="B367" t="s">
        <v>8166</v>
      </c>
      <c r="C367">
        <v>2011</v>
      </c>
      <c r="D367" s="21">
        <v>40676</v>
      </c>
      <c r="E367" s="21">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x14ac:dyDescent="0.3">
      <c r="A368">
        <v>5337</v>
      </c>
      <c r="B368" t="s">
        <v>8153</v>
      </c>
      <c r="C368">
        <v>2012</v>
      </c>
      <c r="D368" s="21">
        <v>41050</v>
      </c>
      <c r="E368" s="21">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x14ac:dyDescent="0.3">
      <c r="A369">
        <v>5316</v>
      </c>
      <c r="B369" t="s">
        <v>8141</v>
      </c>
      <c r="C369">
        <v>2013</v>
      </c>
      <c r="D369" s="21">
        <v>41397</v>
      </c>
      <c r="E369" s="21">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x14ac:dyDescent="0.3">
      <c r="A370">
        <v>5315</v>
      </c>
      <c r="B370" t="s">
        <v>8140</v>
      </c>
      <c r="C370">
        <v>2014</v>
      </c>
      <c r="D370" s="21">
        <v>41760</v>
      </c>
      <c r="E370" s="21">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x14ac:dyDescent="0.3">
      <c r="A371">
        <v>5314</v>
      </c>
      <c r="B371" t="s">
        <v>8140</v>
      </c>
      <c r="C371">
        <v>2014</v>
      </c>
      <c r="D371" s="21">
        <v>41760</v>
      </c>
      <c r="E371" s="21">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x14ac:dyDescent="0.3">
      <c r="A372">
        <v>371</v>
      </c>
      <c r="B372" t="s">
        <v>1299</v>
      </c>
      <c r="C372">
        <v>2014</v>
      </c>
      <c r="D372" s="21">
        <v>41789</v>
      </c>
      <c r="E372" s="2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21">
        <v>41789</v>
      </c>
      <c r="E373" s="2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5303</v>
      </c>
      <c r="B374" t="s">
        <v>8130</v>
      </c>
      <c r="C374">
        <v>2013</v>
      </c>
      <c r="D374" s="21">
        <v>41425</v>
      </c>
      <c r="E374" s="21">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x14ac:dyDescent="0.3">
      <c r="A375">
        <v>5302</v>
      </c>
      <c r="B375" t="s">
        <v>8130</v>
      </c>
      <c r="C375">
        <v>2013</v>
      </c>
      <c r="D375" s="21">
        <v>41425</v>
      </c>
      <c r="E375" s="21">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x14ac:dyDescent="0.3">
      <c r="A376">
        <v>5301</v>
      </c>
      <c r="B376" t="s">
        <v>8130</v>
      </c>
      <c r="C376">
        <v>2013</v>
      </c>
      <c r="D376" s="21">
        <v>41425</v>
      </c>
      <c r="E376" s="21">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x14ac:dyDescent="0.3">
      <c r="A377">
        <v>5289</v>
      </c>
      <c r="B377" t="s">
        <v>8120</v>
      </c>
      <c r="C377">
        <v>2014</v>
      </c>
      <c r="D377" s="21">
        <v>41760</v>
      </c>
      <c r="E377" s="21">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x14ac:dyDescent="0.3">
      <c r="A378">
        <v>5288</v>
      </c>
      <c r="B378" t="s">
        <v>8119</v>
      </c>
      <c r="C378">
        <v>2014</v>
      </c>
      <c r="D378" s="21">
        <v>41765</v>
      </c>
      <c r="E378" s="21">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x14ac:dyDescent="0.3">
      <c r="A379">
        <v>5287</v>
      </c>
      <c r="B379" t="s">
        <v>8119</v>
      </c>
      <c r="C379">
        <v>2014</v>
      </c>
      <c r="D379" s="21">
        <v>41765</v>
      </c>
      <c r="E379" s="21">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x14ac:dyDescent="0.3">
      <c r="A380">
        <v>5286</v>
      </c>
      <c r="B380" t="s">
        <v>8119</v>
      </c>
      <c r="C380">
        <v>2014</v>
      </c>
      <c r="D380" s="21">
        <v>41765</v>
      </c>
      <c r="E380" s="21">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x14ac:dyDescent="0.3">
      <c r="A381">
        <v>5248</v>
      </c>
      <c r="B381" t="s">
        <v>8090</v>
      </c>
      <c r="C381">
        <v>2012</v>
      </c>
      <c r="D381" s="21">
        <v>41050</v>
      </c>
      <c r="E381" s="21">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x14ac:dyDescent="0.3">
      <c r="A382">
        <v>5224</v>
      </c>
      <c r="B382" t="s">
        <v>8070</v>
      </c>
      <c r="C382">
        <v>2014</v>
      </c>
      <c r="D382" s="21">
        <v>41778</v>
      </c>
      <c r="E382" s="21">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x14ac:dyDescent="0.3">
      <c r="A383">
        <v>5223</v>
      </c>
      <c r="B383" t="s">
        <v>8070</v>
      </c>
      <c r="C383">
        <v>2014</v>
      </c>
      <c r="D383" s="21">
        <v>41778</v>
      </c>
      <c r="E383" s="21">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x14ac:dyDescent="0.3">
      <c r="A384">
        <v>5222</v>
      </c>
      <c r="B384" t="s">
        <v>8070</v>
      </c>
      <c r="C384">
        <v>2014</v>
      </c>
      <c r="D384" s="21">
        <v>41778</v>
      </c>
      <c r="E384" s="21">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x14ac:dyDescent="0.3">
      <c r="A385">
        <v>5212</v>
      </c>
      <c r="B385" t="s">
        <v>8063</v>
      </c>
      <c r="C385">
        <v>2012</v>
      </c>
      <c r="D385" s="21">
        <v>41041</v>
      </c>
      <c r="E385" s="21">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x14ac:dyDescent="0.3">
      <c r="A386">
        <v>5198</v>
      </c>
      <c r="B386" t="s">
        <v>8058</v>
      </c>
      <c r="C386">
        <v>2011</v>
      </c>
      <c r="D386" s="21">
        <v>40673</v>
      </c>
      <c r="E386" s="21">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x14ac:dyDescent="0.3">
      <c r="A387">
        <v>5197</v>
      </c>
      <c r="B387" t="s">
        <v>8058</v>
      </c>
      <c r="C387">
        <v>2011</v>
      </c>
      <c r="D387" s="21">
        <v>40673</v>
      </c>
      <c r="E387" s="21">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x14ac:dyDescent="0.3">
      <c r="A388">
        <v>5192</v>
      </c>
      <c r="B388" t="s">
        <v>8054</v>
      </c>
      <c r="C388">
        <v>2014</v>
      </c>
      <c r="D388" s="21">
        <v>41765</v>
      </c>
      <c r="E388" s="21">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x14ac:dyDescent="0.3">
      <c r="A389">
        <v>5173</v>
      </c>
      <c r="B389" t="s">
        <v>8041</v>
      </c>
      <c r="C389">
        <v>2013</v>
      </c>
      <c r="D389" s="21">
        <v>41422</v>
      </c>
      <c r="E389" s="21">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x14ac:dyDescent="0.3">
      <c r="A390">
        <v>5172</v>
      </c>
      <c r="B390" t="s">
        <v>8041</v>
      </c>
      <c r="C390">
        <v>2013</v>
      </c>
      <c r="D390" s="21">
        <v>41422</v>
      </c>
      <c r="E390" s="21">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x14ac:dyDescent="0.3">
      <c r="A391">
        <v>5171</v>
      </c>
      <c r="B391" t="s">
        <v>8041</v>
      </c>
      <c r="C391">
        <v>2013</v>
      </c>
      <c r="D391" s="21">
        <v>41422</v>
      </c>
      <c r="E391" s="21">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x14ac:dyDescent="0.3">
      <c r="A392">
        <v>5093</v>
      </c>
      <c r="B392" t="s">
        <v>7993</v>
      </c>
      <c r="C392">
        <v>2012</v>
      </c>
      <c r="D392" s="21">
        <v>41052</v>
      </c>
      <c r="E392" s="21">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x14ac:dyDescent="0.3">
      <c r="A393">
        <v>5064</v>
      </c>
      <c r="B393" t="s">
        <v>7971</v>
      </c>
      <c r="C393">
        <v>2012</v>
      </c>
      <c r="D393" s="21">
        <v>41037</v>
      </c>
      <c r="E393" s="21">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x14ac:dyDescent="0.3">
      <c r="A394">
        <v>5063</v>
      </c>
      <c r="B394" t="s">
        <v>7971</v>
      </c>
      <c r="C394">
        <v>2012</v>
      </c>
      <c r="D394" s="21">
        <v>41037</v>
      </c>
      <c r="E394" s="21">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x14ac:dyDescent="0.3">
      <c r="A395">
        <v>5062</v>
      </c>
      <c r="B395" t="s">
        <v>7971</v>
      </c>
      <c r="C395">
        <v>2012</v>
      </c>
      <c r="D395" s="21">
        <v>41037</v>
      </c>
      <c r="E395" s="21">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x14ac:dyDescent="0.3">
      <c r="A396">
        <v>5053</v>
      </c>
      <c r="B396" t="s">
        <v>7964</v>
      </c>
      <c r="C396">
        <v>2014</v>
      </c>
      <c r="D396" s="21">
        <v>41779</v>
      </c>
      <c r="E396" s="21">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x14ac:dyDescent="0.3">
      <c r="A397">
        <v>5012</v>
      </c>
      <c r="B397" t="s">
        <v>7936</v>
      </c>
      <c r="C397">
        <v>2014</v>
      </c>
      <c r="D397" s="21">
        <v>41771</v>
      </c>
      <c r="E397" s="21">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x14ac:dyDescent="0.3">
      <c r="A398">
        <v>5003</v>
      </c>
      <c r="B398" t="s">
        <v>7924</v>
      </c>
      <c r="C398">
        <v>2013</v>
      </c>
      <c r="D398" s="21">
        <v>41419</v>
      </c>
      <c r="E398" s="21">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x14ac:dyDescent="0.3">
      <c r="A399">
        <v>5002</v>
      </c>
      <c r="B399" t="s">
        <v>7924</v>
      </c>
      <c r="C399">
        <v>2013</v>
      </c>
      <c r="D399" s="21">
        <v>41419</v>
      </c>
      <c r="E399" s="21">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x14ac:dyDescent="0.3">
      <c r="A400">
        <v>5001</v>
      </c>
      <c r="B400" t="s">
        <v>7923</v>
      </c>
      <c r="C400">
        <v>2014</v>
      </c>
      <c r="D400" s="21">
        <v>41767</v>
      </c>
      <c r="E400" s="21">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x14ac:dyDescent="0.3">
      <c r="A401">
        <v>4966</v>
      </c>
      <c r="B401" t="s">
        <v>7902</v>
      </c>
      <c r="C401">
        <v>2012</v>
      </c>
      <c r="D401" s="21">
        <v>41054</v>
      </c>
      <c r="E401" s="21">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x14ac:dyDescent="0.3">
      <c r="A402">
        <v>4965</v>
      </c>
      <c r="B402" t="s">
        <v>7901</v>
      </c>
      <c r="C402">
        <v>2013</v>
      </c>
      <c r="D402" s="21">
        <v>41410</v>
      </c>
      <c r="E402" s="21">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x14ac:dyDescent="0.3">
      <c r="A403">
        <v>4875</v>
      </c>
      <c r="B403" t="s">
        <v>7833</v>
      </c>
      <c r="C403">
        <v>2014</v>
      </c>
      <c r="D403" s="21">
        <v>41783</v>
      </c>
      <c r="E403" s="21">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x14ac:dyDescent="0.3">
      <c r="A404">
        <v>4874</v>
      </c>
      <c r="B404" t="s">
        <v>7833</v>
      </c>
      <c r="C404">
        <v>2014</v>
      </c>
      <c r="D404" s="21">
        <v>41783</v>
      </c>
      <c r="E404" s="21">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x14ac:dyDescent="0.3">
      <c r="A405">
        <v>4873</v>
      </c>
      <c r="B405" t="s">
        <v>7833</v>
      </c>
      <c r="C405">
        <v>2014</v>
      </c>
      <c r="D405" s="21">
        <v>41783</v>
      </c>
      <c r="E405" s="21">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x14ac:dyDescent="0.3">
      <c r="A406">
        <v>4872</v>
      </c>
      <c r="B406" t="s">
        <v>7833</v>
      </c>
      <c r="C406">
        <v>2014</v>
      </c>
      <c r="D406" s="21">
        <v>41783</v>
      </c>
      <c r="E406" s="21">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x14ac:dyDescent="0.3">
      <c r="A407">
        <v>4830</v>
      </c>
      <c r="B407" t="s">
        <v>7807</v>
      </c>
      <c r="C407">
        <v>2013</v>
      </c>
      <c r="D407" s="21">
        <v>41410</v>
      </c>
      <c r="E407" s="21">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x14ac:dyDescent="0.3">
      <c r="A408">
        <v>4815</v>
      </c>
      <c r="B408" t="s">
        <v>7794</v>
      </c>
      <c r="C408">
        <v>2013</v>
      </c>
      <c r="D408" s="21">
        <v>41403</v>
      </c>
      <c r="E408" s="21">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x14ac:dyDescent="0.3">
      <c r="A409">
        <v>4803</v>
      </c>
      <c r="B409" t="s">
        <v>7784</v>
      </c>
      <c r="C409">
        <v>2013</v>
      </c>
      <c r="D409" s="21">
        <v>41409</v>
      </c>
      <c r="E409" s="21">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x14ac:dyDescent="0.3">
      <c r="A410">
        <v>4802</v>
      </c>
      <c r="B410" t="s">
        <v>7784</v>
      </c>
      <c r="C410">
        <v>2013</v>
      </c>
      <c r="D410" s="21">
        <v>41409</v>
      </c>
      <c r="E410" s="21">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x14ac:dyDescent="0.3">
      <c r="A411">
        <v>4801</v>
      </c>
      <c r="B411" t="s">
        <v>7784</v>
      </c>
      <c r="C411">
        <v>2013</v>
      </c>
      <c r="D411" s="21">
        <v>41409</v>
      </c>
      <c r="E411" s="21">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x14ac:dyDescent="0.3">
      <c r="A412">
        <v>4800</v>
      </c>
      <c r="B412" t="s">
        <v>7784</v>
      </c>
      <c r="C412">
        <v>2013</v>
      </c>
      <c r="D412" s="21">
        <v>41409</v>
      </c>
      <c r="E412" s="21">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x14ac:dyDescent="0.3">
      <c r="A413">
        <v>4799</v>
      </c>
      <c r="B413" t="s">
        <v>7784</v>
      </c>
      <c r="C413">
        <v>2013</v>
      </c>
      <c r="D413" s="21">
        <v>41409</v>
      </c>
      <c r="E413" s="21">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x14ac:dyDescent="0.3">
      <c r="A414">
        <v>4798</v>
      </c>
      <c r="B414" t="s">
        <v>7784</v>
      </c>
      <c r="C414">
        <v>2013</v>
      </c>
      <c r="D414" s="21">
        <v>41409</v>
      </c>
      <c r="E414" s="21">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x14ac:dyDescent="0.3">
      <c r="A415">
        <v>4797</v>
      </c>
      <c r="B415" t="s">
        <v>7784</v>
      </c>
      <c r="C415">
        <v>2013</v>
      </c>
      <c r="D415" s="21">
        <v>41409</v>
      </c>
      <c r="E415" s="21">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x14ac:dyDescent="0.3">
      <c r="A416">
        <v>4758</v>
      </c>
      <c r="B416" t="s">
        <v>7748</v>
      </c>
      <c r="C416">
        <v>2014</v>
      </c>
      <c r="D416" s="21">
        <v>41760</v>
      </c>
      <c r="E416" s="21">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x14ac:dyDescent="0.3">
      <c r="A417">
        <v>4724</v>
      </c>
      <c r="B417" t="s">
        <v>7722</v>
      </c>
      <c r="C417">
        <v>2013</v>
      </c>
      <c r="D417" s="21">
        <v>41417</v>
      </c>
      <c r="E417" s="21">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x14ac:dyDescent="0.3">
      <c r="A418">
        <v>4716</v>
      </c>
      <c r="B418" t="s">
        <v>7711</v>
      </c>
      <c r="C418">
        <v>2012</v>
      </c>
      <c r="D418" s="21">
        <v>41041</v>
      </c>
      <c r="E418" s="21">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x14ac:dyDescent="0.3">
      <c r="A419">
        <v>4715</v>
      </c>
      <c r="B419" t="s">
        <v>7710</v>
      </c>
      <c r="C419">
        <v>2014</v>
      </c>
      <c r="D419" s="21">
        <v>41778</v>
      </c>
      <c r="E419" s="21">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x14ac:dyDescent="0.3">
      <c r="A420">
        <v>4707</v>
      </c>
      <c r="B420" t="s">
        <v>7705</v>
      </c>
      <c r="C420">
        <v>2013</v>
      </c>
      <c r="D420" s="21">
        <v>41412</v>
      </c>
      <c r="E420" s="21">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x14ac:dyDescent="0.3">
      <c r="A421">
        <v>4706</v>
      </c>
      <c r="B421" t="s">
        <v>7705</v>
      </c>
      <c r="C421">
        <v>2013</v>
      </c>
      <c r="D421" s="21">
        <v>41412</v>
      </c>
      <c r="E421" s="21">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x14ac:dyDescent="0.3">
      <c r="A422">
        <v>4705</v>
      </c>
      <c r="B422" t="s">
        <v>7705</v>
      </c>
      <c r="C422">
        <v>2013</v>
      </c>
      <c r="D422" s="21">
        <v>41412</v>
      </c>
      <c r="E422" s="21">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x14ac:dyDescent="0.3">
      <c r="A423">
        <v>4703</v>
      </c>
      <c r="B423" t="s">
        <v>7703</v>
      </c>
      <c r="C423">
        <v>2014</v>
      </c>
      <c r="D423" s="21">
        <v>41771</v>
      </c>
      <c r="E423" s="21">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x14ac:dyDescent="0.3">
      <c r="A424">
        <v>4702</v>
      </c>
      <c r="B424" t="s">
        <v>7703</v>
      </c>
      <c r="C424">
        <v>2014</v>
      </c>
      <c r="D424" s="21">
        <v>41771</v>
      </c>
      <c r="E424" s="21">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x14ac:dyDescent="0.3">
      <c r="A425">
        <v>4701</v>
      </c>
      <c r="B425" t="s">
        <v>7703</v>
      </c>
      <c r="C425">
        <v>2014</v>
      </c>
      <c r="D425" s="21">
        <v>41771</v>
      </c>
      <c r="E425" s="21">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x14ac:dyDescent="0.3">
      <c r="A426">
        <v>4700</v>
      </c>
      <c r="B426" t="s">
        <v>7703</v>
      </c>
      <c r="C426">
        <v>2014</v>
      </c>
      <c r="D426" s="21">
        <v>41771</v>
      </c>
      <c r="E426" s="21">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x14ac:dyDescent="0.3">
      <c r="A427">
        <v>4671</v>
      </c>
      <c r="B427" t="s">
        <v>7687</v>
      </c>
      <c r="C427">
        <v>2014</v>
      </c>
      <c r="D427" s="21">
        <v>41766</v>
      </c>
      <c r="E427" s="21">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x14ac:dyDescent="0.3">
      <c r="A428">
        <v>4670</v>
      </c>
      <c r="B428" t="s">
        <v>7687</v>
      </c>
      <c r="C428">
        <v>2014</v>
      </c>
      <c r="D428" s="21">
        <v>41766</v>
      </c>
      <c r="E428" s="21">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x14ac:dyDescent="0.3">
      <c r="A429">
        <v>4669</v>
      </c>
      <c r="B429" t="s">
        <v>7687</v>
      </c>
      <c r="C429">
        <v>2014</v>
      </c>
      <c r="D429" s="21">
        <v>41766</v>
      </c>
      <c r="E429" s="21">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x14ac:dyDescent="0.3">
      <c r="A430">
        <v>4663</v>
      </c>
      <c r="B430" t="s">
        <v>7681</v>
      </c>
      <c r="C430">
        <v>2012</v>
      </c>
      <c r="D430" s="21">
        <v>41032</v>
      </c>
      <c r="E430" s="21">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x14ac:dyDescent="0.3">
      <c r="A431">
        <v>4662</v>
      </c>
      <c r="B431" t="s">
        <v>7681</v>
      </c>
      <c r="C431">
        <v>2012</v>
      </c>
      <c r="D431" s="21">
        <v>41032</v>
      </c>
      <c r="E431" s="21">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x14ac:dyDescent="0.3">
      <c r="A432">
        <v>4661</v>
      </c>
      <c r="B432" t="s">
        <v>7681</v>
      </c>
      <c r="C432">
        <v>2012</v>
      </c>
      <c r="D432" s="21">
        <v>41032</v>
      </c>
      <c r="E432" s="21">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x14ac:dyDescent="0.3">
      <c r="A433">
        <v>4660</v>
      </c>
      <c r="B433" t="s">
        <v>7681</v>
      </c>
      <c r="C433">
        <v>2012</v>
      </c>
      <c r="D433" s="21">
        <v>41032</v>
      </c>
      <c r="E433" s="21">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x14ac:dyDescent="0.3">
      <c r="A434">
        <v>4659</v>
      </c>
      <c r="B434" t="s">
        <v>7681</v>
      </c>
      <c r="C434">
        <v>2012</v>
      </c>
      <c r="D434" s="21">
        <v>41032</v>
      </c>
      <c r="E434" s="21">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x14ac:dyDescent="0.3">
      <c r="A435">
        <v>4658</v>
      </c>
      <c r="B435" t="s">
        <v>7681</v>
      </c>
      <c r="C435">
        <v>2012</v>
      </c>
      <c r="D435" s="21">
        <v>41032</v>
      </c>
      <c r="E435" s="21">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x14ac:dyDescent="0.3">
      <c r="A436">
        <v>4657</v>
      </c>
      <c r="B436" t="s">
        <v>7681</v>
      </c>
      <c r="C436">
        <v>2012</v>
      </c>
      <c r="D436" s="21">
        <v>41032</v>
      </c>
      <c r="E436" s="21">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x14ac:dyDescent="0.3">
      <c r="A437">
        <v>4656</v>
      </c>
      <c r="B437" t="s">
        <v>7680</v>
      </c>
      <c r="C437">
        <v>2011</v>
      </c>
      <c r="D437" s="21">
        <v>40668</v>
      </c>
      <c r="E437" s="21">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x14ac:dyDescent="0.3">
      <c r="A438">
        <v>4650</v>
      </c>
      <c r="B438" t="s">
        <v>7674</v>
      </c>
      <c r="C438">
        <v>2014</v>
      </c>
      <c r="D438" s="21">
        <v>41774</v>
      </c>
      <c r="E438" s="21">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x14ac:dyDescent="0.3">
      <c r="A439">
        <v>4649</v>
      </c>
      <c r="B439" t="s">
        <v>7674</v>
      </c>
      <c r="C439">
        <v>2014</v>
      </c>
      <c r="D439" s="21">
        <v>41774</v>
      </c>
      <c r="E439" s="21">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x14ac:dyDescent="0.3">
      <c r="A440">
        <v>4647</v>
      </c>
      <c r="B440" t="s">
        <v>7670</v>
      </c>
      <c r="C440">
        <v>2011</v>
      </c>
      <c r="D440" s="21">
        <v>40693</v>
      </c>
      <c r="E440" s="21">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x14ac:dyDescent="0.3">
      <c r="A441">
        <v>4610</v>
      </c>
      <c r="B441" t="s">
        <v>7642</v>
      </c>
      <c r="C441">
        <v>2012</v>
      </c>
      <c r="D441" s="21">
        <v>41057</v>
      </c>
      <c r="E441" s="21">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x14ac:dyDescent="0.3">
      <c r="A442">
        <v>4609</v>
      </c>
      <c r="B442" t="s">
        <v>7642</v>
      </c>
      <c r="C442">
        <v>2012</v>
      </c>
      <c r="D442" s="21">
        <v>41057</v>
      </c>
      <c r="E442" s="21">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x14ac:dyDescent="0.3">
      <c r="A443">
        <v>4608</v>
      </c>
      <c r="B443" t="s">
        <v>7642</v>
      </c>
      <c r="C443">
        <v>2012</v>
      </c>
      <c r="D443" s="21">
        <v>41057</v>
      </c>
      <c r="E443" s="21">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x14ac:dyDescent="0.3">
      <c r="A444">
        <v>4607</v>
      </c>
      <c r="B444" t="s">
        <v>7642</v>
      </c>
      <c r="C444">
        <v>2012</v>
      </c>
      <c r="D444" s="21">
        <v>41057</v>
      </c>
      <c r="E444" s="21">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x14ac:dyDescent="0.3">
      <c r="A445">
        <v>4606</v>
      </c>
      <c r="B445" t="s">
        <v>7639</v>
      </c>
      <c r="C445">
        <v>2012</v>
      </c>
      <c r="D445" s="21">
        <v>41055</v>
      </c>
      <c r="E445" s="21">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x14ac:dyDescent="0.3">
      <c r="A446">
        <v>4605</v>
      </c>
      <c r="B446" t="s">
        <v>7639</v>
      </c>
      <c r="C446">
        <v>2012</v>
      </c>
      <c r="D446" s="21">
        <v>41055</v>
      </c>
      <c r="E446" s="21">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x14ac:dyDescent="0.3">
      <c r="A447">
        <v>4604</v>
      </c>
      <c r="B447" t="s">
        <v>7639</v>
      </c>
      <c r="C447">
        <v>2012</v>
      </c>
      <c r="D447" s="21">
        <v>41055</v>
      </c>
      <c r="E447" s="21">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x14ac:dyDescent="0.3">
      <c r="A448">
        <v>4603</v>
      </c>
      <c r="B448" t="s">
        <v>7639</v>
      </c>
      <c r="C448">
        <v>2012</v>
      </c>
      <c r="D448" s="21">
        <v>41055</v>
      </c>
      <c r="E448" s="21">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x14ac:dyDescent="0.3">
      <c r="A449">
        <v>4572</v>
      </c>
      <c r="B449" t="s">
        <v>7607</v>
      </c>
      <c r="C449">
        <v>2012</v>
      </c>
      <c r="D449" s="21">
        <v>41054</v>
      </c>
      <c r="E449" s="21">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x14ac:dyDescent="0.3">
      <c r="A450">
        <v>4571</v>
      </c>
      <c r="B450" t="s">
        <v>7607</v>
      </c>
      <c r="C450">
        <v>2012</v>
      </c>
      <c r="D450" s="21">
        <v>41054</v>
      </c>
      <c r="E450" s="21">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x14ac:dyDescent="0.3">
      <c r="A451">
        <v>4560</v>
      </c>
      <c r="B451" t="s">
        <v>7596</v>
      </c>
      <c r="C451">
        <v>2011</v>
      </c>
      <c r="D451" s="21">
        <v>40668</v>
      </c>
      <c r="E451" s="21">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x14ac:dyDescent="0.3">
      <c r="A452">
        <v>4551</v>
      </c>
      <c r="B452" t="s">
        <v>7586</v>
      </c>
      <c r="C452">
        <v>2014</v>
      </c>
      <c r="D452" s="21">
        <v>41760</v>
      </c>
      <c r="E452" s="21">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x14ac:dyDescent="0.3">
      <c r="A453">
        <v>4510</v>
      </c>
      <c r="B453" t="s">
        <v>7549</v>
      </c>
      <c r="C453">
        <v>2014</v>
      </c>
      <c r="D453" s="21">
        <v>41783</v>
      </c>
      <c r="E453" s="21">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x14ac:dyDescent="0.3">
      <c r="A454">
        <v>4471</v>
      </c>
      <c r="B454" t="s">
        <v>7521</v>
      </c>
      <c r="C454">
        <v>2014</v>
      </c>
      <c r="D454" s="21">
        <v>41768</v>
      </c>
      <c r="E454" s="21">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x14ac:dyDescent="0.3">
      <c r="A455">
        <v>4438</v>
      </c>
      <c r="B455" t="s">
        <v>7499</v>
      </c>
      <c r="C455">
        <v>2013</v>
      </c>
      <c r="D455" s="21">
        <v>41398</v>
      </c>
      <c r="E455" s="21">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x14ac:dyDescent="0.3">
      <c r="A456">
        <v>4437</v>
      </c>
      <c r="B456" t="s">
        <v>7499</v>
      </c>
      <c r="C456">
        <v>2013</v>
      </c>
      <c r="D456" s="21">
        <v>41398</v>
      </c>
      <c r="E456" s="21">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x14ac:dyDescent="0.3">
      <c r="A457">
        <v>4436</v>
      </c>
      <c r="B457" t="s">
        <v>7499</v>
      </c>
      <c r="C457">
        <v>2013</v>
      </c>
      <c r="D457" s="21">
        <v>41398</v>
      </c>
      <c r="E457" s="21">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x14ac:dyDescent="0.3">
      <c r="A458">
        <v>4427</v>
      </c>
      <c r="B458" t="s">
        <v>7489</v>
      </c>
      <c r="C458">
        <v>2014</v>
      </c>
      <c r="D458" s="21">
        <v>41778</v>
      </c>
      <c r="E458" s="21">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x14ac:dyDescent="0.3">
      <c r="A459">
        <v>4426</v>
      </c>
      <c r="B459" t="s">
        <v>7489</v>
      </c>
      <c r="C459">
        <v>2014</v>
      </c>
      <c r="D459" s="21">
        <v>41778</v>
      </c>
      <c r="E459" s="21">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x14ac:dyDescent="0.3">
      <c r="A460">
        <v>4425</v>
      </c>
      <c r="B460" t="s">
        <v>7489</v>
      </c>
      <c r="C460">
        <v>2014</v>
      </c>
      <c r="D460" s="21">
        <v>41778</v>
      </c>
      <c r="E460" s="21">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x14ac:dyDescent="0.3">
      <c r="A461">
        <v>4424</v>
      </c>
      <c r="B461" t="s">
        <v>7489</v>
      </c>
      <c r="C461">
        <v>2014</v>
      </c>
      <c r="D461" s="21">
        <v>41778</v>
      </c>
      <c r="E461" s="21">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x14ac:dyDescent="0.3">
      <c r="A462">
        <v>4423</v>
      </c>
      <c r="B462" t="s">
        <v>7489</v>
      </c>
      <c r="C462">
        <v>2014</v>
      </c>
      <c r="D462" s="21">
        <v>41778</v>
      </c>
      <c r="E462" s="21">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x14ac:dyDescent="0.3">
      <c r="A463">
        <v>4411</v>
      </c>
      <c r="B463" t="s">
        <v>7479</v>
      </c>
      <c r="C463">
        <v>2011</v>
      </c>
      <c r="D463" s="21">
        <v>40669</v>
      </c>
      <c r="E463" s="21">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x14ac:dyDescent="0.3">
      <c r="A464">
        <v>4410</v>
      </c>
      <c r="B464" t="s">
        <v>7479</v>
      </c>
      <c r="C464">
        <v>2011</v>
      </c>
      <c r="D464" s="21">
        <v>40669</v>
      </c>
      <c r="E464" s="21">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x14ac:dyDescent="0.3">
      <c r="A465">
        <v>4367</v>
      </c>
      <c r="B465" t="s">
        <v>7447</v>
      </c>
      <c r="C465">
        <v>2014</v>
      </c>
      <c r="D465" s="21">
        <v>41780</v>
      </c>
      <c r="E465" s="21">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x14ac:dyDescent="0.3">
      <c r="A466">
        <v>4366</v>
      </c>
      <c r="B466" t="s">
        <v>7447</v>
      </c>
      <c r="C466">
        <v>2014</v>
      </c>
      <c r="D466" s="21">
        <v>41780</v>
      </c>
      <c r="E466" s="21">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x14ac:dyDescent="0.3">
      <c r="A467">
        <v>4365</v>
      </c>
      <c r="B467" t="s">
        <v>7447</v>
      </c>
      <c r="C467">
        <v>2014</v>
      </c>
      <c r="D467" s="21">
        <v>41780</v>
      </c>
      <c r="E467" s="21">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x14ac:dyDescent="0.3">
      <c r="A468">
        <v>4364</v>
      </c>
      <c r="B468" t="s">
        <v>7447</v>
      </c>
      <c r="C468">
        <v>2014</v>
      </c>
      <c r="D468" s="21">
        <v>41780</v>
      </c>
      <c r="E468" s="21">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x14ac:dyDescent="0.3">
      <c r="A469">
        <v>4363</v>
      </c>
      <c r="B469" t="s">
        <v>7447</v>
      </c>
      <c r="C469">
        <v>2014</v>
      </c>
      <c r="D469" s="21">
        <v>41780</v>
      </c>
      <c r="E469" s="21">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x14ac:dyDescent="0.3">
      <c r="A470">
        <v>4361</v>
      </c>
      <c r="B470" t="s">
        <v>7444</v>
      </c>
      <c r="C470">
        <v>2013</v>
      </c>
      <c r="D470" s="21">
        <v>41416</v>
      </c>
      <c r="E470" s="21">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x14ac:dyDescent="0.3">
      <c r="A471">
        <v>4290</v>
      </c>
      <c r="B471" t="s">
        <v>7387</v>
      </c>
      <c r="C471">
        <v>2012</v>
      </c>
      <c r="D471" s="21">
        <v>41046</v>
      </c>
      <c r="E471" s="21">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x14ac:dyDescent="0.3">
      <c r="A472">
        <v>4289</v>
      </c>
      <c r="B472" t="s">
        <v>7387</v>
      </c>
      <c r="C472">
        <v>2012</v>
      </c>
      <c r="D472" s="21">
        <v>41046</v>
      </c>
      <c r="E472" s="21">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x14ac:dyDescent="0.3">
      <c r="A473">
        <v>4214</v>
      </c>
      <c r="B473" t="s">
        <v>7310</v>
      </c>
      <c r="C473">
        <v>2011</v>
      </c>
      <c r="D473" s="21">
        <v>40668</v>
      </c>
      <c r="E473" s="21">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x14ac:dyDescent="0.3">
      <c r="A474">
        <v>4213</v>
      </c>
      <c r="B474" t="s">
        <v>7310</v>
      </c>
      <c r="C474">
        <v>2011</v>
      </c>
      <c r="D474" s="21">
        <v>40668</v>
      </c>
      <c r="E474" s="21">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x14ac:dyDescent="0.3">
      <c r="A475">
        <v>4212</v>
      </c>
      <c r="B475" t="s">
        <v>7310</v>
      </c>
      <c r="C475">
        <v>2011</v>
      </c>
      <c r="D475" s="21">
        <v>40668</v>
      </c>
      <c r="E475" s="21">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x14ac:dyDescent="0.3">
      <c r="A476">
        <v>4189</v>
      </c>
      <c r="B476" t="s">
        <v>7286</v>
      </c>
      <c r="C476">
        <v>2014</v>
      </c>
      <c r="D476" s="21">
        <v>41778</v>
      </c>
      <c r="E476" s="21">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x14ac:dyDescent="0.3">
      <c r="A477">
        <v>4188</v>
      </c>
      <c r="B477" t="s">
        <v>7286</v>
      </c>
      <c r="C477">
        <v>2014</v>
      </c>
      <c r="D477" s="21">
        <v>41778</v>
      </c>
      <c r="E477" s="21">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x14ac:dyDescent="0.3">
      <c r="A478">
        <v>4187</v>
      </c>
      <c r="B478" t="s">
        <v>7286</v>
      </c>
      <c r="C478">
        <v>2014</v>
      </c>
      <c r="D478" s="21">
        <v>41778</v>
      </c>
      <c r="E478" s="21">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x14ac:dyDescent="0.3">
      <c r="A479">
        <v>4162</v>
      </c>
      <c r="B479" t="s">
        <v>7258</v>
      </c>
      <c r="C479">
        <v>2014</v>
      </c>
      <c r="D479" s="21">
        <v>41774</v>
      </c>
      <c r="E479" s="21">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x14ac:dyDescent="0.3">
      <c r="A480">
        <v>4161</v>
      </c>
      <c r="B480" t="s">
        <v>7258</v>
      </c>
      <c r="C480">
        <v>2014</v>
      </c>
      <c r="D480" s="21">
        <v>41774</v>
      </c>
      <c r="E480" s="21">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x14ac:dyDescent="0.3">
      <c r="A481">
        <v>4143</v>
      </c>
      <c r="B481" t="s">
        <v>7247</v>
      </c>
      <c r="C481">
        <v>2011</v>
      </c>
      <c r="D481" s="21">
        <v>40682</v>
      </c>
      <c r="E481" s="21">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x14ac:dyDescent="0.3">
      <c r="A482">
        <v>4127</v>
      </c>
      <c r="B482" t="s">
        <v>7231</v>
      </c>
      <c r="C482">
        <v>2014</v>
      </c>
      <c r="D482" s="21">
        <v>41766</v>
      </c>
      <c r="E482" s="21">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x14ac:dyDescent="0.3">
      <c r="A483">
        <v>4125</v>
      </c>
      <c r="B483" t="s">
        <v>7229</v>
      </c>
      <c r="C483">
        <v>2011</v>
      </c>
      <c r="D483" s="21">
        <v>40674</v>
      </c>
      <c r="E483" s="21">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x14ac:dyDescent="0.3">
      <c r="A484">
        <v>4124</v>
      </c>
      <c r="B484" t="s">
        <v>7228</v>
      </c>
      <c r="C484">
        <v>2014</v>
      </c>
      <c r="D484" s="21">
        <v>41771</v>
      </c>
      <c r="E484" s="21">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x14ac:dyDescent="0.3">
      <c r="A485">
        <v>4123</v>
      </c>
      <c r="B485" t="s">
        <v>7228</v>
      </c>
      <c r="C485">
        <v>2014</v>
      </c>
      <c r="D485" s="21">
        <v>41771</v>
      </c>
      <c r="E485" s="21">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x14ac:dyDescent="0.3">
      <c r="A486">
        <v>4122</v>
      </c>
      <c r="B486" t="s">
        <v>7228</v>
      </c>
      <c r="C486">
        <v>2014</v>
      </c>
      <c r="D486" s="21">
        <v>41771</v>
      </c>
      <c r="E486" s="21">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x14ac:dyDescent="0.3">
      <c r="A487">
        <v>4115</v>
      </c>
      <c r="B487" t="s">
        <v>7222</v>
      </c>
      <c r="C487">
        <v>2012</v>
      </c>
      <c r="D487" s="21">
        <v>41031</v>
      </c>
      <c r="E487" s="21">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x14ac:dyDescent="0.3">
      <c r="A488">
        <v>4114</v>
      </c>
      <c r="B488" t="s">
        <v>7222</v>
      </c>
      <c r="C488">
        <v>2012</v>
      </c>
      <c r="D488" s="21">
        <v>41031</v>
      </c>
      <c r="E488" s="21">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x14ac:dyDescent="0.3">
      <c r="A489">
        <v>4093</v>
      </c>
      <c r="B489" t="s">
        <v>7205</v>
      </c>
      <c r="C489">
        <v>2014</v>
      </c>
      <c r="D489" s="21">
        <v>41776</v>
      </c>
      <c r="E489" s="21">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x14ac:dyDescent="0.3">
      <c r="A490">
        <v>3994</v>
      </c>
      <c r="B490" t="s">
        <v>7129</v>
      </c>
      <c r="C490">
        <v>2012</v>
      </c>
      <c r="D490" s="21">
        <v>41030</v>
      </c>
      <c r="E490" s="21">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x14ac:dyDescent="0.3">
      <c r="A491">
        <v>3993</v>
      </c>
      <c r="B491" t="s">
        <v>7129</v>
      </c>
      <c r="C491">
        <v>2012</v>
      </c>
      <c r="D491" s="21">
        <v>41030</v>
      </c>
      <c r="E491" s="21">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x14ac:dyDescent="0.3">
      <c r="A492">
        <v>3992</v>
      </c>
      <c r="B492" t="s">
        <v>7129</v>
      </c>
      <c r="C492">
        <v>2012</v>
      </c>
      <c r="D492" s="21">
        <v>41030</v>
      </c>
      <c r="E492" s="21">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x14ac:dyDescent="0.3">
      <c r="A493">
        <v>3968</v>
      </c>
      <c r="B493" t="s">
        <v>7101</v>
      </c>
      <c r="C493">
        <v>2013</v>
      </c>
      <c r="D493" s="21">
        <v>41415</v>
      </c>
      <c r="E493" s="21">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x14ac:dyDescent="0.3">
      <c r="A494">
        <v>3960</v>
      </c>
      <c r="B494" t="s">
        <v>7091</v>
      </c>
      <c r="C494">
        <v>2013</v>
      </c>
      <c r="D494" s="21">
        <v>41424</v>
      </c>
      <c r="E494" s="21">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x14ac:dyDescent="0.3">
      <c r="A495">
        <v>494</v>
      </c>
      <c r="B495" t="s">
        <v>1693</v>
      </c>
      <c r="C495">
        <v>2013</v>
      </c>
      <c r="D495" s="21">
        <v>41404</v>
      </c>
      <c r="E495" s="2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3959</v>
      </c>
      <c r="B496" t="s">
        <v>7091</v>
      </c>
      <c r="C496">
        <v>2013</v>
      </c>
      <c r="D496" s="21">
        <v>41424</v>
      </c>
      <c r="E496" s="21">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x14ac:dyDescent="0.3">
      <c r="A497">
        <v>3958</v>
      </c>
      <c r="B497" t="s">
        <v>7091</v>
      </c>
      <c r="C497">
        <v>2013</v>
      </c>
      <c r="D497" s="21">
        <v>41424</v>
      </c>
      <c r="E497" s="21">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x14ac:dyDescent="0.3">
      <c r="A498">
        <v>3945</v>
      </c>
      <c r="B498" t="s">
        <v>7081</v>
      </c>
      <c r="C498">
        <v>2013</v>
      </c>
      <c r="D498" s="21">
        <v>41411</v>
      </c>
      <c r="E498" s="21">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x14ac:dyDescent="0.3">
      <c r="A499">
        <v>3943</v>
      </c>
      <c r="B499" t="s">
        <v>7077</v>
      </c>
      <c r="C499">
        <v>2014</v>
      </c>
      <c r="D499" s="21">
        <v>41787</v>
      </c>
      <c r="E499" s="21">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x14ac:dyDescent="0.3">
      <c r="A500">
        <v>3942</v>
      </c>
      <c r="B500" t="s">
        <v>7076</v>
      </c>
      <c r="C500">
        <v>2014</v>
      </c>
      <c r="D500" s="21">
        <v>41778</v>
      </c>
      <c r="E500" s="21">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x14ac:dyDescent="0.3">
      <c r="A501">
        <v>3941</v>
      </c>
      <c r="B501" t="s">
        <v>7076</v>
      </c>
      <c r="C501">
        <v>2014</v>
      </c>
      <c r="D501" s="21">
        <v>41778</v>
      </c>
      <c r="E501" s="21">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x14ac:dyDescent="0.3">
      <c r="A502">
        <v>501</v>
      </c>
      <c r="B502" t="s">
        <v>1718</v>
      </c>
      <c r="C502">
        <v>2013</v>
      </c>
      <c r="D502" s="21">
        <v>41425</v>
      </c>
      <c r="E502" s="2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21">
        <v>41425</v>
      </c>
      <c r="E503" s="2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21">
        <v>41425</v>
      </c>
      <c r="E504" s="2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21">
        <v>41425</v>
      </c>
      <c r="E505" s="2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21">
        <v>41425</v>
      </c>
      <c r="E506" s="2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3896</v>
      </c>
      <c r="B507" t="s">
        <v>7035</v>
      </c>
      <c r="C507">
        <v>2014</v>
      </c>
      <c r="D507" s="21">
        <v>41761</v>
      </c>
      <c r="E507" s="21">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x14ac:dyDescent="0.3">
      <c r="A508">
        <v>3863</v>
      </c>
      <c r="B508" t="s">
        <v>7007</v>
      </c>
      <c r="C508">
        <v>2011</v>
      </c>
      <c r="D508" s="21">
        <v>40666</v>
      </c>
      <c r="E508" s="21">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x14ac:dyDescent="0.3">
      <c r="A509">
        <v>3862</v>
      </c>
      <c r="B509" t="s">
        <v>7007</v>
      </c>
      <c r="C509">
        <v>2011</v>
      </c>
      <c r="D509" s="21">
        <v>40666</v>
      </c>
      <c r="E509" s="21">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x14ac:dyDescent="0.3">
      <c r="A510">
        <v>3831</v>
      </c>
      <c r="B510" t="s">
        <v>6969</v>
      </c>
      <c r="C510">
        <v>2014</v>
      </c>
      <c r="D510" s="21">
        <v>41767</v>
      </c>
      <c r="E510" s="21">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x14ac:dyDescent="0.3">
      <c r="A511">
        <v>3830</v>
      </c>
      <c r="B511" t="s">
        <v>6969</v>
      </c>
      <c r="C511">
        <v>2014</v>
      </c>
      <c r="D511" s="21">
        <v>41767</v>
      </c>
      <c r="E511" s="21">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x14ac:dyDescent="0.3">
      <c r="A512">
        <v>3829</v>
      </c>
      <c r="B512" t="s">
        <v>6969</v>
      </c>
      <c r="C512">
        <v>2014</v>
      </c>
      <c r="D512" s="21">
        <v>41767</v>
      </c>
      <c r="E512" s="21">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x14ac:dyDescent="0.3">
      <c r="A513">
        <v>3828</v>
      </c>
      <c r="B513" t="s">
        <v>6969</v>
      </c>
      <c r="C513">
        <v>2014</v>
      </c>
      <c r="D513" s="21">
        <v>41767</v>
      </c>
      <c r="E513" s="21">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x14ac:dyDescent="0.3">
      <c r="A514">
        <v>3778</v>
      </c>
      <c r="B514" t="s">
        <v>6922</v>
      </c>
      <c r="C514">
        <v>2012</v>
      </c>
      <c r="D514" s="21">
        <v>41032</v>
      </c>
      <c r="E514" s="21">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x14ac:dyDescent="0.3">
      <c r="A515">
        <v>3772</v>
      </c>
      <c r="B515" t="s">
        <v>6915</v>
      </c>
      <c r="C515">
        <v>2013</v>
      </c>
      <c r="D515" s="21">
        <v>41407</v>
      </c>
      <c r="E515" s="21">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x14ac:dyDescent="0.3">
      <c r="A516">
        <v>3762</v>
      </c>
      <c r="B516" t="s">
        <v>6907</v>
      </c>
      <c r="C516">
        <v>2014</v>
      </c>
      <c r="D516" s="21">
        <v>41772</v>
      </c>
      <c r="E516" s="21">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x14ac:dyDescent="0.3">
      <c r="A517">
        <v>3717</v>
      </c>
      <c r="B517" t="s">
        <v>6875</v>
      </c>
      <c r="C517">
        <v>2014</v>
      </c>
      <c r="D517" s="21">
        <v>41789</v>
      </c>
      <c r="E517" s="21">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x14ac:dyDescent="0.3">
      <c r="A518">
        <v>3688</v>
      </c>
      <c r="B518" t="s">
        <v>6849</v>
      </c>
      <c r="C518">
        <v>2013</v>
      </c>
      <c r="D518" s="21">
        <v>41415</v>
      </c>
      <c r="E518" s="21">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x14ac:dyDescent="0.3">
      <c r="A519">
        <v>3633</v>
      </c>
      <c r="B519" t="s">
        <v>6797</v>
      </c>
      <c r="C519">
        <v>2014</v>
      </c>
      <c r="D519" s="21">
        <v>41763</v>
      </c>
      <c r="E519" s="21">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x14ac:dyDescent="0.3">
      <c r="A520">
        <v>3632</v>
      </c>
      <c r="B520" t="s">
        <v>6797</v>
      </c>
      <c r="C520">
        <v>2014</v>
      </c>
      <c r="D520" s="21">
        <v>41763</v>
      </c>
      <c r="E520" s="21">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x14ac:dyDescent="0.3">
      <c r="A521">
        <v>3628</v>
      </c>
      <c r="B521" t="s">
        <v>6794</v>
      </c>
      <c r="C521">
        <v>2014</v>
      </c>
      <c r="D521" s="21">
        <v>41779</v>
      </c>
      <c r="E521" s="21">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x14ac:dyDescent="0.3">
      <c r="A522">
        <v>3627</v>
      </c>
      <c r="B522" t="s">
        <v>6794</v>
      </c>
      <c r="C522">
        <v>2014</v>
      </c>
      <c r="D522" s="21">
        <v>41779</v>
      </c>
      <c r="E522" s="21">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x14ac:dyDescent="0.3">
      <c r="A523">
        <v>3626</v>
      </c>
      <c r="B523" t="s">
        <v>6794</v>
      </c>
      <c r="C523">
        <v>2014</v>
      </c>
      <c r="D523" s="21">
        <v>41779</v>
      </c>
      <c r="E523" s="21">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x14ac:dyDescent="0.3">
      <c r="A524">
        <v>3625</v>
      </c>
      <c r="B524" t="s">
        <v>6794</v>
      </c>
      <c r="C524">
        <v>2014</v>
      </c>
      <c r="D524" s="21">
        <v>41779</v>
      </c>
      <c r="E524" s="21">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x14ac:dyDescent="0.3">
      <c r="A525">
        <v>524</v>
      </c>
      <c r="B525" t="s">
        <v>1781</v>
      </c>
      <c r="C525">
        <v>2013</v>
      </c>
      <c r="D525" s="21">
        <v>41416</v>
      </c>
      <c r="E525" s="2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21">
        <v>41416</v>
      </c>
      <c r="E526" s="2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3541</v>
      </c>
      <c r="B527" t="s">
        <v>6725</v>
      </c>
      <c r="C527">
        <v>2011</v>
      </c>
      <c r="D527" s="21">
        <v>40672</v>
      </c>
      <c r="E527" s="21">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x14ac:dyDescent="0.3">
      <c r="A528">
        <v>3540</v>
      </c>
      <c r="B528" t="s">
        <v>6725</v>
      </c>
      <c r="C528">
        <v>2011</v>
      </c>
      <c r="D528" s="21">
        <v>40672</v>
      </c>
      <c r="E528" s="21">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x14ac:dyDescent="0.3">
      <c r="A529">
        <v>3539</v>
      </c>
      <c r="B529" t="s">
        <v>6725</v>
      </c>
      <c r="C529">
        <v>2011</v>
      </c>
      <c r="D529" s="21">
        <v>40672</v>
      </c>
      <c r="E529" s="21">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x14ac:dyDescent="0.3">
      <c r="A530">
        <v>3538</v>
      </c>
      <c r="B530" t="s">
        <v>6725</v>
      </c>
      <c r="C530">
        <v>2011</v>
      </c>
      <c r="D530" s="21">
        <v>40672</v>
      </c>
      <c r="E530" s="21">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x14ac:dyDescent="0.3">
      <c r="A531">
        <v>3532</v>
      </c>
      <c r="B531" t="s">
        <v>6720</v>
      </c>
      <c r="C531">
        <v>2013</v>
      </c>
      <c r="D531" s="21">
        <v>41423</v>
      </c>
      <c r="E531" s="21">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x14ac:dyDescent="0.3">
      <c r="A532">
        <v>3531</v>
      </c>
      <c r="B532" t="s">
        <v>6719</v>
      </c>
      <c r="C532">
        <v>2013</v>
      </c>
      <c r="D532" s="21">
        <v>41414</v>
      </c>
      <c r="E532" s="21">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x14ac:dyDescent="0.3">
      <c r="A533">
        <v>3425</v>
      </c>
      <c r="B533" t="s">
        <v>6618</v>
      </c>
      <c r="C533">
        <v>2013</v>
      </c>
      <c r="D533" s="21">
        <v>41423</v>
      </c>
      <c r="E533" s="21">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x14ac:dyDescent="0.3">
      <c r="A534">
        <v>3424</v>
      </c>
      <c r="B534" t="s">
        <v>6618</v>
      </c>
      <c r="C534">
        <v>2013</v>
      </c>
      <c r="D534" s="21">
        <v>41423</v>
      </c>
      <c r="E534" s="21">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x14ac:dyDescent="0.3">
      <c r="A535">
        <v>534</v>
      </c>
      <c r="B535" t="s">
        <v>1814</v>
      </c>
      <c r="C535">
        <v>2013</v>
      </c>
      <c r="D535" s="21">
        <v>41424</v>
      </c>
      <c r="E535" s="2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21">
        <v>41424</v>
      </c>
      <c r="E536" s="2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3423</v>
      </c>
      <c r="B537" t="s">
        <v>6618</v>
      </c>
      <c r="C537">
        <v>2013</v>
      </c>
      <c r="D537" s="21">
        <v>41423</v>
      </c>
      <c r="E537" s="21">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x14ac:dyDescent="0.3">
      <c r="A538">
        <v>3422</v>
      </c>
      <c r="B538" t="s">
        <v>6618</v>
      </c>
      <c r="C538">
        <v>2013</v>
      </c>
      <c r="D538" s="21">
        <v>41423</v>
      </c>
      <c r="E538" s="21">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x14ac:dyDescent="0.3">
      <c r="A539">
        <v>3421</v>
      </c>
      <c r="B539" t="s">
        <v>6618</v>
      </c>
      <c r="C539">
        <v>2013</v>
      </c>
      <c r="D539" s="21">
        <v>41423</v>
      </c>
      <c r="E539" s="21">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x14ac:dyDescent="0.3">
      <c r="A540">
        <v>3410</v>
      </c>
      <c r="B540" t="s">
        <v>6613</v>
      </c>
      <c r="C540">
        <v>2014</v>
      </c>
      <c r="D540" s="21">
        <v>41760</v>
      </c>
      <c r="E540" s="21">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x14ac:dyDescent="0.3">
      <c r="A541">
        <v>3404</v>
      </c>
      <c r="B541" t="s">
        <v>6608</v>
      </c>
      <c r="C541">
        <v>2014</v>
      </c>
      <c r="D541" s="21">
        <v>41789</v>
      </c>
      <c r="E541" s="21">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x14ac:dyDescent="0.3">
      <c r="A542">
        <v>3403</v>
      </c>
      <c r="B542" t="s">
        <v>6606</v>
      </c>
      <c r="C542">
        <v>2012</v>
      </c>
      <c r="D542" s="21">
        <v>41033</v>
      </c>
      <c r="E542" s="21">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x14ac:dyDescent="0.3">
      <c r="A543">
        <v>3360</v>
      </c>
      <c r="B543" t="s">
        <v>6565</v>
      </c>
      <c r="C543">
        <v>2013</v>
      </c>
      <c r="D543" s="21">
        <v>41401</v>
      </c>
      <c r="E543" s="21">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x14ac:dyDescent="0.3">
      <c r="A544">
        <v>3359</v>
      </c>
      <c r="B544" t="s">
        <v>6565</v>
      </c>
      <c r="C544">
        <v>2013</v>
      </c>
      <c r="D544" s="21">
        <v>41401</v>
      </c>
      <c r="E544" s="21">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x14ac:dyDescent="0.3">
      <c r="A545">
        <v>544</v>
      </c>
      <c r="B545" t="s">
        <v>1853</v>
      </c>
      <c r="C545">
        <v>2011</v>
      </c>
      <c r="D545" s="21">
        <v>40674</v>
      </c>
      <c r="E545" s="2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21">
        <v>40674</v>
      </c>
      <c r="E546" s="2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21">
        <v>40674</v>
      </c>
      <c r="E547" s="2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3298</v>
      </c>
      <c r="B548" t="s">
        <v>6518</v>
      </c>
      <c r="C548">
        <v>2012</v>
      </c>
      <c r="D548" s="21">
        <v>41052</v>
      </c>
      <c r="E548" s="21">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x14ac:dyDescent="0.3">
      <c r="A549">
        <v>3297</v>
      </c>
      <c r="B549" t="s">
        <v>6518</v>
      </c>
      <c r="C549">
        <v>2012</v>
      </c>
      <c r="D549" s="21">
        <v>41052</v>
      </c>
      <c r="E549" s="21">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x14ac:dyDescent="0.3">
      <c r="A550">
        <v>3274</v>
      </c>
      <c r="B550" t="s">
        <v>6498</v>
      </c>
      <c r="C550">
        <v>2014</v>
      </c>
      <c r="D550" s="21">
        <v>41768</v>
      </c>
      <c r="E550" s="21">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x14ac:dyDescent="0.3">
      <c r="A551">
        <v>3269</v>
      </c>
      <c r="B551" t="s">
        <v>6489</v>
      </c>
      <c r="C551">
        <v>2011</v>
      </c>
      <c r="D551" s="21">
        <v>40685</v>
      </c>
      <c r="E551" s="21">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x14ac:dyDescent="0.3">
      <c r="A552">
        <v>3268</v>
      </c>
      <c r="B552" t="s">
        <v>6489</v>
      </c>
      <c r="C552">
        <v>2011</v>
      </c>
      <c r="D552" s="21">
        <v>40685</v>
      </c>
      <c r="E552" s="21">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x14ac:dyDescent="0.3">
      <c r="A553">
        <v>3238</v>
      </c>
      <c r="B553" t="s">
        <v>6450</v>
      </c>
      <c r="C553">
        <v>2013</v>
      </c>
      <c r="D553" s="21">
        <v>41397</v>
      </c>
      <c r="E553" s="21">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x14ac:dyDescent="0.3">
      <c r="A554">
        <v>3237</v>
      </c>
      <c r="B554" t="s">
        <v>6450</v>
      </c>
      <c r="C554">
        <v>2013</v>
      </c>
      <c r="D554" s="21">
        <v>41397</v>
      </c>
      <c r="E554" s="21">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x14ac:dyDescent="0.3">
      <c r="A555">
        <v>3217</v>
      </c>
      <c r="B555" t="s">
        <v>6435</v>
      </c>
      <c r="C555">
        <v>2011</v>
      </c>
      <c r="D555" s="21">
        <v>40676</v>
      </c>
      <c r="E555" s="21">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x14ac:dyDescent="0.3">
      <c r="A556">
        <v>3215</v>
      </c>
      <c r="B556" t="s">
        <v>6432</v>
      </c>
      <c r="C556">
        <v>2013</v>
      </c>
      <c r="D556" s="21">
        <v>41421</v>
      </c>
      <c r="E556" s="21">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x14ac:dyDescent="0.3">
      <c r="A557">
        <v>3214</v>
      </c>
      <c r="B557" t="s">
        <v>6432</v>
      </c>
      <c r="C557">
        <v>2013</v>
      </c>
      <c r="D557" s="21">
        <v>41421</v>
      </c>
      <c r="E557" s="21">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x14ac:dyDescent="0.3">
      <c r="A558">
        <v>3202</v>
      </c>
      <c r="B558" t="s">
        <v>6422</v>
      </c>
      <c r="C558">
        <v>2011</v>
      </c>
      <c r="D558" s="21">
        <v>40681</v>
      </c>
      <c r="E558" s="21">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x14ac:dyDescent="0.3">
      <c r="A559">
        <v>3201</v>
      </c>
      <c r="B559" t="s">
        <v>6422</v>
      </c>
      <c r="C559">
        <v>2011</v>
      </c>
      <c r="D559" s="21">
        <v>40681</v>
      </c>
      <c r="E559" s="21">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x14ac:dyDescent="0.3">
      <c r="A560">
        <v>3170</v>
      </c>
      <c r="B560" t="s">
        <v>6385</v>
      </c>
      <c r="C560">
        <v>2013</v>
      </c>
      <c r="D560" s="21">
        <v>41423</v>
      </c>
      <c r="E560" s="21">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x14ac:dyDescent="0.3">
      <c r="A561">
        <v>3169</v>
      </c>
      <c r="B561" t="s">
        <v>6385</v>
      </c>
      <c r="C561">
        <v>2013</v>
      </c>
      <c r="D561" s="21">
        <v>41423</v>
      </c>
      <c r="E561" s="21">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x14ac:dyDescent="0.3">
      <c r="A562">
        <v>3083</v>
      </c>
      <c r="B562" t="s">
        <v>6297</v>
      </c>
      <c r="C562">
        <v>2014</v>
      </c>
      <c r="D562" s="21">
        <v>41787</v>
      </c>
      <c r="E562" s="21">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x14ac:dyDescent="0.3">
      <c r="A563">
        <v>3082</v>
      </c>
      <c r="B563" t="s">
        <v>6297</v>
      </c>
      <c r="C563">
        <v>2014</v>
      </c>
      <c r="D563" s="21">
        <v>41787</v>
      </c>
      <c r="E563" s="21">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x14ac:dyDescent="0.3">
      <c r="A564">
        <v>3079</v>
      </c>
      <c r="B564" t="s">
        <v>6293</v>
      </c>
      <c r="C564">
        <v>2011</v>
      </c>
      <c r="D564" s="21">
        <v>40684</v>
      </c>
      <c r="E564" s="21">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x14ac:dyDescent="0.3">
      <c r="A565">
        <v>3041</v>
      </c>
      <c r="B565" t="s">
        <v>6243</v>
      </c>
      <c r="C565">
        <v>2013</v>
      </c>
      <c r="D565" s="21">
        <v>41400</v>
      </c>
      <c r="E565" s="21">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x14ac:dyDescent="0.3">
      <c r="A566">
        <v>3006</v>
      </c>
      <c r="B566" t="s">
        <v>6205</v>
      </c>
      <c r="C566">
        <v>2011</v>
      </c>
      <c r="D566" s="21">
        <v>40680</v>
      </c>
      <c r="E566" s="21">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x14ac:dyDescent="0.3">
      <c r="A567">
        <v>2988</v>
      </c>
      <c r="B567" t="s">
        <v>6179</v>
      </c>
      <c r="C567">
        <v>2013</v>
      </c>
      <c r="D567" s="21">
        <v>41420</v>
      </c>
      <c r="E567" s="21">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x14ac:dyDescent="0.3">
      <c r="A568">
        <v>2987</v>
      </c>
      <c r="B568" t="s">
        <v>6179</v>
      </c>
      <c r="C568">
        <v>2013</v>
      </c>
      <c r="D568" s="21">
        <v>41420</v>
      </c>
      <c r="E568" s="21">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x14ac:dyDescent="0.3">
      <c r="A569">
        <v>2986</v>
      </c>
      <c r="B569" t="s">
        <v>6179</v>
      </c>
      <c r="C569">
        <v>2013</v>
      </c>
      <c r="D569" s="21">
        <v>41420</v>
      </c>
      <c r="E569" s="21">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x14ac:dyDescent="0.3">
      <c r="A570">
        <v>2976</v>
      </c>
      <c r="B570" t="s">
        <v>6163</v>
      </c>
      <c r="C570">
        <v>2012</v>
      </c>
      <c r="D570" s="21">
        <v>41036</v>
      </c>
      <c r="E570" s="21">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x14ac:dyDescent="0.3">
      <c r="A571">
        <v>2975</v>
      </c>
      <c r="B571" t="s">
        <v>6163</v>
      </c>
      <c r="C571">
        <v>2012</v>
      </c>
      <c r="D571" s="21">
        <v>41036</v>
      </c>
      <c r="E571" s="21">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x14ac:dyDescent="0.3">
      <c r="A572">
        <v>2958</v>
      </c>
      <c r="B572" t="s">
        <v>6152</v>
      </c>
      <c r="C572">
        <v>2014</v>
      </c>
      <c r="D572" s="21">
        <v>41764</v>
      </c>
      <c r="E572" s="21">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x14ac:dyDescent="0.3">
      <c r="A573">
        <v>2862</v>
      </c>
      <c r="B573" t="s">
        <v>6047</v>
      </c>
      <c r="C573">
        <v>2014</v>
      </c>
      <c r="D573" s="21">
        <v>41779</v>
      </c>
      <c r="E573" s="21">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x14ac:dyDescent="0.3">
      <c r="A574">
        <v>2861</v>
      </c>
      <c r="B574" t="s">
        <v>6047</v>
      </c>
      <c r="C574">
        <v>2014</v>
      </c>
      <c r="D574" s="21">
        <v>41779</v>
      </c>
      <c r="E574" s="21">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x14ac:dyDescent="0.3">
      <c r="A575">
        <v>2860</v>
      </c>
      <c r="B575" t="s">
        <v>6047</v>
      </c>
      <c r="C575">
        <v>2014</v>
      </c>
      <c r="D575" s="21">
        <v>41779</v>
      </c>
      <c r="E575" s="21">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x14ac:dyDescent="0.3">
      <c r="A576">
        <v>2859</v>
      </c>
      <c r="B576" t="s">
        <v>6047</v>
      </c>
      <c r="C576">
        <v>2014</v>
      </c>
      <c r="D576" s="21">
        <v>41779</v>
      </c>
      <c r="E576" s="21">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x14ac:dyDescent="0.3">
      <c r="A577">
        <v>2844</v>
      </c>
      <c r="B577" t="s">
        <v>6024</v>
      </c>
      <c r="C577">
        <v>2014</v>
      </c>
      <c r="D577" s="21">
        <v>41778</v>
      </c>
      <c r="E577" s="21">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x14ac:dyDescent="0.3">
      <c r="A578">
        <v>2821</v>
      </c>
      <c r="B578" t="s">
        <v>5995</v>
      </c>
      <c r="C578">
        <v>2013</v>
      </c>
      <c r="D578" s="21">
        <v>41400</v>
      </c>
      <c r="E578" s="21">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x14ac:dyDescent="0.3">
      <c r="A579">
        <v>2820</v>
      </c>
      <c r="B579" t="s">
        <v>5995</v>
      </c>
      <c r="C579">
        <v>2013</v>
      </c>
      <c r="D579" s="21">
        <v>41400</v>
      </c>
      <c r="E579" s="21">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x14ac:dyDescent="0.3">
      <c r="A580">
        <v>2805</v>
      </c>
      <c r="B580" t="s">
        <v>5980</v>
      </c>
      <c r="C580">
        <v>2012</v>
      </c>
      <c r="D580" s="21">
        <v>41041</v>
      </c>
      <c r="E580" s="21">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x14ac:dyDescent="0.3">
      <c r="A581">
        <v>2804</v>
      </c>
      <c r="B581" t="s">
        <v>5980</v>
      </c>
      <c r="C581">
        <v>2012</v>
      </c>
      <c r="D581" s="21">
        <v>41041</v>
      </c>
      <c r="E581" s="21">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x14ac:dyDescent="0.3">
      <c r="A582">
        <v>2781</v>
      </c>
      <c r="B582" t="s">
        <v>5959</v>
      </c>
      <c r="C582">
        <v>2014</v>
      </c>
      <c r="D582" s="21">
        <v>41766</v>
      </c>
      <c r="E582" s="21">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x14ac:dyDescent="0.3">
      <c r="A583">
        <v>2780</v>
      </c>
      <c r="B583" t="s">
        <v>5955</v>
      </c>
      <c r="C583">
        <v>2014</v>
      </c>
      <c r="D583" s="21">
        <v>41760</v>
      </c>
      <c r="E583" s="21">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x14ac:dyDescent="0.3">
      <c r="A584">
        <v>2779</v>
      </c>
      <c r="B584" t="s">
        <v>5955</v>
      </c>
      <c r="C584">
        <v>2014</v>
      </c>
      <c r="D584" s="21">
        <v>41760</v>
      </c>
      <c r="E584" s="21">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x14ac:dyDescent="0.3">
      <c r="A585">
        <v>2761</v>
      </c>
      <c r="B585" t="s">
        <v>5927</v>
      </c>
      <c r="C585">
        <v>2011</v>
      </c>
      <c r="D585" s="21">
        <v>40689</v>
      </c>
      <c r="E585" s="21">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x14ac:dyDescent="0.3">
      <c r="A586">
        <v>2752</v>
      </c>
      <c r="B586" t="s">
        <v>5919</v>
      </c>
      <c r="C586">
        <v>2011</v>
      </c>
      <c r="D586" s="21">
        <v>40689</v>
      </c>
      <c r="E586" s="21">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x14ac:dyDescent="0.3">
      <c r="A587">
        <v>2747</v>
      </c>
      <c r="B587" t="s">
        <v>5904</v>
      </c>
      <c r="C587">
        <v>2011</v>
      </c>
      <c r="D587" s="21">
        <v>40675</v>
      </c>
      <c r="E587" s="21">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x14ac:dyDescent="0.3">
      <c r="A588">
        <v>2704</v>
      </c>
      <c r="B588" t="s">
        <v>5847</v>
      </c>
      <c r="C588">
        <v>2011</v>
      </c>
      <c r="D588" s="21">
        <v>40687</v>
      </c>
      <c r="E588" s="21">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x14ac:dyDescent="0.3">
      <c r="A589">
        <v>2666</v>
      </c>
      <c r="B589" t="s">
        <v>5791</v>
      </c>
      <c r="C589">
        <v>2013</v>
      </c>
      <c r="D589" s="21">
        <v>41396</v>
      </c>
      <c r="E589" s="21">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x14ac:dyDescent="0.3">
      <c r="A590">
        <v>2665</v>
      </c>
      <c r="B590" t="s">
        <v>5791</v>
      </c>
      <c r="C590">
        <v>2013</v>
      </c>
      <c r="D590" s="21">
        <v>41396</v>
      </c>
      <c r="E590" s="21">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x14ac:dyDescent="0.3">
      <c r="A591">
        <v>2664</v>
      </c>
      <c r="B591" t="s">
        <v>5791</v>
      </c>
      <c r="C591">
        <v>2013</v>
      </c>
      <c r="D591" s="21">
        <v>41396</v>
      </c>
      <c r="E591" s="21">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x14ac:dyDescent="0.3">
      <c r="A592">
        <v>2634</v>
      </c>
      <c r="B592" t="s">
        <v>5747</v>
      </c>
      <c r="C592">
        <v>2014</v>
      </c>
      <c r="D592" s="21">
        <v>41775</v>
      </c>
      <c r="E592" s="21">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x14ac:dyDescent="0.3">
      <c r="A593">
        <v>2633</v>
      </c>
      <c r="B593" t="s">
        <v>5747</v>
      </c>
      <c r="C593">
        <v>2014</v>
      </c>
      <c r="D593" s="21">
        <v>41775</v>
      </c>
      <c r="E593" s="21">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x14ac:dyDescent="0.3">
      <c r="A594">
        <v>2632</v>
      </c>
      <c r="B594" t="s">
        <v>5747</v>
      </c>
      <c r="C594">
        <v>2014</v>
      </c>
      <c r="D594" s="21">
        <v>41775</v>
      </c>
      <c r="E594" s="21">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x14ac:dyDescent="0.3">
      <c r="A595">
        <v>2599</v>
      </c>
      <c r="B595" t="s">
        <v>5704</v>
      </c>
      <c r="C595">
        <v>2014</v>
      </c>
      <c r="D595" s="21">
        <v>41773</v>
      </c>
      <c r="E595" s="21">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x14ac:dyDescent="0.3">
      <c r="A596">
        <v>2598</v>
      </c>
      <c r="B596" t="s">
        <v>5704</v>
      </c>
      <c r="C596">
        <v>2014</v>
      </c>
      <c r="D596" s="21">
        <v>41773</v>
      </c>
      <c r="E596" s="21">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x14ac:dyDescent="0.3">
      <c r="A597">
        <v>2597</v>
      </c>
      <c r="B597" t="s">
        <v>5704</v>
      </c>
      <c r="C597">
        <v>2014</v>
      </c>
      <c r="D597" s="21">
        <v>41773</v>
      </c>
      <c r="E597" s="21">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x14ac:dyDescent="0.3">
      <c r="A598">
        <v>2596</v>
      </c>
      <c r="B598" t="s">
        <v>5704</v>
      </c>
      <c r="C598">
        <v>2014</v>
      </c>
      <c r="D598" s="21">
        <v>41773</v>
      </c>
      <c r="E598" s="21">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x14ac:dyDescent="0.3">
      <c r="A599">
        <v>2595</v>
      </c>
      <c r="B599" t="s">
        <v>5704</v>
      </c>
      <c r="C599">
        <v>2014</v>
      </c>
      <c r="D599" s="21">
        <v>41773</v>
      </c>
      <c r="E599" s="21">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x14ac:dyDescent="0.3">
      <c r="A600">
        <v>2590</v>
      </c>
      <c r="B600" t="s">
        <v>5695</v>
      </c>
      <c r="C600">
        <v>2013</v>
      </c>
      <c r="D600" s="21">
        <v>41400</v>
      </c>
      <c r="E600" s="21">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x14ac:dyDescent="0.3">
      <c r="A601">
        <v>2589</v>
      </c>
      <c r="B601" t="s">
        <v>5695</v>
      </c>
      <c r="C601">
        <v>2013</v>
      </c>
      <c r="D601" s="21">
        <v>41400</v>
      </c>
      <c r="E601" s="21">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x14ac:dyDescent="0.3">
      <c r="A602">
        <v>2561</v>
      </c>
      <c r="B602" t="s">
        <v>5657</v>
      </c>
      <c r="C602">
        <v>2012</v>
      </c>
      <c r="D602" s="21">
        <v>41060</v>
      </c>
      <c r="E602" s="21">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x14ac:dyDescent="0.3">
      <c r="A603">
        <v>2560</v>
      </c>
      <c r="B603" t="s">
        <v>5657</v>
      </c>
      <c r="C603">
        <v>2012</v>
      </c>
      <c r="D603" s="21">
        <v>41060</v>
      </c>
      <c r="E603" s="21">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x14ac:dyDescent="0.3">
      <c r="A604">
        <v>2559</v>
      </c>
      <c r="B604" t="s">
        <v>5657</v>
      </c>
      <c r="C604">
        <v>2012</v>
      </c>
      <c r="D604" s="21">
        <v>41060</v>
      </c>
      <c r="E604" s="21">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x14ac:dyDescent="0.3">
      <c r="A605">
        <v>2542</v>
      </c>
      <c r="B605" t="s">
        <v>5631</v>
      </c>
      <c r="C605">
        <v>2013</v>
      </c>
      <c r="D605" s="21">
        <v>41395</v>
      </c>
      <c r="E605" s="21">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x14ac:dyDescent="0.3">
      <c r="A606">
        <v>2518</v>
      </c>
      <c r="B606" t="s">
        <v>5608</v>
      </c>
      <c r="C606">
        <v>2014</v>
      </c>
      <c r="D606" s="21">
        <v>41762</v>
      </c>
      <c r="E606" s="21">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x14ac:dyDescent="0.3">
      <c r="A607">
        <v>2499</v>
      </c>
      <c r="B607" t="s">
        <v>5579</v>
      </c>
      <c r="C607">
        <v>2013</v>
      </c>
      <c r="D607" s="21">
        <v>41414</v>
      </c>
      <c r="E607" s="21">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x14ac:dyDescent="0.3">
      <c r="A608">
        <v>2470</v>
      </c>
      <c r="B608" t="s">
        <v>5526</v>
      </c>
      <c r="C608">
        <v>2014</v>
      </c>
      <c r="D608" s="21">
        <v>41764</v>
      </c>
      <c r="E608" s="21">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x14ac:dyDescent="0.3">
      <c r="A609">
        <v>608</v>
      </c>
      <c r="B609" t="s">
        <v>2015</v>
      </c>
      <c r="C609">
        <v>2011</v>
      </c>
      <c r="D609" s="21">
        <v>40686</v>
      </c>
      <c r="E609" s="2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21">
        <v>40686</v>
      </c>
      <c r="E610" s="2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21">
        <v>40686</v>
      </c>
      <c r="E611" s="2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2469</v>
      </c>
      <c r="B612" t="s">
        <v>5526</v>
      </c>
      <c r="C612">
        <v>2014</v>
      </c>
      <c r="D612" s="21">
        <v>41764</v>
      </c>
      <c r="E612" s="21">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x14ac:dyDescent="0.3">
      <c r="A613">
        <v>2468</v>
      </c>
      <c r="B613" t="s">
        <v>5526</v>
      </c>
      <c r="C613">
        <v>2014</v>
      </c>
      <c r="D613" s="21">
        <v>41764</v>
      </c>
      <c r="E613" s="21">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x14ac:dyDescent="0.3">
      <c r="A614">
        <v>2467</v>
      </c>
      <c r="B614" t="s">
        <v>5526</v>
      </c>
      <c r="C614">
        <v>2014</v>
      </c>
      <c r="D614" s="21">
        <v>41764</v>
      </c>
      <c r="E614" s="21">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x14ac:dyDescent="0.3">
      <c r="A615">
        <v>2446</v>
      </c>
      <c r="B615" t="s">
        <v>5507</v>
      </c>
      <c r="C615">
        <v>2013</v>
      </c>
      <c r="D615" s="21">
        <v>41417</v>
      </c>
      <c r="E615" s="21">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x14ac:dyDescent="0.3">
      <c r="A616">
        <v>2445</v>
      </c>
      <c r="B616" t="s">
        <v>5507</v>
      </c>
      <c r="C616">
        <v>2013</v>
      </c>
      <c r="D616" s="21">
        <v>41417</v>
      </c>
      <c r="E616" s="21">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x14ac:dyDescent="0.3">
      <c r="A617">
        <v>2444</v>
      </c>
      <c r="B617" t="s">
        <v>5507</v>
      </c>
      <c r="C617">
        <v>2013</v>
      </c>
      <c r="D617" s="21">
        <v>41417</v>
      </c>
      <c r="E617" s="21">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x14ac:dyDescent="0.3">
      <c r="A618">
        <v>2443</v>
      </c>
      <c r="B618" t="s">
        <v>5507</v>
      </c>
      <c r="C618">
        <v>2013</v>
      </c>
      <c r="D618" s="21">
        <v>41417</v>
      </c>
      <c r="E618" s="21">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x14ac:dyDescent="0.3">
      <c r="A619">
        <v>2442</v>
      </c>
      <c r="B619" t="s">
        <v>5507</v>
      </c>
      <c r="C619">
        <v>2013</v>
      </c>
      <c r="D619" s="21">
        <v>41417</v>
      </c>
      <c r="E619" s="21">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x14ac:dyDescent="0.3">
      <c r="A620">
        <v>2441</v>
      </c>
      <c r="B620" t="s">
        <v>5507</v>
      </c>
      <c r="C620">
        <v>2013</v>
      </c>
      <c r="D620" s="21">
        <v>41417</v>
      </c>
      <c r="E620" s="21">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x14ac:dyDescent="0.3">
      <c r="A621">
        <v>2434</v>
      </c>
      <c r="B621" t="s">
        <v>5496</v>
      </c>
      <c r="C621">
        <v>2014</v>
      </c>
      <c r="D621" s="21">
        <v>41788</v>
      </c>
      <c r="E621" s="21">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x14ac:dyDescent="0.3">
      <c r="A622">
        <v>2431</v>
      </c>
      <c r="B622" t="s">
        <v>5489</v>
      </c>
      <c r="C622">
        <v>2014</v>
      </c>
      <c r="D622" s="21">
        <v>41773</v>
      </c>
      <c r="E622" s="21">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x14ac:dyDescent="0.3">
      <c r="A623">
        <v>2419</v>
      </c>
      <c r="B623" t="s">
        <v>5469</v>
      </c>
      <c r="C623">
        <v>2013</v>
      </c>
      <c r="D623" s="21">
        <v>41416</v>
      </c>
      <c r="E623" s="21">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x14ac:dyDescent="0.3">
      <c r="A624">
        <v>2382</v>
      </c>
      <c r="B624" t="s">
        <v>5414</v>
      </c>
      <c r="C624">
        <v>2013</v>
      </c>
      <c r="D624" s="21">
        <v>41401</v>
      </c>
      <c r="E624" s="21">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x14ac:dyDescent="0.3">
      <c r="A625">
        <v>2381</v>
      </c>
      <c r="B625" t="s">
        <v>5414</v>
      </c>
      <c r="C625">
        <v>2013</v>
      </c>
      <c r="D625" s="21">
        <v>41401</v>
      </c>
      <c r="E625" s="21">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x14ac:dyDescent="0.3">
      <c r="A626">
        <v>2380</v>
      </c>
      <c r="B626" t="s">
        <v>5414</v>
      </c>
      <c r="C626">
        <v>2013</v>
      </c>
      <c r="D626" s="21">
        <v>41401</v>
      </c>
      <c r="E626" s="21">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x14ac:dyDescent="0.3">
      <c r="A627">
        <v>2286</v>
      </c>
      <c r="B627" t="s">
        <v>5287</v>
      </c>
      <c r="C627">
        <v>2013</v>
      </c>
      <c r="D627" s="21">
        <v>41400</v>
      </c>
      <c r="E627" s="21">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x14ac:dyDescent="0.3">
      <c r="A628">
        <v>2185</v>
      </c>
      <c r="B628" t="s">
        <v>5122</v>
      </c>
      <c r="C628">
        <v>2013</v>
      </c>
      <c r="D628" s="21">
        <v>41402</v>
      </c>
      <c r="E628" s="21">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x14ac:dyDescent="0.3">
      <c r="A629">
        <v>628</v>
      </c>
      <c r="B629" t="s">
        <v>2071</v>
      </c>
      <c r="C629">
        <v>2014</v>
      </c>
      <c r="D629" s="21">
        <v>41779</v>
      </c>
      <c r="E629" s="2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2184</v>
      </c>
      <c r="B630" t="s">
        <v>5122</v>
      </c>
      <c r="C630">
        <v>2013</v>
      </c>
      <c r="D630" s="21">
        <v>41402</v>
      </c>
      <c r="E630" s="21">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x14ac:dyDescent="0.3">
      <c r="A631">
        <v>2183</v>
      </c>
      <c r="B631" t="s">
        <v>5122</v>
      </c>
      <c r="C631">
        <v>2013</v>
      </c>
      <c r="D631" s="21">
        <v>41402</v>
      </c>
      <c r="E631" s="21">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x14ac:dyDescent="0.3">
      <c r="A632">
        <v>2182</v>
      </c>
      <c r="B632" t="s">
        <v>5122</v>
      </c>
      <c r="C632">
        <v>2013</v>
      </c>
      <c r="D632" s="21">
        <v>41402</v>
      </c>
      <c r="E632" s="21">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x14ac:dyDescent="0.3">
      <c r="A633">
        <v>2181</v>
      </c>
      <c r="B633" t="s">
        <v>5122</v>
      </c>
      <c r="C633">
        <v>2013</v>
      </c>
      <c r="D633" s="21">
        <v>41402</v>
      </c>
      <c r="E633" s="21">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x14ac:dyDescent="0.3">
      <c r="A634">
        <v>2180</v>
      </c>
      <c r="B634" t="s">
        <v>5122</v>
      </c>
      <c r="C634">
        <v>2013</v>
      </c>
      <c r="D634" s="21">
        <v>41402</v>
      </c>
      <c r="E634" s="21">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x14ac:dyDescent="0.3">
      <c r="A635">
        <v>2161</v>
      </c>
      <c r="B635" t="s">
        <v>5093</v>
      </c>
      <c r="C635">
        <v>2013</v>
      </c>
      <c r="D635" s="21">
        <v>41409</v>
      </c>
      <c r="E635" s="21">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x14ac:dyDescent="0.3">
      <c r="A636">
        <v>2155</v>
      </c>
      <c r="B636" t="s">
        <v>5086</v>
      </c>
      <c r="C636">
        <v>2013</v>
      </c>
      <c r="D636" s="21">
        <v>41395</v>
      </c>
      <c r="E636" s="21">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x14ac:dyDescent="0.3">
      <c r="A637">
        <v>2132</v>
      </c>
      <c r="B637" t="s">
        <v>5043</v>
      </c>
      <c r="C637">
        <v>2011</v>
      </c>
      <c r="D637" s="21">
        <v>40683</v>
      </c>
      <c r="E637" s="21">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x14ac:dyDescent="0.3">
      <c r="A638">
        <v>2131</v>
      </c>
      <c r="B638" t="s">
        <v>5043</v>
      </c>
      <c r="C638">
        <v>2011</v>
      </c>
      <c r="D638" s="21">
        <v>40683</v>
      </c>
      <c r="E638" s="21">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x14ac:dyDescent="0.3">
      <c r="A639">
        <v>2130</v>
      </c>
      <c r="B639" t="s">
        <v>5043</v>
      </c>
      <c r="C639">
        <v>2011</v>
      </c>
      <c r="D639" s="21">
        <v>40683</v>
      </c>
      <c r="E639" s="21">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x14ac:dyDescent="0.3">
      <c r="A640">
        <v>639</v>
      </c>
      <c r="B640" t="s">
        <v>2104</v>
      </c>
      <c r="C640">
        <v>2013</v>
      </c>
      <c r="D640" s="21">
        <v>41415</v>
      </c>
      <c r="E640" s="2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21">
        <v>41415</v>
      </c>
      <c r="E641" s="2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2098</v>
      </c>
      <c r="B642" t="s">
        <v>4993</v>
      </c>
      <c r="C642">
        <v>2013</v>
      </c>
      <c r="D642" s="21">
        <v>41410</v>
      </c>
      <c r="E642" s="21">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x14ac:dyDescent="0.3">
      <c r="A643">
        <v>2097</v>
      </c>
      <c r="B643" t="s">
        <v>4993</v>
      </c>
      <c r="C643">
        <v>2013</v>
      </c>
      <c r="D643" s="21">
        <v>41410</v>
      </c>
      <c r="E643" s="21">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x14ac:dyDescent="0.3">
      <c r="A644">
        <v>2096</v>
      </c>
      <c r="B644" t="s">
        <v>4993</v>
      </c>
      <c r="C644">
        <v>2013</v>
      </c>
      <c r="D644" s="21">
        <v>41410</v>
      </c>
      <c r="E644" s="21">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x14ac:dyDescent="0.3">
      <c r="A645">
        <v>1979</v>
      </c>
      <c r="B645" t="s">
        <v>4841</v>
      </c>
      <c r="C645">
        <v>2012</v>
      </c>
      <c r="D645" s="21">
        <v>41037</v>
      </c>
      <c r="E645" s="21">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x14ac:dyDescent="0.3">
      <c r="A646">
        <v>1972</v>
      </c>
      <c r="B646" t="s">
        <v>4828</v>
      </c>
      <c r="C646">
        <v>2014</v>
      </c>
      <c r="D646" s="21">
        <v>41766</v>
      </c>
      <c r="E646" s="21">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x14ac:dyDescent="0.3">
      <c r="A647">
        <v>1971</v>
      </c>
      <c r="B647" t="s">
        <v>4828</v>
      </c>
      <c r="C647">
        <v>2014</v>
      </c>
      <c r="D647" s="21">
        <v>41766</v>
      </c>
      <c r="E647" s="21">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x14ac:dyDescent="0.3">
      <c r="A648">
        <v>1937</v>
      </c>
      <c r="B648" t="s">
        <v>4796</v>
      </c>
      <c r="C648">
        <v>2012</v>
      </c>
      <c r="D648" s="21">
        <v>41054</v>
      </c>
      <c r="E648" s="21">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x14ac:dyDescent="0.3">
      <c r="A649">
        <v>1917</v>
      </c>
      <c r="B649" t="s">
        <v>4756</v>
      </c>
      <c r="C649">
        <v>2014</v>
      </c>
      <c r="D649" s="21">
        <v>41760</v>
      </c>
      <c r="E649" s="21">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x14ac:dyDescent="0.3">
      <c r="A650">
        <v>1916</v>
      </c>
      <c r="B650" t="s">
        <v>4756</v>
      </c>
      <c r="C650">
        <v>2014</v>
      </c>
      <c r="D650" s="21">
        <v>41760</v>
      </c>
      <c r="E650" s="21">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x14ac:dyDescent="0.3">
      <c r="A651">
        <v>1915</v>
      </c>
      <c r="B651" t="s">
        <v>4756</v>
      </c>
      <c r="C651">
        <v>2014</v>
      </c>
      <c r="D651" s="21">
        <v>41760</v>
      </c>
      <c r="E651" s="21">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x14ac:dyDescent="0.3">
      <c r="A652">
        <v>1908</v>
      </c>
      <c r="B652" t="s">
        <v>4735</v>
      </c>
      <c r="C652">
        <v>2013</v>
      </c>
      <c r="D652" s="21">
        <v>41412</v>
      </c>
      <c r="E652" s="21">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x14ac:dyDescent="0.3">
      <c r="A653">
        <v>1907</v>
      </c>
      <c r="B653" t="s">
        <v>4735</v>
      </c>
      <c r="C653">
        <v>2013</v>
      </c>
      <c r="D653" s="21">
        <v>41412</v>
      </c>
      <c r="E653" s="21">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x14ac:dyDescent="0.3">
      <c r="A654">
        <v>1888</v>
      </c>
      <c r="B654" t="s">
        <v>4696</v>
      </c>
      <c r="C654">
        <v>2011</v>
      </c>
      <c r="D654" s="21">
        <v>40676</v>
      </c>
      <c r="E654" s="21">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x14ac:dyDescent="0.3">
      <c r="A655">
        <v>1887</v>
      </c>
      <c r="B655" t="s">
        <v>4696</v>
      </c>
      <c r="C655">
        <v>2011</v>
      </c>
      <c r="D655" s="21">
        <v>40676</v>
      </c>
      <c r="E655" s="21">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x14ac:dyDescent="0.3">
      <c r="A656">
        <v>1858</v>
      </c>
      <c r="B656" t="s">
        <v>4641</v>
      </c>
      <c r="C656">
        <v>2014</v>
      </c>
      <c r="D656" s="21">
        <v>41772</v>
      </c>
      <c r="E656" s="21">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x14ac:dyDescent="0.3">
      <c r="A657">
        <v>1857</v>
      </c>
      <c r="B657" t="s">
        <v>4641</v>
      </c>
      <c r="C657">
        <v>2014</v>
      </c>
      <c r="D657" s="21">
        <v>41772</v>
      </c>
      <c r="E657" s="21">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x14ac:dyDescent="0.3">
      <c r="A658">
        <v>1830</v>
      </c>
      <c r="B658" t="s">
        <v>4594</v>
      </c>
      <c r="C658">
        <v>2011</v>
      </c>
      <c r="D658" s="21">
        <v>40681</v>
      </c>
      <c r="E658" s="21">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x14ac:dyDescent="0.3">
      <c r="A659">
        <v>1820</v>
      </c>
      <c r="B659" t="s">
        <v>4567</v>
      </c>
      <c r="C659">
        <v>2011</v>
      </c>
      <c r="D659" s="21">
        <v>40688</v>
      </c>
      <c r="E659" s="21">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x14ac:dyDescent="0.3">
      <c r="A660">
        <v>1819</v>
      </c>
      <c r="B660" t="s">
        <v>4567</v>
      </c>
      <c r="C660">
        <v>2011</v>
      </c>
      <c r="D660" s="21">
        <v>40688</v>
      </c>
      <c r="E660" s="21">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x14ac:dyDescent="0.3">
      <c r="A661">
        <v>1759</v>
      </c>
      <c r="B661" t="s">
        <v>4467</v>
      </c>
      <c r="C661">
        <v>2011</v>
      </c>
      <c r="D661" s="21">
        <v>40674</v>
      </c>
      <c r="E661" s="21">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x14ac:dyDescent="0.3">
      <c r="A662">
        <v>1721</v>
      </c>
      <c r="B662" t="s">
        <v>4411</v>
      </c>
      <c r="C662">
        <v>2013</v>
      </c>
      <c r="D662" s="21">
        <v>41414</v>
      </c>
      <c r="E662" s="21">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x14ac:dyDescent="0.3">
      <c r="A663">
        <v>1720</v>
      </c>
      <c r="B663" t="s">
        <v>4411</v>
      </c>
      <c r="C663">
        <v>2013</v>
      </c>
      <c r="D663" s="21">
        <v>41414</v>
      </c>
      <c r="E663" s="21">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x14ac:dyDescent="0.3">
      <c r="A664">
        <v>1719</v>
      </c>
      <c r="B664" t="s">
        <v>4411</v>
      </c>
      <c r="C664">
        <v>2013</v>
      </c>
      <c r="D664" s="21">
        <v>41414</v>
      </c>
      <c r="E664" s="21">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x14ac:dyDescent="0.3">
      <c r="A665">
        <v>1718</v>
      </c>
      <c r="B665" t="s">
        <v>4411</v>
      </c>
      <c r="C665">
        <v>2013</v>
      </c>
      <c r="D665" s="21">
        <v>41414</v>
      </c>
      <c r="E665" s="21">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x14ac:dyDescent="0.3">
      <c r="A666">
        <v>1717</v>
      </c>
      <c r="B666" t="s">
        <v>4411</v>
      </c>
      <c r="C666">
        <v>2013</v>
      </c>
      <c r="D666" s="21">
        <v>41414</v>
      </c>
      <c r="E666" s="21">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x14ac:dyDescent="0.3">
      <c r="A667">
        <v>1716</v>
      </c>
      <c r="B667" t="s">
        <v>4410</v>
      </c>
      <c r="C667">
        <v>2013</v>
      </c>
      <c r="D667" s="21">
        <v>41395</v>
      </c>
      <c r="E667" s="21">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x14ac:dyDescent="0.3">
      <c r="A668">
        <v>1678</v>
      </c>
      <c r="B668" t="s">
        <v>4352</v>
      </c>
      <c r="C668">
        <v>2013</v>
      </c>
      <c r="D668" s="21">
        <v>41413</v>
      </c>
      <c r="E668" s="21">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x14ac:dyDescent="0.3">
      <c r="A669">
        <v>1677</v>
      </c>
      <c r="B669" t="s">
        <v>4352</v>
      </c>
      <c r="C669">
        <v>2013</v>
      </c>
      <c r="D669" s="21">
        <v>41413</v>
      </c>
      <c r="E669" s="21">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x14ac:dyDescent="0.3">
      <c r="A670">
        <v>1663</v>
      </c>
      <c r="B670" t="s">
        <v>4326</v>
      </c>
      <c r="C670">
        <v>2014</v>
      </c>
      <c r="D670" s="21">
        <v>41760</v>
      </c>
      <c r="E670" s="21">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x14ac:dyDescent="0.3">
      <c r="A671">
        <v>1662</v>
      </c>
      <c r="B671" t="s">
        <v>4326</v>
      </c>
      <c r="C671">
        <v>2014</v>
      </c>
      <c r="D671" s="21">
        <v>41760</v>
      </c>
      <c r="E671" s="21">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x14ac:dyDescent="0.3">
      <c r="A672">
        <v>1658</v>
      </c>
      <c r="B672" t="s">
        <v>4317</v>
      </c>
      <c r="C672">
        <v>2011</v>
      </c>
      <c r="D672" s="21">
        <v>40675</v>
      </c>
      <c r="E672" s="21">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x14ac:dyDescent="0.3">
      <c r="A673">
        <v>1642</v>
      </c>
      <c r="B673" t="s">
        <v>4281</v>
      </c>
      <c r="C673">
        <v>2013</v>
      </c>
      <c r="D673" s="21">
        <v>41421</v>
      </c>
      <c r="E673" s="21">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x14ac:dyDescent="0.3">
      <c r="A674">
        <v>1641</v>
      </c>
      <c r="B674" t="s">
        <v>4281</v>
      </c>
      <c r="C674">
        <v>2013</v>
      </c>
      <c r="D674" s="21">
        <v>41421</v>
      </c>
      <c r="E674" s="21">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x14ac:dyDescent="0.3">
      <c r="A675">
        <v>1640</v>
      </c>
      <c r="B675" t="s">
        <v>4281</v>
      </c>
      <c r="C675">
        <v>2013</v>
      </c>
      <c r="D675" s="21">
        <v>41421</v>
      </c>
      <c r="E675" s="21">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x14ac:dyDescent="0.3">
      <c r="A676">
        <v>1639</v>
      </c>
      <c r="B676" t="s">
        <v>4281</v>
      </c>
      <c r="C676">
        <v>2013</v>
      </c>
      <c r="D676" s="21">
        <v>41421</v>
      </c>
      <c r="E676" s="21">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x14ac:dyDescent="0.3">
      <c r="A677">
        <v>1635</v>
      </c>
      <c r="B677" t="s">
        <v>4272</v>
      </c>
      <c r="C677">
        <v>2013</v>
      </c>
      <c r="D677" s="21">
        <v>41403</v>
      </c>
      <c r="E677" s="21">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x14ac:dyDescent="0.3">
      <c r="A678">
        <v>1634</v>
      </c>
      <c r="B678" t="s">
        <v>4272</v>
      </c>
      <c r="C678">
        <v>2013</v>
      </c>
      <c r="D678" s="21">
        <v>41403</v>
      </c>
      <c r="E678" s="21">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x14ac:dyDescent="0.3">
      <c r="A679">
        <v>1633</v>
      </c>
      <c r="B679" t="s">
        <v>4272</v>
      </c>
      <c r="C679">
        <v>2013</v>
      </c>
      <c r="D679" s="21">
        <v>41403</v>
      </c>
      <c r="E679" s="21">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x14ac:dyDescent="0.3">
      <c r="A680">
        <v>1632</v>
      </c>
      <c r="B680" t="s">
        <v>4272</v>
      </c>
      <c r="C680">
        <v>2013</v>
      </c>
      <c r="D680" s="21">
        <v>41403</v>
      </c>
      <c r="E680" s="21">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x14ac:dyDescent="0.3">
      <c r="A681">
        <v>1631</v>
      </c>
      <c r="B681" t="s">
        <v>4272</v>
      </c>
      <c r="C681">
        <v>2013</v>
      </c>
      <c r="D681" s="21">
        <v>41403</v>
      </c>
      <c r="E681" s="21">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x14ac:dyDescent="0.3">
      <c r="A682">
        <v>1613</v>
      </c>
      <c r="B682" t="s">
        <v>4235</v>
      </c>
      <c r="C682">
        <v>2011</v>
      </c>
      <c r="D682" s="21">
        <v>40689</v>
      </c>
      <c r="E682" s="21">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x14ac:dyDescent="0.3">
      <c r="A683">
        <v>1612</v>
      </c>
      <c r="B683" t="s">
        <v>4235</v>
      </c>
      <c r="C683">
        <v>2011</v>
      </c>
      <c r="D683" s="21">
        <v>40689</v>
      </c>
      <c r="E683" s="21">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x14ac:dyDescent="0.3">
      <c r="A684">
        <v>1611</v>
      </c>
      <c r="B684" t="s">
        <v>4235</v>
      </c>
      <c r="C684">
        <v>2011</v>
      </c>
      <c r="D684" s="21">
        <v>40689</v>
      </c>
      <c r="E684" s="21">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x14ac:dyDescent="0.3">
      <c r="A685">
        <v>1602</v>
      </c>
      <c r="B685" t="s">
        <v>4219</v>
      </c>
      <c r="C685">
        <v>2013</v>
      </c>
      <c r="D685" s="21">
        <v>41403</v>
      </c>
      <c r="E685" s="21">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x14ac:dyDescent="0.3">
      <c r="A686">
        <v>1596</v>
      </c>
      <c r="B686" t="s">
        <v>4211</v>
      </c>
      <c r="C686">
        <v>2014</v>
      </c>
      <c r="D686" s="21">
        <v>41768</v>
      </c>
      <c r="E686" s="21">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x14ac:dyDescent="0.3">
      <c r="A687">
        <v>1590</v>
      </c>
      <c r="B687" t="s">
        <v>4189</v>
      </c>
      <c r="C687">
        <v>2013</v>
      </c>
      <c r="D687" s="21">
        <v>41407</v>
      </c>
      <c r="E687" s="21">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x14ac:dyDescent="0.3">
      <c r="A688">
        <v>1578</v>
      </c>
      <c r="B688" t="s">
        <v>4178</v>
      </c>
      <c r="C688">
        <v>2013</v>
      </c>
      <c r="D688" s="21">
        <v>41418</v>
      </c>
      <c r="E688" s="21">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x14ac:dyDescent="0.3">
      <c r="A689">
        <v>1558</v>
      </c>
      <c r="B689" t="s">
        <v>4128</v>
      </c>
      <c r="C689">
        <v>2013</v>
      </c>
      <c r="D689" s="21">
        <v>41404</v>
      </c>
      <c r="E689" s="21">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x14ac:dyDescent="0.3">
      <c r="A690">
        <v>1557</v>
      </c>
      <c r="B690" t="s">
        <v>4128</v>
      </c>
      <c r="C690">
        <v>2013</v>
      </c>
      <c r="D690" s="21">
        <v>41404</v>
      </c>
      <c r="E690" s="21">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x14ac:dyDescent="0.3">
      <c r="A691">
        <v>1553</v>
      </c>
      <c r="B691" t="s">
        <v>4114</v>
      </c>
      <c r="C691">
        <v>2011</v>
      </c>
      <c r="D691" s="21">
        <v>40666</v>
      </c>
      <c r="E691" s="21">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x14ac:dyDescent="0.3">
      <c r="A692">
        <v>1491</v>
      </c>
      <c r="B692" t="s">
        <v>4000</v>
      </c>
      <c r="C692">
        <v>2014</v>
      </c>
      <c r="D692" s="21">
        <v>41760</v>
      </c>
      <c r="E692" s="21">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x14ac:dyDescent="0.3">
      <c r="A693">
        <v>1468</v>
      </c>
      <c r="B693" t="s">
        <v>3943</v>
      </c>
      <c r="C693">
        <v>2012</v>
      </c>
      <c r="D693" s="21">
        <v>41045</v>
      </c>
      <c r="E693" s="21">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x14ac:dyDescent="0.3">
      <c r="A694">
        <v>1460</v>
      </c>
      <c r="B694" t="s">
        <v>3927</v>
      </c>
      <c r="C694">
        <v>2011</v>
      </c>
      <c r="D694" s="21">
        <v>40667</v>
      </c>
      <c r="E694" s="21">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x14ac:dyDescent="0.3">
      <c r="A695">
        <v>1450</v>
      </c>
      <c r="B695" t="s">
        <v>3898</v>
      </c>
      <c r="C695">
        <v>2012</v>
      </c>
      <c r="D695" s="21">
        <v>41030</v>
      </c>
      <c r="E695" s="21">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x14ac:dyDescent="0.3">
      <c r="A696">
        <v>695</v>
      </c>
      <c r="B696" t="s">
        <v>2249</v>
      </c>
      <c r="C696">
        <v>2012</v>
      </c>
      <c r="D696" s="21">
        <v>41043</v>
      </c>
      <c r="E696" s="2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21">
        <v>41043</v>
      </c>
      <c r="E697" s="2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21">
        <v>41043</v>
      </c>
      <c r="E698" s="2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21">
        <v>41043</v>
      </c>
      <c r="E699" s="2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21">
        <v>41043</v>
      </c>
      <c r="E700" s="2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21">
        <v>41043</v>
      </c>
      <c r="E701" s="2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21">
        <v>41043</v>
      </c>
      <c r="E702" s="2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1445</v>
      </c>
      <c r="B703" t="s">
        <v>3889</v>
      </c>
      <c r="C703">
        <v>2013</v>
      </c>
      <c r="D703" s="21">
        <v>41418</v>
      </c>
      <c r="E703" s="21">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x14ac:dyDescent="0.3">
      <c r="A704">
        <v>1358</v>
      </c>
      <c r="B704" t="s">
        <v>3730</v>
      </c>
      <c r="C704">
        <v>2013</v>
      </c>
      <c r="D704" s="21">
        <v>41400</v>
      </c>
      <c r="E704" s="21">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x14ac:dyDescent="0.3">
      <c r="A705">
        <v>1355</v>
      </c>
      <c r="B705" t="s">
        <v>3728</v>
      </c>
      <c r="C705">
        <v>2014</v>
      </c>
      <c r="D705" s="21">
        <v>41764</v>
      </c>
      <c r="E705" s="21">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x14ac:dyDescent="0.3">
      <c r="A706">
        <v>1354</v>
      </c>
      <c r="B706" t="s">
        <v>3728</v>
      </c>
      <c r="C706">
        <v>2014</v>
      </c>
      <c r="D706" s="21">
        <v>41764</v>
      </c>
      <c r="E706" s="21">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x14ac:dyDescent="0.3">
      <c r="A707">
        <v>1353</v>
      </c>
      <c r="B707" t="s">
        <v>3728</v>
      </c>
      <c r="C707">
        <v>2014</v>
      </c>
      <c r="D707" s="21">
        <v>41764</v>
      </c>
      <c r="E707" s="21">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x14ac:dyDescent="0.3">
      <c r="A708">
        <v>1345</v>
      </c>
      <c r="B708" t="s">
        <v>3707</v>
      </c>
      <c r="C708">
        <v>2012</v>
      </c>
      <c r="D708" s="21">
        <v>41057</v>
      </c>
      <c r="E708" s="21">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x14ac:dyDescent="0.3">
      <c r="A709">
        <v>1344</v>
      </c>
      <c r="B709" t="s">
        <v>3707</v>
      </c>
      <c r="C709">
        <v>2012</v>
      </c>
      <c r="D709" s="21">
        <v>41057</v>
      </c>
      <c r="E709" s="21">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x14ac:dyDescent="0.3">
      <c r="A710">
        <v>1336</v>
      </c>
      <c r="B710" t="s">
        <v>3684</v>
      </c>
      <c r="C710">
        <v>2013</v>
      </c>
      <c r="D710" s="21">
        <v>41411</v>
      </c>
      <c r="E710" s="21">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x14ac:dyDescent="0.3">
      <c r="A711">
        <v>1335</v>
      </c>
      <c r="B711" t="s">
        <v>3683</v>
      </c>
      <c r="C711">
        <v>2011</v>
      </c>
      <c r="D711" s="21">
        <v>40669</v>
      </c>
      <c r="E711" s="21">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x14ac:dyDescent="0.3">
      <c r="A712">
        <v>1330</v>
      </c>
      <c r="B712" t="s">
        <v>3672</v>
      </c>
      <c r="C712">
        <v>2013</v>
      </c>
      <c r="D712" s="21">
        <v>41418</v>
      </c>
      <c r="E712" s="21">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x14ac:dyDescent="0.3">
      <c r="A713">
        <v>1326</v>
      </c>
      <c r="B713" t="s">
        <v>3660</v>
      </c>
      <c r="C713">
        <v>2011</v>
      </c>
      <c r="D713" s="21">
        <v>40690</v>
      </c>
      <c r="E713" s="21">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x14ac:dyDescent="0.3">
      <c r="A714">
        <v>713</v>
      </c>
      <c r="B714" t="s">
        <v>2292</v>
      </c>
      <c r="C714">
        <v>2014</v>
      </c>
      <c r="D714" s="21">
        <v>41779</v>
      </c>
      <c r="E714" s="2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21">
        <v>41779</v>
      </c>
      <c r="E715" s="2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21">
        <v>41779</v>
      </c>
      <c r="E716" s="2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1296</v>
      </c>
      <c r="B717" t="s">
        <v>3592</v>
      </c>
      <c r="C717">
        <v>2012</v>
      </c>
      <c r="D717" s="21">
        <v>41054</v>
      </c>
      <c r="E717" s="21">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x14ac:dyDescent="0.3">
      <c r="A718">
        <v>1278</v>
      </c>
      <c r="B718" t="s">
        <v>3549</v>
      </c>
      <c r="C718">
        <v>2013</v>
      </c>
      <c r="D718" s="21">
        <v>41397</v>
      </c>
      <c r="E718" s="21">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x14ac:dyDescent="0.3">
      <c r="A719">
        <v>1277</v>
      </c>
      <c r="B719" t="s">
        <v>3544</v>
      </c>
      <c r="C719">
        <v>2013</v>
      </c>
      <c r="D719" s="21">
        <v>41421</v>
      </c>
      <c r="E719" s="21">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x14ac:dyDescent="0.3">
      <c r="A720">
        <v>1276</v>
      </c>
      <c r="B720" t="s">
        <v>3544</v>
      </c>
      <c r="C720">
        <v>2013</v>
      </c>
      <c r="D720" s="21">
        <v>41421</v>
      </c>
      <c r="E720" s="21">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x14ac:dyDescent="0.3">
      <c r="A721">
        <v>1275</v>
      </c>
      <c r="B721" t="s">
        <v>3544</v>
      </c>
      <c r="C721">
        <v>2013</v>
      </c>
      <c r="D721" s="21">
        <v>41421</v>
      </c>
      <c r="E721" s="21">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x14ac:dyDescent="0.3">
      <c r="A722">
        <v>1274</v>
      </c>
      <c r="B722" t="s">
        <v>3544</v>
      </c>
      <c r="C722">
        <v>2013</v>
      </c>
      <c r="D722" s="21">
        <v>41421</v>
      </c>
      <c r="E722" s="21">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x14ac:dyDescent="0.3">
      <c r="A723">
        <v>1245</v>
      </c>
      <c r="B723" t="s">
        <v>3479</v>
      </c>
      <c r="C723">
        <v>2014</v>
      </c>
      <c r="D723" s="21">
        <v>41774</v>
      </c>
      <c r="E723" s="21">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x14ac:dyDescent="0.3">
      <c r="A724">
        <v>1234</v>
      </c>
      <c r="B724" t="s">
        <v>3455</v>
      </c>
      <c r="C724">
        <v>2013</v>
      </c>
      <c r="D724" s="21">
        <v>41425</v>
      </c>
      <c r="E724" s="21">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x14ac:dyDescent="0.3">
      <c r="A725">
        <v>1166</v>
      </c>
      <c r="B725" t="s">
        <v>3346</v>
      </c>
      <c r="C725">
        <v>2011</v>
      </c>
      <c r="D725" s="21">
        <v>40667</v>
      </c>
      <c r="E725" s="21">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x14ac:dyDescent="0.3">
      <c r="A726">
        <v>1152</v>
      </c>
      <c r="B726" t="s">
        <v>3314</v>
      </c>
      <c r="C726">
        <v>2012</v>
      </c>
      <c r="D726" s="21">
        <v>41037</v>
      </c>
      <c r="E726" s="21">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x14ac:dyDescent="0.3">
      <c r="A727">
        <v>1050</v>
      </c>
      <c r="B727" t="s">
        <v>3105</v>
      </c>
      <c r="C727">
        <v>2011</v>
      </c>
      <c r="D727" s="21">
        <v>40690</v>
      </c>
      <c r="E727" s="21">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x14ac:dyDescent="0.3">
      <c r="A728">
        <v>1049</v>
      </c>
      <c r="B728" t="s">
        <v>3105</v>
      </c>
      <c r="C728">
        <v>2011</v>
      </c>
      <c r="D728" s="21">
        <v>40690</v>
      </c>
      <c r="E728" s="21">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x14ac:dyDescent="0.3">
      <c r="A729">
        <v>996</v>
      </c>
      <c r="B729" t="s">
        <v>2975</v>
      </c>
      <c r="C729">
        <v>2011</v>
      </c>
      <c r="D729" s="21">
        <v>40684</v>
      </c>
      <c r="E729" s="21">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x14ac:dyDescent="0.3">
      <c r="A730">
        <v>995</v>
      </c>
      <c r="B730" t="s">
        <v>2975</v>
      </c>
      <c r="C730">
        <v>2011</v>
      </c>
      <c r="D730" s="21">
        <v>40684</v>
      </c>
      <c r="E730" s="21">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x14ac:dyDescent="0.3">
      <c r="A731">
        <v>990</v>
      </c>
      <c r="B731" t="s">
        <v>2965</v>
      </c>
      <c r="C731">
        <v>2014</v>
      </c>
      <c r="D731" s="21">
        <v>41781</v>
      </c>
      <c r="E731" s="21">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x14ac:dyDescent="0.3">
      <c r="A732">
        <v>989</v>
      </c>
      <c r="B732" t="s">
        <v>2965</v>
      </c>
      <c r="C732">
        <v>2014</v>
      </c>
      <c r="D732" s="21">
        <v>41781</v>
      </c>
      <c r="E732" s="21">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x14ac:dyDescent="0.3">
      <c r="A733">
        <v>979</v>
      </c>
      <c r="B733" t="s">
        <v>2939</v>
      </c>
      <c r="C733">
        <v>2013</v>
      </c>
      <c r="D733" s="21">
        <v>41425</v>
      </c>
      <c r="E733" s="21">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x14ac:dyDescent="0.3">
      <c r="A734">
        <v>959</v>
      </c>
      <c r="B734" t="s">
        <v>2895</v>
      </c>
      <c r="C734">
        <v>2014</v>
      </c>
      <c r="D734" s="21">
        <v>41775</v>
      </c>
      <c r="E734" s="21">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x14ac:dyDescent="0.3">
      <c r="A735">
        <v>958</v>
      </c>
      <c r="B735" t="s">
        <v>2895</v>
      </c>
      <c r="C735">
        <v>2014</v>
      </c>
      <c r="D735" s="21">
        <v>41775</v>
      </c>
      <c r="E735" s="21">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x14ac:dyDescent="0.3">
      <c r="A736">
        <v>957</v>
      </c>
      <c r="B736" t="s">
        <v>2895</v>
      </c>
      <c r="C736">
        <v>2014</v>
      </c>
      <c r="D736" s="21">
        <v>41775</v>
      </c>
      <c r="E736" s="21">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x14ac:dyDescent="0.3">
      <c r="A737">
        <v>946</v>
      </c>
      <c r="B737" t="s">
        <v>2869</v>
      </c>
      <c r="C737">
        <v>2012</v>
      </c>
      <c r="D737" s="21">
        <v>41058</v>
      </c>
      <c r="E737" s="21">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x14ac:dyDescent="0.3">
      <c r="A738">
        <v>945</v>
      </c>
      <c r="B738" t="s">
        <v>2869</v>
      </c>
      <c r="C738">
        <v>2012</v>
      </c>
      <c r="D738" s="21">
        <v>41058</v>
      </c>
      <c r="E738" s="21">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x14ac:dyDescent="0.3">
      <c r="A739">
        <v>944</v>
      </c>
      <c r="B739" t="s">
        <v>2869</v>
      </c>
      <c r="C739">
        <v>2012</v>
      </c>
      <c r="D739" s="21">
        <v>41058</v>
      </c>
      <c r="E739" s="21">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x14ac:dyDescent="0.3">
      <c r="A740">
        <v>913</v>
      </c>
      <c r="B740" t="s">
        <v>2797</v>
      </c>
      <c r="C740">
        <v>2012</v>
      </c>
      <c r="D740" s="21">
        <v>41060</v>
      </c>
      <c r="E740" s="21">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x14ac:dyDescent="0.3">
      <c r="A741">
        <v>853</v>
      </c>
      <c r="B741" t="s">
        <v>2645</v>
      </c>
      <c r="C741">
        <v>2013</v>
      </c>
      <c r="D741" s="21">
        <v>41423</v>
      </c>
      <c r="E741" s="21">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x14ac:dyDescent="0.3">
      <c r="A742">
        <v>826</v>
      </c>
      <c r="B742" t="s">
        <v>2566</v>
      </c>
      <c r="C742">
        <v>2011</v>
      </c>
      <c r="D742" s="21">
        <v>40672</v>
      </c>
      <c r="E742" s="21">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x14ac:dyDescent="0.3">
      <c r="A743">
        <v>825</v>
      </c>
      <c r="B743" t="s">
        <v>2566</v>
      </c>
      <c r="C743">
        <v>2011</v>
      </c>
      <c r="D743" s="21">
        <v>40672</v>
      </c>
      <c r="E743" s="21">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x14ac:dyDescent="0.3">
      <c r="A744">
        <v>815</v>
      </c>
      <c r="B744" t="s">
        <v>2539</v>
      </c>
      <c r="C744">
        <v>2014</v>
      </c>
      <c r="D744" s="21">
        <v>41774</v>
      </c>
      <c r="E744" s="21">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x14ac:dyDescent="0.3">
      <c r="A745">
        <v>814</v>
      </c>
      <c r="B745" t="s">
        <v>2539</v>
      </c>
      <c r="C745">
        <v>2014</v>
      </c>
      <c r="D745" s="21">
        <v>41774</v>
      </c>
      <c r="E745" s="21">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x14ac:dyDescent="0.3">
      <c r="A746">
        <v>793</v>
      </c>
      <c r="B746" t="s">
        <v>2483</v>
      </c>
      <c r="C746">
        <v>2013</v>
      </c>
      <c r="D746" s="21">
        <v>41415</v>
      </c>
      <c r="E746" s="21">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x14ac:dyDescent="0.3">
      <c r="A747">
        <v>786</v>
      </c>
      <c r="B747" t="s">
        <v>2466</v>
      </c>
      <c r="C747">
        <v>2012</v>
      </c>
      <c r="D747" s="21">
        <v>41052</v>
      </c>
      <c r="E747" s="21">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x14ac:dyDescent="0.3">
      <c r="A748">
        <v>747</v>
      </c>
      <c r="B748" t="s">
        <v>2376</v>
      </c>
      <c r="C748">
        <v>2011</v>
      </c>
      <c r="D748" s="21">
        <v>40690</v>
      </c>
      <c r="E748" s="2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21">
        <v>40690</v>
      </c>
      <c r="E749" s="2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770</v>
      </c>
      <c r="B750" t="s">
        <v>2435</v>
      </c>
      <c r="C750">
        <v>2013</v>
      </c>
      <c r="D750" s="21">
        <v>41414</v>
      </c>
      <c r="E750" s="21">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x14ac:dyDescent="0.3">
      <c r="A751">
        <v>769</v>
      </c>
      <c r="B751" t="s">
        <v>2430</v>
      </c>
      <c r="C751">
        <v>2011</v>
      </c>
      <c r="D751" s="21">
        <v>40677</v>
      </c>
      <c r="E751" s="21">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F8BF6-295D-4146-AF21-987DC23005DF}">
  <dimension ref="A1:V681"/>
  <sheetViews>
    <sheetView workbookViewId="0">
      <selection activeCell="B1" sqref="B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9963</v>
      </c>
      <c r="B2" t="s">
        <v>10916</v>
      </c>
      <c r="C2">
        <v>2012</v>
      </c>
      <c r="D2" s="21">
        <v>40987</v>
      </c>
      <c r="E2" s="21">
        <v>40990</v>
      </c>
      <c r="F2" t="s">
        <v>188</v>
      </c>
      <c r="G2" t="s">
        <v>3991</v>
      </c>
      <c r="H2" t="s">
        <v>3992</v>
      </c>
      <c r="I2" t="s">
        <v>102</v>
      </c>
      <c r="J2" t="s">
        <v>27</v>
      </c>
      <c r="K2" t="s">
        <v>184</v>
      </c>
      <c r="L2" t="s">
        <v>104</v>
      </c>
      <c r="M2">
        <v>77041</v>
      </c>
      <c r="N2" t="s">
        <v>105</v>
      </c>
      <c r="O2" t="s">
        <v>7052</v>
      </c>
      <c r="P2" t="s">
        <v>32</v>
      </c>
      <c r="Q2" t="s">
        <v>33</v>
      </c>
      <c r="R2" t="s">
        <v>7053</v>
      </c>
      <c r="S2">
        <v>383.46559999999994</v>
      </c>
      <c r="T2">
        <v>4</v>
      </c>
      <c r="U2">
        <v>0.32</v>
      </c>
      <c r="V2">
        <v>-67.670400000000001</v>
      </c>
    </row>
    <row r="3" spans="1:22" x14ac:dyDescent="0.3">
      <c r="A3">
        <v>9962</v>
      </c>
      <c r="B3" t="s">
        <v>10916</v>
      </c>
      <c r="C3">
        <v>2012</v>
      </c>
      <c r="D3" s="21">
        <v>40987</v>
      </c>
      <c r="E3" s="21">
        <v>40990</v>
      </c>
      <c r="F3" t="s">
        <v>188</v>
      </c>
      <c r="G3" t="s">
        <v>3991</v>
      </c>
      <c r="H3" t="s">
        <v>3992</v>
      </c>
      <c r="I3" t="s">
        <v>102</v>
      </c>
      <c r="J3" t="s">
        <v>27</v>
      </c>
      <c r="K3" t="s">
        <v>184</v>
      </c>
      <c r="L3" t="s">
        <v>104</v>
      </c>
      <c r="M3">
        <v>77041</v>
      </c>
      <c r="N3" t="s">
        <v>105</v>
      </c>
      <c r="O3" t="s">
        <v>4500</v>
      </c>
      <c r="P3" t="s">
        <v>46</v>
      </c>
      <c r="Q3" t="s">
        <v>90</v>
      </c>
      <c r="R3" t="s">
        <v>4501</v>
      </c>
      <c r="S3">
        <v>65.584000000000003</v>
      </c>
      <c r="T3">
        <v>2</v>
      </c>
      <c r="U3">
        <v>0.2</v>
      </c>
      <c r="V3">
        <v>23.7742</v>
      </c>
    </row>
    <row r="4" spans="1:22" x14ac:dyDescent="0.3">
      <c r="A4">
        <v>9947</v>
      </c>
      <c r="B4" t="s">
        <v>10910</v>
      </c>
      <c r="C4">
        <v>2011</v>
      </c>
      <c r="D4" s="21">
        <v>40604</v>
      </c>
      <c r="E4" s="21">
        <v>40608</v>
      </c>
      <c r="F4" t="s">
        <v>50</v>
      </c>
      <c r="G4" t="s">
        <v>3924</v>
      </c>
      <c r="H4" t="s">
        <v>3925</v>
      </c>
      <c r="I4" t="s">
        <v>41</v>
      </c>
      <c r="J4" t="s">
        <v>27</v>
      </c>
      <c r="K4" t="s">
        <v>146</v>
      </c>
      <c r="L4" t="s">
        <v>147</v>
      </c>
      <c r="M4">
        <v>19120</v>
      </c>
      <c r="N4" t="s">
        <v>148</v>
      </c>
      <c r="O4" t="s">
        <v>2829</v>
      </c>
      <c r="P4" t="s">
        <v>71</v>
      </c>
      <c r="Q4" t="s">
        <v>161</v>
      </c>
      <c r="R4" t="s">
        <v>2830</v>
      </c>
      <c r="S4">
        <v>151.20000000000002</v>
      </c>
      <c r="T4">
        <v>3</v>
      </c>
      <c r="U4">
        <v>0.2</v>
      </c>
      <c r="V4">
        <v>32.130000000000003</v>
      </c>
    </row>
    <row r="5" spans="1:22" x14ac:dyDescent="0.3">
      <c r="A5">
        <v>9946</v>
      </c>
      <c r="B5" t="s">
        <v>10910</v>
      </c>
      <c r="C5">
        <v>2011</v>
      </c>
      <c r="D5" s="21">
        <v>40604</v>
      </c>
      <c r="E5" s="21">
        <v>40608</v>
      </c>
      <c r="F5" t="s">
        <v>50</v>
      </c>
      <c r="G5" t="s">
        <v>3924</v>
      </c>
      <c r="H5" t="s">
        <v>3925</v>
      </c>
      <c r="I5" t="s">
        <v>41</v>
      </c>
      <c r="J5" t="s">
        <v>27</v>
      </c>
      <c r="K5" t="s">
        <v>146</v>
      </c>
      <c r="L5" t="s">
        <v>147</v>
      </c>
      <c r="M5">
        <v>19120</v>
      </c>
      <c r="N5" t="s">
        <v>148</v>
      </c>
      <c r="O5" t="s">
        <v>6097</v>
      </c>
      <c r="P5" t="s">
        <v>46</v>
      </c>
      <c r="Q5" t="s">
        <v>90</v>
      </c>
      <c r="R5" t="s">
        <v>6098</v>
      </c>
      <c r="S5">
        <v>3.4240000000000004</v>
      </c>
      <c r="T5">
        <v>1</v>
      </c>
      <c r="U5">
        <v>0.2</v>
      </c>
      <c r="V5">
        <v>1.0699999999999996</v>
      </c>
    </row>
    <row r="6" spans="1:22" x14ac:dyDescent="0.3">
      <c r="A6">
        <v>9928</v>
      </c>
      <c r="B6" t="s">
        <v>10897</v>
      </c>
      <c r="C6">
        <v>2012</v>
      </c>
      <c r="D6" s="21">
        <v>40988</v>
      </c>
      <c r="E6" s="21">
        <v>40991</v>
      </c>
      <c r="F6" t="s">
        <v>188</v>
      </c>
      <c r="G6" t="s">
        <v>6604</v>
      </c>
      <c r="H6" t="s">
        <v>6605</v>
      </c>
      <c r="I6" t="s">
        <v>41</v>
      </c>
      <c r="J6" t="s">
        <v>27</v>
      </c>
      <c r="K6" t="s">
        <v>266</v>
      </c>
      <c r="L6" t="s">
        <v>267</v>
      </c>
      <c r="M6">
        <v>10035</v>
      </c>
      <c r="N6" t="s">
        <v>148</v>
      </c>
      <c r="O6" t="s">
        <v>4907</v>
      </c>
      <c r="P6" t="s">
        <v>46</v>
      </c>
      <c r="Q6" t="s">
        <v>59</v>
      </c>
      <c r="R6" t="s">
        <v>4908</v>
      </c>
      <c r="S6">
        <v>83.92</v>
      </c>
      <c r="T6">
        <v>4</v>
      </c>
      <c r="U6">
        <v>0</v>
      </c>
      <c r="V6">
        <v>20.140799999999999</v>
      </c>
    </row>
    <row r="7" spans="1:22" x14ac:dyDescent="0.3">
      <c r="A7">
        <v>9927</v>
      </c>
      <c r="B7" t="s">
        <v>10897</v>
      </c>
      <c r="C7">
        <v>2012</v>
      </c>
      <c r="D7" s="21">
        <v>40988</v>
      </c>
      <c r="E7" s="21">
        <v>40991</v>
      </c>
      <c r="F7" t="s">
        <v>188</v>
      </c>
      <c r="G7" t="s">
        <v>6604</v>
      </c>
      <c r="H7" t="s">
        <v>6605</v>
      </c>
      <c r="I7" t="s">
        <v>41</v>
      </c>
      <c r="J7" t="s">
        <v>27</v>
      </c>
      <c r="K7" t="s">
        <v>266</v>
      </c>
      <c r="L7" t="s">
        <v>267</v>
      </c>
      <c r="M7">
        <v>10035</v>
      </c>
      <c r="N7" t="s">
        <v>148</v>
      </c>
      <c r="O7" t="s">
        <v>3782</v>
      </c>
      <c r="P7" t="s">
        <v>71</v>
      </c>
      <c r="Q7" t="s">
        <v>72</v>
      </c>
      <c r="R7" t="s">
        <v>3783</v>
      </c>
      <c r="S7">
        <v>199.98</v>
      </c>
      <c r="T7">
        <v>2</v>
      </c>
      <c r="U7">
        <v>0</v>
      </c>
      <c r="V7">
        <v>53.994599999999991</v>
      </c>
    </row>
    <row r="8" spans="1:22" x14ac:dyDescent="0.3">
      <c r="A8">
        <v>9926</v>
      </c>
      <c r="B8" t="s">
        <v>10897</v>
      </c>
      <c r="C8">
        <v>2012</v>
      </c>
      <c r="D8" s="21">
        <v>40988</v>
      </c>
      <c r="E8" s="21">
        <v>40991</v>
      </c>
      <c r="F8" t="s">
        <v>188</v>
      </c>
      <c r="G8" t="s">
        <v>6604</v>
      </c>
      <c r="H8" t="s">
        <v>6605</v>
      </c>
      <c r="I8" t="s">
        <v>41</v>
      </c>
      <c r="J8" t="s">
        <v>27</v>
      </c>
      <c r="K8" t="s">
        <v>266</v>
      </c>
      <c r="L8" t="s">
        <v>267</v>
      </c>
      <c r="M8">
        <v>10035</v>
      </c>
      <c r="N8" t="s">
        <v>148</v>
      </c>
      <c r="O8" t="s">
        <v>97</v>
      </c>
      <c r="P8" t="s">
        <v>46</v>
      </c>
      <c r="Q8" t="s">
        <v>75</v>
      </c>
      <c r="R8" t="s">
        <v>98</v>
      </c>
      <c r="S8">
        <v>1087.9360000000001</v>
      </c>
      <c r="T8">
        <v>8</v>
      </c>
      <c r="U8">
        <v>0.2</v>
      </c>
      <c r="V8">
        <v>353.5791999999999</v>
      </c>
    </row>
    <row r="9" spans="1:22" x14ac:dyDescent="0.3">
      <c r="A9">
        <v>9925</v>
      </c>
      <c r="B9" t="s">
        <v>10897</v>
      </c>
      <c r="C9">
        <v>2012</v>
      </c>
      <c r="D9" s="21">
        <v>40988</v>
      </c>
      <c r="E9" s="21">
        <v>40991</v>
      </c>
      <c r="F9" t="s">
        <v>188</v>
      </c>
      <c r="G9" t="s">
        <v>6604</v>
      </c>
      <c r="H9" t="s">
        <v>6605</v>
      </c>
      <c r="I9" t="s">
        <v>41</v>
      </c>
      <c r="J9" t="s">
        <v>27</v>
      </c>
      <c r="K9" t="s">
        <v>266</v>
      </c>
      <c r="L9" t="s">
        <v>267</v>
      </c>
      <c r="M9">
        <v>10035</v>
      </c>
      <c r="N9" t="s">
        <v>148</v>
      </c>
      <c r="O9" t="s">
        <v>1010</v>
      </c>
      <c r="P9" t="s">
        <v>46</v>
      </c>
      <c r="Q9" t="s">
        <v>173</v>
      </c>
      <c r="R9" t="s">
        <v>1011</v>
      </c>
      <c r="S9">
        <v>23.99</v>
      </c>
      <c r="T9">
        <v>1</v>
      </c>
      <c r="U9">
        <v>0</v>
      </c>
      <c r="V9">
        <v>11.994999999999999</v>
      </c>
    </row>
    <row r="10" spans="1:22" x14ac:dyDescent="0.3">
      <c r="A10">
        <v>9924</v>
      </c>
      <c r="B10" t="s">
        <v>10897</v>
      </c>
      <c r="C10">
        <v>2012</v>
      </c>
      <c r="D10" s="21">
        <v>40988</v>
      </c>
      <c r="E10" s="21">
        <v>40991</v>
      </c>
      <c r="F10" t="s">
        <v>188</v>
      </c>
      <c r="G10" t="s">
        <v>6604</v>
      </c>
      <c r="H10" t="s">
        <v>6605</v>
      </c>
      <c r="I10" t="s">
        <v>41</v>
      </c>
      <c r="J10" t="s">
        <v>27</v>
      </c>
      <c r="K10" t="s">
        <v>266</v>
      </c>
      <c r="L10" t="s">
        <v>267</v>
      </c>
      <c r="M10">
        <v>10035</v>
      </c>
      <c r="N10" t="s">
        <v>148</v>
      </c>
      <c r="O10" t="s">
        <v>1386</v>
      </c>
      <c r="P10" t="s">
        <v>46</v>
      </c>
      <c r="Q10" t="s">
        <v>75</v>
      </c>
      <c r="R10" t="s">
        <v>1387</v>
      </c>
      <c r="S10">
        <v>49.847999999999999</v>
      </c>
      <c r="T10">
        <v>3</v>
      </c>
      <c r="U10">
        <v>0.2</v>
      </c>
      <c r="V10">
        <v>16.823699999999999</v>
      </c>
    </row>
    <row r="11" spans="1:22" x14ac:dyDescent="0.3">
      <c r="A11">
        <v>9921</v>
      </c>
      <c r="B11" t="s">
        <v>10894</v>
      </c>
      <c r="C11">
        <v>2013</v>
      </c>
      <c r="D11" s="21">
        <v>41349</v>
      </c>
      <c r="E11" s="21">
        <v>41353</v>
      </c>
      <c r="F11" t="s">
        <v>50</v>
      </c>
      <c r="G11" t="s">
        <v>4193</v>
      </c>
      <c r="H11" t="s">
        <v>4194</v>
      </c>
      <c r="I11" t="s">
        <v>41</v>
      </c>
      <c r="J11" t="s">
        <v>27</v>
      </c>
      <c r="K11" t="s">
        <v>10498</v>
      </c>
      <c r="L11" t="s">
        <v>104</v>
      </c>
      <c r="M11">
        <v>77803</v>
      </c>
      <c r="N11" t="s">
        <v>105</v>
      </c>
      <c r="O11" t="s">
        <v>5781</v>
      </c>
      <c r="P11" t="s">
        <v>46</v>
      </c>
      <c r="Q11" t="s">
        <v>75</v>
      </c>
      <c r="R11" t="s">
        <v>5782</v>
      </c>
      <c r="S11">
        <v>22.385999999999996</v>
      </c>
      <c r="T11">
        <v>7</v>
      </c>
      <c r="U11">
        <v>0.8</v>
      </c>
      <c r="V11">
        <v>-35.817600000000013</v>
      </c>
    </row>
    <row r="12" spans="1:22" x14ac:dyDescent="0.3">
      <c r="A12">
        <v>9920</v>
      </c>
      <c r="B12" t="s">
        <v>10894</v>
      </c>
      <c r="C12">
        <v>2013</v>
      </c>
      <c r="D12" s="21">
        <v>41349</v>
      </c>
      <c r="E12" s="21">
        <v>41353</v>
      </c>
      <c r="F12" t="s">
        <v>50</v>
      </c>
      <c r="G12" t="s">
        <v>4193</v>
      </c>
      <c r="H12" t="s">
        <v>4194</v>
      </c>
      <c r="I12" t="s">
        <v>41</v>
      </c>
      <c r="J12" t="s">
        <v>27</v>
      </c>
      <c r="K12" t="s">
        <v>10498</v>
      </c>
      <c r="L12" t="s">
        <v>104</v>
      </c>
      <c r="M12">
        <v>77803</v>
      </c>
      <c r="N12" t="s">
        <v>105</v>
      </c>
      <c r="O12" t="s">
        <v>384</v>
      </c>
      <c r="P12" t="s">
        <v>32</v>
      </c>
      <c r="Q12" t="s">
        <v>36</v>
      </c>
      <c r="R12" t="s">
        <v>385</v>
      </c>
      <c r="S12">
        <v>528.42999999999995</v>
      </c>
      <c r="T12">
        <v>5</v>
      </c>
      <c r="U12">
        <v>0.3</v>
      </c>
      <c r="V12">
        <v>-143.43099999999998</v>
      </c>
    </row>
    <row r="13" spans="1:22" x14ac:dyDescent="0.3">
      <c r="A13">
        <v>9900</v>
      </c>
      <c r="B13" t="s">
        <v>10886</v>
      </c>
      <c r="C13">
        <v>2011</v>
      </c>
      <c r="D13" s="21">
        <v>40630</v>
      </c>
      <c r="E13" s="21">
        <v>40636</v>
      </c>
      <c r="F13" t="s">
        <v>50</v>
      </c>
      <c r="G13" t="s">
        <v>4082</v>
      </c>
      <c r="H13" t="s">
        <v>4083</v>
      </c>
      <c r="I13" t="s">
        <v>102</v>
      </c>
      <c r="J13" t="s">
        <v>27</v>
      </c>
      <c r="K13" t="s">
        <v>318</v>
      </c>
      <c r="L13" t="s">
        <v>498</v>
      </c>
      <c r="M13">
        <v>45503</v>
      </c>
      <c r="N13" t="s">
        <v>148</v>
      </c>
      <c r="O13" t="s">
        <v>2318</v>
      </c>
      <c r="P13" t="s">
        <v>32</v>
      </c>
      <c r="Q13" t="s">
        <v>56</v>
      </c>
      <c r="R13" t="s">
        <v>2319</v>
      </c>
      <c r="S13">
        <v>330.58800000000002</v>
      </c>
      <c r="T13">
        <v>1</v>
      </c>
      <c r="U13">
        <v>0.4</v>
      </c>
      <c r="V13">
        <v>-143.25480000000002</v>
      </c>
    </row>
    <row r="14" spans="1:22" x14ac:dyDescent="0.3">
      <c r="A14">
        <v>9890</v>
      </c>
      <c r="B14" t="s">
        <v>10881</v>
      </c>
      <c r="C14">
        <v>2014</v>
      </c>
      <c r="D14" s="21">
        <v>41718</v>
      </c>
      <c r="E14" s="21">
        <v>41719</v>
      </c>
      <c r="F14" t="s">
        <v>188</v>
      </c>
      <c r="G14" t="s">
        <v>4190</v>
      </c>
      <c r="H14" t="s">
        <v>4191</v>
      </c>
      <c r="I14" t="s">
        <v>41</v>
      </c>
      <c r="J14" t="s">
        <v>27</v>
      </c>
      <c r="K14" t="s">
        <v>1119</v>
      </c>
      <c r="L14" t="s">
        <v>788</v>
      </c>
      <c r="M14">
        <v>8701</v>
      </c>
      <c r="N14" t="s">
        <v>148</v>
      </c>
      <c r="O14" t="s">
        <v>7785</v>
      </c>
      <c r="P14" t="s">
        <v>46</v>
      </c>
      <c r="Q14" t="s">
        <v>68</v>
      </c>
      <c r="R14" t="s">
        <v>7786</v>
      </c>
      <c r="S14">
        <v>8.94</v>
      </c>
      <c r="T14">
        <v>3</v>
      </c>
      <c r="U14">
        <v>0</v>
      </c>
      <c r="V14">
        <v>2.4138000000000006</v>
      </c>
    </row>
    <row r="15" spans="1:22" x14ac:dyDescent="0.3">
      <c r="A15">
        <v>9868</v>
      </c>
      <c r="B15" t="s">
        <v>10866</v>
      </c>
      <c r="C15">
        <v>2012</v>
      </c>
      <c r="D15" s="21">
        <v>40994</v>
      </c>
      <c r="E15" s="21">
        <v>40996</v>
      </c>
      <c r="F15" t="s">
        <v>23</v>
      </c>
      <c r="G15" t="s">
        <v>3518</v>
      </c>
      <c r="H15" t="s">
        <v>3519</v>
      </c>
      <c r="I15" t="s">
        <v>41</v>
      </c>
      <c r="J15" t="s">
        <v>27</v>
      </c>
      <c r="K15" t="s">
        <v>266</v>
      </c>
      <c r="L15" t="s">
        <v>267</v>
      </c>
      <c r="M15">
        <v>10009</v>
      </c>
      <c r="N15" t="s">
        <v>148</v>
      </c>
      <c r="O15" t="s">
        <v>6506</v>
      </c>
      <c r="P15" t="s">
        <v>46</v>
      </c>
      <c r="Q15" t="s">
        <v>78</v>
      </c>
      <c r="R15" t="s">
        <v>6507</v>
      </c>
      <c r="S15">
        <v>13.11</v>
      </c>
      <c r="T15">
        <v>3</v>
      </c>
      <c r="U15">
        <v>0</v>
      </c>
      <c r="V15">
        <v>3.4086000000000003</v>
      </c>
    </row>
    <row r="16" spans="1:22" x14ac:dyDescent="0.3">
      <c r="A16">
        <v>9867</v>
      </c>
      <c r="B16" t="s">
        <v>10866</v>
      </c>
      <c r="C16">
        <v>2012</v>
      </c>
      <c r="D16" s="21">
        <v>40994</v>
      </c>
      <c r="E16" s="21">
        <v>40996</v>
      </c>
      <c r="F16" t="s">
        <v>23</v>
      </c>
      <c r="G16" t="s">
        <v>3518</v>
      </c>
      <c r="H16" t="s">
        <v>3519</v>
      </c>
      <c r="I16" t="s">
        <v>41</v>
      </c>
      <c r="J16" t="s">
        <v>27</v>
      </c>
      <c r="K16" t="s">
        <v>266</v>
      </c>
      <c r="L16" t="s">
        <v>267</v>
      </c>
      <c r="M16">
        <v>10009</v>
      </c>
      <c r="N16" t="s">
        <v>148</v>
      </c>
      <c r="O16" t="s">
        <v>6094</v>
      </c>
      <c r="P16" t="s">
        <v>46</v>
      </c>
      <c r="Q16" t="s">
        <v>59</v>
      </c>
      <c r="R16" t="s">
        <v>6095</v>
      </c>
      <c r="S16">
        <v>1085.42</v>
      </c>
      <c r="T16">
        <v>7</v>
      </c>
      <c r="U16">
        <v>0</v>
      </c>
      <c r="V16">
        <v>282.20920000000001</v>
      </c>
    </row>
    <row r="17" spans="1:22" x14ac:dyDescent="0.3">
      <c r="A17">
        <v>9858</v>
      </c>
      <c r="B17" t="s">
        <v>10864</v>
      </c>
      <c r="C17">
        <v>2012</v>
      </c>
      <c r="D17" s="21">
        <v>40994</v>
      </c>
      <c r="E17" s="21">
        <v>40998</v>
      </c>
      <c r="F17" t="s">
        <v>50</v>
      </c>
      <c r="G17" t="s">
        <v>1923</v>
      </c>
      <c r="H17" t="s">
        <v>1924</v>
      </c>
      <c r="I17" t="s">
        <v>41</v>
      </c>
      <c r="J17" t="s">
        <v>27</v>
      </c>
      <c r="K17" t="s">
        <v>95</v>
      </c>
      <c r="L17" t="s">
        <v>96</v>
      </c>
      <c r="M17">
        <v>98103</v>
      </c>
      <c r="N17" t="s">
        <v>44</v>
      </c>
      <c r="O17" t="s">
        <v>1601</v>
      </c>
      <c r="P17" t="s">
        <v>32</v>
      </c>
      <c r="Q17" t="s">
        <v>56</v>
      </c>
      <c r="R17" t="s">
        <v>1602</v>
      </c>
      <c r="S17">
        <v>3393.68</v>
      </c>
      <c r="T17">
        <v>8</v>
      </c>
      <c r="U17">
        <v>0</v>
      </c>
      <c r="V17">
        <v>610.86239999999998</v>
      </c>
    </row>
    <row r="18" spans="1:22" x14ac:dyDescent="0.3">
      <c r="A18">
        <v>9791</v>
      </c>
      <c r="B18" t="s">
        <v>10837</v>
      </c>
      <c r="C18">
        <v>2014</v>
      </c>
      <c r="D18" s="21">
        <v>41726</v>
      </c>
      <c r="E18" s="21">
        <v>41731</v>
      </c>
      <c r="F18" t="s">
        <v>50</v>
      </c>
      <c r="G18" t="s">
        <v>1453</v>
      </c>
      <c r="H18" t="s">
        <v>1454</v>
      </c>
      <c r="I18" t="s">
        <v>26</v>
      </c>
      <c r="J18" t="s">
        <v>27</v>
      </c>
      <c r="K18" t="s">
        <v>184</v>
      </c>
      <c r="L18" t="s">
        <v>104</v>
      </c>
      <c r="M18">
        <v>77070</v>
      </c>
      <c r="N18" t="s">
        <v>105</v>
      </c>
      <c r="O18" t="s">
        <v>5396</v>
      </c>
      <c r="P18" t="s">
        <v>32</v>
      </c>
      <c r="Q18" t="s">
        <v>36</v>
      </c>
      <c r="R18" t="s">
        <v>5397</v>
      </c>
      <c r="S18">
        <v>211.24599999999998</v>
      </c>
      <c r="T18">
        <v>2</v>
      </c>
      <c r="U18">
        <v>0.3</v>
      </c>
      <c r="V18">
        <v>-66.391599999999983</v>
      </c>
    </row>
    <row r="19" spans="1:22" x14ac:dyDescent="0.3">
      <c r="A19">
        <v>9790</v>
      </c>
      <c r="B19" t="s">
        <v>10837</v>
      </c>
      <c r="C19">
        <v>2014</v>
      </c>
      <c r="D19" s="21">
        <v>41726</v>
      </c>
      <c r="E19" s="21">
        <v>41731</v>
      </c>
      <c r="F19" t="s">
        <v>50</v>
      </c>
      <c r="G19" t="s">
        <v>1453</v>
      </c>
      <c r="H19" t="s">
        <v>1454</v>
      </c>
      <c r="I19" t="s">
        <v>26</v>
      </c>
      <c r="J19" t="s">
        <v>27</v>
      </c>
      <c r="K19" t="s">
        <v>184</v>
      </c>
      <c r="L19" t="s">
        <v>104</v>
      </c>
      <c r="M19">
        <v>77070</v>
      </c>
      <c r="N19" t="s">
        <v>105</v>
      </c>
      <c r="O19" t="s">
        <v>2531</v>
      </c>
      <c r="P19" t="s">
        <v>71</v>
      </c>
      <c r="Q19" t="s">
        <v>161</v>
      </c>
      <c r="R19" t="s">
        <v>2532</v>
      </c>
      <c r="S19">
        <v>39.992000000000004</v>
      </c>
      <c r="T19">
        <v>1</v>
      </c>
      <c r="U19">
        <v>0.2</v>
      </c>
      <c r="V19">
        <v>6.9985999999999997</v>
      </c>
    </row>
    <row r="20" spans="1:22" x14ac:dyDescent="0.3">
      <c r="A20">
        <v>9789</v>
      </c>
      <c r="B20" t="s">
        <v>10837</v>
      </c>
      <c r="C20">
        <v>2014</v>
      </c>
      <c r="D20" s="21">
        <v>41726</v>
      </c>
      <c r="E20" s="21">
        <v>41731</v>
      </c>
      <c r="F20" t="s">
        <v>50</v>
      </c>
      <c r="G20" t="s">
        <v>1453</v>
      </c>
      <c r="H20" t="s">
        <v>1454</v>
      </c>
      <c r="I20" t="s">
        <v>26</v>
      </c>
      <c r="J20" t="s">
        <v>27</v>
      </c>
      <c r="K20" t="s">
        <v>184</v>
      </c>
      <c r="L20" t="s">
        <v>104</v>
      </c>
      <c r="M20">
        <v>77070</v>
      </c>
      <c r="N20" t="s">
        <v>105</v>
      </c>
      <c r="O20" t="s">
        <v>533</v>
      </c>
      <c r="P20" t="s">
        <v>32</v>
      </c>
      <c r="Q20" t="s">
        <v>36</v>
      </c>
      <c r="R20" t="s">
        <v>534</v>
      </c>
      <c r="S20">
        <v>600.55799999999999</v>
      </c>
      <c r="T20">
        <v>3</v>
      </c>
      <c r="U20">
        <v>0.3</v>
      </c>
      <c r="V20">
        <v>-8.5794000000000779</v>
      </c>
    </row>
    <row r="21" spans="1:22" x14ac:dyDescent="0.3">
      <c r="A21">
        <v>9788</v>
      </c>
      <c r="B21" t="s">
        <v>10837</v>
      </c>
      <c r="C21">
        <v>2014</v>
      </c>
      <c r="D21" s="21">
        <v>41726</v>
      </c>
      <c r="E21" s="21">
        <v>41731</v>
      </c>
      <c r="F21" t="s">
        <v>50</v>
      </c>
      <c r="G21" t="s">
        <v>1453</v>
      </c>
      <c r="H21" t="s">
        <v>1454</v>
      </c>
      <c r="I21" t="s">
        <v>26</v>
      </c>
      <c r="J21" t="s">
        <v>27</v>
      </c>
      <c r="K21" t="s">
        <v>184</v>
      </c>
      <c r="L21" t="s">
        <v>104</v>
      </c>
      <c r="M21">
        <v>77070</v>
      </c>
      <c r="N21" t="s">
        <v>105</v>
      </c>
      <c r="O21" t="s">
        <v>3091</v>
      </c>
      <c r="P21" t="s">
        <v>32</v>
      </c>
      <c r="Q21" t="s">
        <v>33</v>
      </c>
      <c r="R21" t="s">
        <v>3092</v>
      </c>
      <c r="S21">
        <v>1023.3319999999999</v>
      </c>
      <c r="T21">
        <v>5</v>
      </c>
      <c r="U21">
        <v>0.32</v>
      </c>
      <c r="V21">
        <v>-30.098000000000127</v>
      </c>
    </row>
    <row r="22" spans="1:22" x14ac:dyDescent="0.3">
      <c r="A22">
        <v>9767</v>
      </c>
      <c r="B22" t="s">
        <v>10826</v>
      </c>
      <c r="C22">
        <v>2014</v>
      </c>
      <c r="D22" s="21">
        <v>41699</v>
      </c>
      <c r="E22" s="21">
        <v>41705</v>
      </c>
      <c r="F22" t="s">
        <v>50</v>
      </c>
      <c r="G22" t="s">
        <v>4743</v>
      </c>
      <c r="H22" t="s">
        <v>4744</v>
      </c>
      <c r="I22" t="s">
        <v>26</v>
      </c>
      <c r="J22" t="s">
        <v>27</v>
      </c>
      <c r="K22" t="s">
        <v>3687</v>
      </c>
      <c r="L22" t="s">
        <v>747</v>
      </c>
      <c r="M22">
        <v>6457</v>
      </c>
      <c r="N22" t="s">
        <v>148</v>
      </c>
      <c r="O22" t="s">
        <v>2197</v>
      </c>
      <c r="P22" t="s">
        <v>46</v>
      </c>
      <c r="Q22" t="s">
        <v>90</v>
      </c>
      <c r="R22" t="s">
        <v>2198</v>
      </c>
      <c r="S22">
        <v>7.78</v>
      </c>
      <c r="T22">
        <v>1</v>
      </c>
      <c r="U22">
        <v>0</v>
      </c>
      <c r="V22">
        <v>3.5009999999999994</v>
      </c>
    </row>
    <row r="23" spans="1:22" x14ac:dyDescent="0.3">
      <c r="A23">
        <v>9766</v>
      </c>
      <c r="B23" t="s">
        <v>10826</v>
      </c>
      <c r="C23">
        <v>2014</v>
      </c>
      <c r="D23" s="21">
        <v>41699</v>
      </c>
      <c r="E23" s="21">
        <v>41705</v>
      </c>
      <c r="F23" t="s">
        <v>50</v>
      </c>
      <c r="G23" t="s">
        <v>4743</v>
      </c>
      <c r="H23" t="s">
        <v>4744</v>
      </c>
      <c r="I23" t="s">
        <v>26</v>
      </c>
      <c r="J23" t="s">
        <v>27</v>
      </c>
      <c r="K23" t="s">
        <v>3687</v>
      </c>
      <c r="L23" t="s">
        <v>747</v>
      </c>
      <c r="M23">
        <v>6457</v>
      </c>
      <c r="N23" t="s">
        <v>148</v>
      </c>
      <c r="O23" t="s">
        <v>4737</v>
      </c>
      <c r="P23" t="s">
        <v>46</v>
      </c>
      <c r="Q23" t="s">
        <v>75</v>
      </c>
      <c r="R23" t="s">
        <v>4738</v>
      </c>
      <c r="S23">
        <v>9.84</v>
      </c>
      <c r="T23">
        <v>2</v>
      </c>
      <c r="U23">
        <v>0</v>
      </c>
      <c r="V23">
        <v>4.7231999999999994</v>
      </c>
    </row>
    <row r="24" spans="1:22" x14ac:dyDescent="0.3">
      <c r="A24">
        <v>9759</v>
      </c>
      <c r="B24" t="s">
        <v>10820</v>
      </c>
      <c r="C24">
        <v>2014</v>
      </c>
      <c r="D24" s="21">
        <v>41726</v>
      </c>
      <c r="E24" s="21">
        <v>41728</v>
      </c>
      <c r="F24" t="s">
        <v>23</v>
      </c>
      <c r="G24" t="s">
        <v>454</v>
      </c>
      <c r="H24" t="s">
        <v>455</v>
      </c>
      <c r="I24" t="s">
        <v>26</v>
      </c>
      <c r="J24" t="s">
        <v>27</v>
      </c>
      <c r="K24" t="s">
        <v>1464</v>
      </c>
      <c r="L24" t="s">
        <v>319</v>
      </c>
      <c r="M24">
        <v>23223</v>
      </c>
      <c r="N24" t="s">
        <v>30</v>
      </c>
      <c r="O24" t="s">
        <v>1028</v>
      </c>
      <c r="P24" t="s">
        <v>46</v>
      </c>
      <c r="Q24" t="s">
        <v>90</v>
      </c>
      <c r="R24" t="s">
        <v>1029</v>
      </c>
      <c r="S24">
        <v>17.64</v>
      </c>
      <c r="T24">
        <v>4</v>
      </c>
      <c r="U24">
        <v>0</v>
      </c>
      <c r="V24">
        <v>8.1143999999999998</v>
      </c>
    </row>
    <row r="25" spans="1:22" x14ac:dyDescent="0.3">
      <c r="A25">
        <v>9758</v>
      </c>
      <c r="B25" t="s">
        <v>10820</v>
      </c>
      <c r="C25">
        <v>2014</v>
      </c>
      <c r="D25" s="21">
        <v>41726</v>
      </c>
      <c r="E25" s="21">
        <v>41728</v>
      </c>
      <c r="F25" t="s">
        <v>23</v>
      </c>
      <c r="G25" t="s">
        <v>454</v>
      </c>
      <c r="H25" t="s">
        <v>455</v>
      </c>
      <c r="I25" t="s">
        <v>26</v>
      </c>
      <c r="J25" t="s">
        <v>27</v>
      </c>
      <c r="K25" t="s">
        <v>1464</v>
      </c>
      <c r="L25" t="s">
        <v>319</v>
      </c>
      <c r="M25">
        <v>23223</v>
      </c>
      <c r="N25" t="s">
        <v>30</v>
      </c>
      <c r="O25" t="s">
        <v>8856</v>
      </c>
      <c r="P25" t="s">
        <v>71</v>
      </c>
      <c r="Q25" t="s">
        <v>72</v>
      </c>
      <c r="R25" t="s">
        <v>8857</v>
      </c>
      <c r="S25">
        <v>206.1</v>
      </c>
      <c r="T25">
        <v>5</v>
      </c>
      <c r="U25">
        <v>0</v>
      </c>
      <c r="V25">
        <v>55.647000000000006</v>
      </c>
    </row>
    <row r="26" spans="1:22" x14ac:dyDescent="0.3">
      <c r="A26">
        <v>9757</v>
      </c>
      <c r="B26" t="s">
        <v>10820</v>
      </c>
      <c r="C26">
        <v>2014</v>
      </c>
      <c r="D26" s="21">
        <v>41726</v>
      </c>
      <c r="E26" s="21">
        <v>41728</v>
      </c>
      <c r="F26" t="s">
        <v>23</v>
      </c>
      <c r="G26" t="s">
        <v>454</v>
      </c>
      <c r="H26" t="s">
        <v>455</v>
      </c>
      <c r="I26" t="s">
        <v>26</v>
      </c>
      <c r="J26" t="s">
        <v>27</v>
      </c>
      <c r="K26" t="s">
        <v>1464</v>
      </c>
      <c r="L26" t="s">
        <v>319</v>
      </c>
      <c r="M26">
        <v>23223</v>
      </c>
      <c r="N26" t="s">
        <v>30</v>
      </c>
      <c r="O26" t="s">
        <v>1105</v>
      </c>
      <c r="P26" t="s">
        <v>32</v>
      </c>
      <c r="Q26" t="s">
        <v>56</v>
      </c>
      <c r="R26" t="s">
        <v>1106</v>
      </c>
      <c r="S26">
        <v>292.10000000000002</v>
      </c>
      <c r="T26">
        <v>2</v>
      </c>
      <c r="U26">
        <v>0</v>
      </c>
      <c r="V26">
        <v>58.419999999999987</v>
      </c>
    </row>
    <row r="27" spans="1:22" x14ac:dyDescent="0.3">
      <c r="A27">
        <v>9756</v>
      </c>
      <c r="B27" t="s">
        <v>10820</v>
      </c>
      <c r="C27">
        <v>2014</v>
      </c>
      <c r="D27" s="21">
        <v>41726</v>
      </c>
      <c r="E27" s="21">
        <v>41728</v>
      </c>
      <c r="F27" t="s">
        <v>23</v>
      </c>
      <c r="G27" t="s">
        <v>454</v>
      </c>
      <c r="H27" t="s">
        <v>455</v>
      </c>
      <c r="I27" t="s">
        <v>26</v>
      </c>
      <c r="J27" t="s">
        <v>27</v>
      </c>
      <c r="K27" t="s">
        <v>1464</v>
      </c>
      <c r="L27" t="s">
        <v>319</v>
      </c>
      <c r="M27">
        <v>23223</v>
      </c>
      <c r="N27" t="s">
        <v>30</v>
      </c>
      <c r="O27" t="s">
        <v>6009</v>
      </c>
      <c r="P27" t="s">
        <v>46</v>
      </c>
      <c r="Q27" t="s">
        <v>59</v>
      </c>
      <c r="R27" t="s">
        <v>6010</v>
      </c>
      <c r="S27">
        <v>332.94</v>
      </c>
      <c r="T27">
        <v>3</v>
      </c>
      <c r="U27">
        <v>0</v>
      </c>
      <c r="V27">
        <v>9.9882000000000204</v>
      </c>
    </row>
    <row r="28" spans="1:22" x14ac:dyDescent="0.3">
      <c r="A28">
        <v>9755</v>
      </c>
      <c r="B28" t="s">
        <v>10820</v>
      </c>
      <c r="C28">
        <v>2014</v>
      </c>
      <c r="D28" s="21">
        <v>41726</v>
      </c>
      <c r="E28" s="21">
        <v>41728</v>
      </c>
      <c r="F28" t="s">
        <v>23</v>
      </c>
      <c r="G28" t="s">
        <v>454</v>
      </c>
      <c r="H28" t="s">
        <v>455</v>
      </c>
      <c r="I28" t="s">
        <v>26</v>
      </c>
      <c r="J28" t="s">
        <v>27</v>
      </c>
      <c r="K28" t="s">
        <v>1464</v>
      </c>
      <c r="L28" t="s">
        <v>319</v>
      </c>
      <c r="M28">
        <v>23223</v>
      </c>
      <c r="N28" t="s">
        <v>30</v>
      </c>
      <c r="O28" t="s">
        <v>897</v>
      </c>
      <c r="P28" t="s">
        <v>46</v>
      </c>
      <c r="Q28" t="s">
        <v>75</v>
      </c>
      <c r="R28" t="s">
        <v>898</v>
      </c>
      <c r="S28">
        <v>17.760000000000002</v>
      </c>
      <c r="T28">
        <v>2</v>
      </c>
      <c r="U28">
        <v>0</v>
      </c>
      <c r="V28">
        <v>8.8800000000000008</v>
      </c>
    </row>
    <row r="29" spans="1:22" x14ac:dyDescent="0.3">
      <c r="A29">
        <v>9754</v>
      </c>
      <c r="B29" t="s">
        <v>10820</v>
      </c>
      <c r="C29">
        <v>2014</v>
      </c>
      <c r="D29" s="21">
        <v>41726</v>
      </c>
      <c r="E29" s="21">
        <v>41728</v>
      </c>
      <c r="F29" t="s">
        <v>23</v>
      </c>
      <c r="G29" t="s">
        <v>454</v>
      </c>
      <c r="H29" t="s">
        <v>455</v>
      </c>
      <c r="I29" t="s">
        <v>26</v>
      </c>
      <c r="J29" t="s">
        <v>27</v>
      </c>
      <c r="K29" t="s">
        <v>1464</v>
      </c>
      <c r="L29" t="s">
        <v>319</v>
      </c>
      <c r="M29">
        <v>23223</v>
      </c>
      <c r="N29" t="s">
        <v>30</v>
      </c>
      <c r="O29" t="s">
        <v>6844</v>
      </c>
      <c r="P29" t="s">
        <v>46</v>
      </c>
      <c r="Q29" t="s">
        <v>47</v>
      </c>
      <c r="R29" t="s">
        <v>6845</v>
      </c>
      <c r="S29">
        <v>8.26</v>
      </c>
      <c r="T29">
        <v>2</v>
      </c>
      <c r="U29">
        <v>0</v>
      </c>
      <c r="V29">
        <v>3.7995999999999999</v>
      </c>
    </row>
    <row r="30" spans="1:22" x14ac:dyDescent="0.3">
      <c r="A30">
        <v>9750</v>
      </c>
      <c r="B30" t="s">
        <v>10817</v>
      </c>
      <c r="C30">
        <v>2013</v>
      </c>
      <c r="D30" s="21">
        <v>41338</v>
      </c>
      <c r="E30" s="21">
        <v>41342</v>
      </c>
      <c r="F30" t="s">
        <v>50</v>
      </c>
      <c r="G30" t="s">
        <v>5459</v>
      </c>
      <c r="H30" t="s">
        <v>5460</v>
      </c>
      <c r="I30" t="s">
        <v>41</v>
      </c>
      <c r="J30" t="s">
        <v>27</v>
      </c>
      <c r="K30" t="s">
        <v>244</v>
      </c>
      <c r="L30" t="s">
        <v>2694</v>
      </c>
      <c r="M30">
        <v>3820</v>
      </c>
      <c r="N30" t="s">
        <v>148</v>
      </c>
      <c r="O30" t="s">
        <v>1662</v>
      </c>
      <c r="P30" t="s">
        <v>71</v>
      </c>
      <c r="Q30" t="s">
        <v>161</v>
      </c>
      <c r="R30" t="s">
        <v>1663</v>
      </c>
      <c r="S30">
        <v>159.97999999999999</v>
      </c>
      <c r="T30">
        <v>2</v>
      </c>
      <c r="U30">
        <v>0</v>
      </c>
      <c r="V30">
        <v>57.592799999999997</v>
      </c>
    </row>
    <row r="31" spans="1:22" x14ac:dyDescent="0.3">
      <c r="A31">
        <v>9741</v>
      </c>
      <c r="B31" t="s">
        <v>10810</v>
      </c>
      <c r="C31">
        <v>2014</v>
      </c>
      <c r="D31" s="21">
        <v>41715</v>
      </c>
      <c r="E31" s="21">
        <v>41720</v>
      </c>
      <c r="F31" t="s">
        <v>50</v>
      </c>
      <c r="G31" t="s">
        <v>5632</v>
      </c>
      <c r="H31" t="s">
        <v>5633</v>
      </c>
      <c r="I31" t="s">
        <v>41</v>
      </c>
      <c r="J31" t="s">
        <v>27</v>
      </c>
      <c r="K31" t="s">
        <v>42</v>
      </c>
      <c r="L31" t="s">
        <v>43</v>
      </c>
      <c r="M31">
        <v>90032</v>
      </c>
      <c r="N31" t="s">
        <v>44</v>
      </c>
      <c r="O31" t="s">
        <v>2296</v>
      </c>
      <c r="P31" t="s">
        <v>46</v>
      </c>
      <c r="Q31" t="s">
        <v>78</v>
      </c>
      <c r="R31" t="s">
        <v>2297</v>
      </c>
      <c r="S31">
        <v>140.67000000000002</v>
      </c>
      <c r="T31">
        <v>3</v>
      </c>
      <c r="U31">
        <v>0</v>
      </c>
      <c r="V31">
        <v>54.861300000000007</v>
      </c>
    </row>
    <row r="32" spans="1:22" x14ac:dyDescent="0.3">
      <c r="A32">
        <v>9740</v>
      </c>
      <c r="B32" t="s">
        <v>10810</v>
      </c>
      <c r="C32">
        <v>2014</v>
      </c>
      <c r="D32" s="21">
        <v>41715</v>
      </c>
      <c r="E32" s="21">
        <v>41720</v>
      </c>
      <c r="F32" t="s">
        <v>50</v>
      </c>
      <c r="G32" t="s">
        <v>5632</v>
      </c>
      <c r="H32" t="s">
        <v>5633</v>
      </c>
      <c r="I32" t="s">
        <v>41</v>
      </c>
      <c r="J32" t="s">
        <v>27</v>
      </c>
      <c r="K32" t="s">
        <v>42</v>
      </c>
      <c r="L32" t="s">
        <v>43</v>
      </c>
      <c r="M32">
        <v>90032</v>
      </c>
      <c r="N32" t="s">
        <v>44</v>
      </c>
      <c r="O32" t="s">
        <v>4737</v>
      </c>
      <c r="P32" t="s">
        <v>46</v>
      </c>
      <c r="Q32" t="s">
        <v>75</v>
      </c>
      <c r="R32" t="s">
        <v>4738</v>
      </c>
      <c r="S32">
        <v>19.68</v>
      </c>
      <c r="T32">
        <v>5</v>
      </c>
      <c r="U32">
        <v>0.2</v>
      </c>
      <c r="V32">
        <v>6.8879999999999981</v>
      </c>
    </row>
    <row r="33" spans="1:22" x14ac:dyDescent="0.3">
      <c r="A33">
        <v>9739</v>
      </c>
      <c r="B33" t="s">
        <v>10810</v>
      </c>
      <c r="C33">
        <v>2014</v>
      </c>
      <c r="D33" s="21">
        <v>41715</v>
      </c>
      <c r="E33" s="21">
        <v>41720</v>
      </c>
      <c r="F33" t="s">
        <v>50</v>
      </c>
      <c r="G33" t="s">
        <v>5632</v>
      </c>
      <c r="H33" t="s">
        <v>5633</v>
      </c>
      <c r="I33" t="s">
        <v>41</v>
      </c>
      <c r="J33" t="s">
        <v>27</v>
      </c>
      <c r="K33" t="s">
        <v>42</v>
      </c>
      <c r="L33" t="s">
        <v>43</v>
      </c>
      <c r="M33">
        <v>90032</v>
      </c>
      <c r="N33" t="s">
        <v>44</v>
      </c>
      <c r="O33" t="s">
        <v>3521</v>
      </c>
      <c r="P33" t="s">
        <v>46</v>
      </c>
      <c r="Q33" t="s">
        <v>75</v>
      </c>
      <c r="R33" t="s">
        <v>3522</v>
      </c>
      <c r="S33">
        <v>70.463999999999999</v>
      </c>
      <c r="T33">
        <v>6</v>
      </c>
      <c r="U33">
        <v>0.2</v>
      </c>
      <c r="V33">
        <v>22.900799999999997</v>
      </c>
    </row>
    <row r="34" spans="1:22" x14ac:dyDescent="0.3">
      <c r="A34">
        <v>9738</v>
      </c>
      <c r="B34" t="s">
        <v>10810</v>
      </c>
      <c r="C34">
        <v>2014</v>
      </c>
      <c r="D34" s="21">
        <v>41715</v>
      </c>
      <c r="E34" s="21">
        <v>41720</v>
      </c>
      <c r="F34" t="s">
        <v>50</v>
      </c>
      <c r="G34" t="s">
        <v>5632</v>
      </c>
      <c r="H34" t="s">
        <v>5633</v>
      </c>
      <c r="I34" t="s">
        <v>41</v>
      </c>
      <c r="J34" t="s">
        <v>27</v>
      </c>
      <c r="K34" t="s">
        <v>42</v>
      </c>
      <c r="L34" t="s">
        <v>43</v>
      </c>
      <c r="M34">
        <v>90032</v>
      </c>
      <c r="N34" t="s">
        <v>44</v>
      </c>
      <c r="O34" t="s">
        <v>6094</v>
      </c>
      <c r="P34" t="s">
        <v>46</v>
      </c>
      <c r="Q34" t="s">
        <v>59</v>
      </c>
      <c r="R34" t="s">
        <v>6095</v>
      </c>
      <c r="S34">
        <v>310.12</v>
      </c>
      <c r="T34">
        <v>2</v>
      </c>
      <c r="U34">
        <v>0</v>
      </c>
      <c r="V34">
        <v>80.631200000000007</v>
      </c>
    </row>
    <row r="35" spans="1:22" x14ac:dyDescent="0.3">
      <c r="A35">
        <v>9698</v>
      </c>
      <c r="B35" t="s">
        <v>10787</v>
      </c>
      <c r="C35">
        <v>2013</v>
      </c>
      <c r="D35" s="21">
        <v>41345</v>
      </c>
      <c r="E35" s="21">
        <v>41345</v>
      </c>
      <c r="F35" t="s">
        <v>1290</v>
      </c>
      <c r="G35" t="s">
        <v>3211</v>
      </c>
      <c r="H35" t="s">
        <v>3212</v>
      </c>
      <c r="I35" t="s">
        <v>102</v>
      </c>
      <c r="J35" t="s">
        <v>27</v>
      </c>
      <c r="K35" t="s">
        <v>146</v>
      </c>
      <c r="L35" t="s">
        <v>147</v>
      </c>
      <c r="M35">
        <v>19140</v>
      </c>
      <c r="N35" t="s">
        <v>148</v>
      </c>
      <c r="O35" t="s">
        <v>4745</v>
      </c>
      <c r="P35" t="s">
        <v>32</v>
      </c>
      <c r="Q35" t="s">
        <v>65</v>
      </c>
      <c r="R35" t="s">
        <v>4746</v>
      </c>
      <c r="S35">
        <v>30.336000000000002</v>
      </c>
      <c r="T35">
        <v>4</v>
      </c>
      <c r="U35">
        <v>0.2</v>
      </c>
      <c r="V35">
        <v>9.48</v>
      </c>
    </row>
    <row r="36" spans="1:22" x14ac:dyDescent="0.3">
      <c r="A36">
        <v>9660</v>
      </c>
      <c r="B36" t="s">
        <v>10758</v>
      </c>
      <c r="C36">
        <v>2011</v>
      </c>
      <c r="D36" s="21">
        <v>40628</v>
      </c>
      <c r="E36" s="21">
        <v>40632</v>
      </c>
      <c r="F36" t="s">
        <v>23</v>
      </c>
      <c r="G36" t="s">
        <v>3968</v>
      </c>
      <c r="H36" t="s">
        <v>3969</v>
      </c>
      <c r="I36" t="s">
        <v>26</v>
      </c>
      <c r="J36" t="s">
        <v>27</v>
      </c>
      <c r="K36" t="s">
        <v>4039</v>
      </c>
      <c r="L36" t="s">
        <v>43</v>
      </c>
      <c r="M36">
        <v>91767</v>
      </c>
      <c r="N36" t="s">
        <v>44</v>
      </c>
      <c r="O36" t="s">
        <v>6731</v>
      </c>
      <c r="P36" t="s">
        <v>46</v>
      </c>
      <c r="Q36" t="s">
        <v>47</v>
      </c>
      <c r="R36" t="s">
        <v>6732</v>
      </c>
      <c r="S36">
        <v>18.75</v>
      </c>
      <c r="T36">
        <v>5</v>
      </c>
      <c r="U36">
        <v>0</v>
      </c>
      <c r="V36">
        <v>9</v>
      </c>
    </row>
    <row r="37" spans="1:22" x14ac:dyDescent="0.3">
      <c r="A37">
        <v>9644</v>
      </c>
      <c r="B37" t="s">
        <v>10751</v>
      </c>
      <c r="C37">
        <v>2011</v>
      </c>
      <c r="D37" s="21">
        <v>40609</v>
      </c>
      <c r="E37" s="21">
        <v>40614</v>
      </c>
      <c r="F37" t="s">
        <v>50</v>
      </c>
      <c r="G37" t="s">
        <v>9528</v>
      </c>
      <c r="H37" t="s">
        <v>9529</v>
      </c>
      <c r="I37" t="s">
        <v>41</v>
      </c>
      <c r="J37" t="s">
        <v>27</v>
      </c>
      <c r="K37" t="s">
        <v>95</v>
      </c>
      <c r="L37" t="s">
        <v>96</v>
      </c>
      <c r="M37">
        <v>98103</v>
      </c>
      <c r="N37" t="s">
        <v>44</v>
      </c>
      <c r="O37" t="s">
        <v>6357</v>
      </c>
      <c r="P37" t="s">
        <v>32</v>
      </c>
      <c r="Q37" t="s">
        <v>36</v>
      </c>
      <c r="R37" t="s">
        <v>6358</v>
      </c>
      <c r="S37">
        <v>481.56800000000004</v>
      </c>
      <c r="T37">
        <v>2</v>
      </c>
      <c r="U37">
        <v>0.2</v>
      </c>
      <c r="V37">
        <v>54.17639999999993</v>
      </c>
    </row>
    <row r="38" spans="1:22" x14ac:dyDescent="0.3">
      <c r="A38">
        <v>9643</v>
      </c>
      <c r="B38" t="s">
        <v>10751</v>
      </c>
      <c r="C38">
        <v>2011</v>
      </c>
      <c r="D38" s="21">
        <v>40609</v>
      </c>
      <c r="E38" s="21">
        <v>40614</v>
      </c>
      <c r="F38" t="s">
        <v>50</v>
      </c>
      <c r="G38" t="s">
        <v>9528</v>
      </c>
      <c r="H38" t="s">
        <v>9529</v>
      </c>
      <c r="I38" t="s">
        <v>41</v>
      </c>
      <c r="J38" t="s">
        <v>27</v>
      </c>
      <c r="K38" t="s">
        <v>95</v>
      </c>
      <c r="L38" t="s">
        <v>96</v>
      </c>
      <c r="M38">
        <v>98103</v>
      </c>
      <c r="N38" t="s">
        <v>44</v>
      </c>
      <c r="O38" t="s">
        <v>10550</v>
      </c>
      <c r="P38" t="s">
        <v>32</v>
      </c>
      <c r="Q38" t="s">
        <v>36</v>
      </c>
      <c r="R38" t="s">
        <v>10551</v>
      </c>
      <c r="S38">
        <v>436.70400000000006</v>
      </c>
      <c r="T38">
        <v>6</v>
      </c>
      <c r="U38">
        <v>0.2</v>
      </c>
      <c r="V38">
        <v>21.835199999999986</v>
      </c>
    </row>
    <row r="39" spans="1:22" x14ac:dyDescent="0.3">
      <c r="A39">
        <v>9642</v>
      </c>
      <c r="B39" t="s">
        <v>10751</v>
      </c>
      <c r="C39">
        <v>2011</v>
      </c>
      <c r="D39" s="21">
        <v>40609</v>
      </c>
      <c r="E39" s="21">
        <v>40614</v>
      </c>
      <c r="F39" t="s">
        <v>50</v>
      </c>
      <c r="G39" t="s">
        <v>9528</v>
      </c>
      <c r="H39" t="s">
        <v>9529</v>
      </c>
      <c r="I39" t="s">
        <v>41</v>
      </c>
      <c r="J39" t="s">
        <v>27</v>
      </c>
      <c r="K39" t="s">
        <v>95</v>
      </c>
      <c r="L39" t="s">
        <v>96</v>
      </c>
      <c r="M39">
        <v>98103</v>
      </c>
      <c r="N39" t="s">
        <v>44</v>
      </c>
      <c r="O39" t="s">
        <v>1412</v>
      </c>
      <c r="P39" t="s">
        <v>46</v>
      </c>
      <c r="Q39" t="s">
        <v>59</v>
      </c>
      <c r="R39" t="s">
        <v>1413</v>
      </c>
      <c r="S39">
        <v>204.89999999999998</v>
      </c>
      <c r="T39">
        <v>5</v>
      </c>
      <c r="U39">
        <v>0</v>
      </c>
      <c r="V39">
        <v>0</v>
      </c>
    </row>
    <row r="40" spans="1:22" x14ac:dyDescent="0.3">
      <c r="A40">
        <v>9641</v>
      </c>
      <c r="B40" t="s">
        <v>10751</v>
      </c>
      <c r="C40">
        <v>2011</v>
      </c>
      <c r="D40" s="21">
        <v>40609</v>
      </c>
      <c r="E40" s="21">
        <v>40614</v>
      </c>
      <c r="F40" t="s">
        <v>50</v>
      </c>
      <c r="G40" t="s">
        <v>9528</v>
      </c>
      <c r="H40" t="s">
        <v>9529</v>
      </c>
      <c r="I40" t="s">
        <v>41</v>
      </c>
      <c r="J40" t="s">
        <v>27</v>
      </c>
      <c r="K40" t="s">
        <v>95</v>
      </c>
      <c r="L40" t="s">
        <v>96</v>
      </c>
      <c r="M40">
        <v>98103</v>
      </c>
      <c r="N40" t="s">
        <v>44</v>
      </c>
      <c r="O40" t="s">
        <v>472</v>
      </c>
      <c r="P40" t="s">
        <v>46</v>
      </c>
      <c r="Q40" t="s">
        <v>68</v>
      </c>
      <c r="R40" t="s">
        <v>473</v>
      </c>
      <c r="S40">
        <v>20.65</v>
      </c>
      <c r="T40">
        <v>5</v>
      </c>
      <c r="U40">
        <v>0</v>
      </c>
      <c r="V40">
        <v>9.4989999999999988</v>
      </c>
    </row>
    <row r="41" spans="1:22" x14ac:dyDescent="0.3">
      <c r="A41">
        <v>9568</v>
      </c>
      <c r="B41" t="s">
        <v>10706</v>
      </c>
      <c r="C41">
        <v>2011</v>
      </c>
      <c r="D41" s="21">
        <v>40633</v>
      </c>
      <c r="E41" s="21">
        <v>40633</v>
      </c>
      <c r="F41" t="s">
        <v>1290</v>
      </c>
      <c r="G41" t="s">
        <v>1945</v>
      </c>
      <c r="H41" t="s">
        <v>1946</v>
      </c>
      <c r="I41" t="s">
        <v>26</v>
      </c>
      <c r="J41" t="s">
        <v>27</v>
      </c>
      <c r="K41" t="s">
        <v>900</v>
      </c>
      <c r="L41" t="s">
        <v>54</v>
      </c>
      <c r="M41">
        <v>33614</v>
      </c>
      <c r="N41" t="s">
        <v>30</v>
      </c>
      <c r="O41" t="s">
        <v>782</v>
      </c>
      <c r="P41" t="s">
        <v>46</v>
      </c>
      <c r="Q41" t="s">
        <v>68</v>
      </c>
      <c r="R41" t="s">
        <v>783</v>
      </c>
      <c r="S41">
        <v>4.032</v>
      </c>
      <c r="T41">
        <v>2</v>
      </c>
      <c r="U41">
        <v>0.2</v>
      </c>
      <c r="V41">
        <v>1.0584000000000002</v>
      </c>
    </row>
    <row r="42" spans="1:22" x14ac:dyDescent="0.3">
      <c r="A42">
        <v>9567</v>
      </c>
      <c r="B42" t="s">
        <v>10706</v>
      </c>
      <c r="C42">
        <v>2011</v>
      </c>
      <c r="D42" s="21">
        <v>40633</v>
      </c>
      <c r="E42" s="21">
        <v>40633</v>
      </c>
      <c r="F42" t="s">
        <v>1290</v>
      </c>
      <c r="G42" t="s">
        <v>1945</v>
      </c>
      <c r="H42" t="s">
        <v>1946</v>
      </c>
      <c r="I42" t="s">
        <v>26</v>
      </c>
      <c r="J42" t="s">
        <v>27</v>
      </c>
      <c r="K42" t="s">
        <v>900</v>
      </c>
      <c r="L42" t="s">
        <v>54</v>
      </c>
      <c r="M42">
        <v>33614</v>
      </c>
      <c r="N42" t="s">
        <v>30</v>
      </c>
      <c r="O42" t="s">
        <v>2616</v>
      </c>
      <c r="P42" t="s">
        <v>46</v>
      </c>
      <c r="Q42" t="s">
        <v>75</v>
      </c>
      <c r="R42" t="s">
        <v>2617</v>
      </c>
      <c r="S42">
        <v>12.645000000000001</v>
      </c>
      <c r="T42">
        <v>5</v>
      </c>
      <c r="U42">
        <v>0.7</v>
      </c>
      <c r="V42">
        <v>-10.116</v>
      </c>
    </row>
    <row r="43" spans="1:22" x14ac:dyDescent="0.3">
      <c r="A43">
        <v>9566</v>
      </c>
      <c r="B43" t="s">
        <v>10706</v>
      </c>
      <c r="C43">
        <v>2011</v>
      </c>
      <c r="D43" s="21">
        <v>40633</v>
      </c>
      <c r="E43" s="21">
        <v>40633</v>
      </c>
      <c r="F43" t="s">
        <v>1290</v>
      </c>
      <c r="G43" t="s">
        <v>1945</v>
      </c>
      <c r="H43" t="s">
        <v>1946</v>
      </c>
      <c r="I43" t="s">
        <v>26</v>
      </c>
      <c r="J43" t="s">
        <v>27</v>
      </c>
      <c r="K43" t="s">
        <v>900</v>
      </c>
      <c r="L43" t="s">
        <v>54</v>
      </c>
      <c r="M43">
        <v>33614</v>
      </c>
      <c r="N43" t="s">
        <v>30</v>
      </c>
      <c r="O43" t="s">
        <v>942</v>
      </c>
      <c r="P43" t="s">
        <v>32</v>
      </c>
      <c r="Q43" t="s">
        <v>36</v>
      </c>
      <c r="R43" t="s">
        <v>943</v>
      </c>
      <c r="S43">
        <v>1125.4879999999998</v>
      </c>
      <c r="T43">
        <v>7</v>
      </c>
      <c r="U43">
        <v>0.2</v>
      </c>
      <c r="V43">
        <v>98.480200000000082</v>
      </c>
    </row>
    <row r="44" spans="1:22" x14ac:dyDescent="0.3">
      <c r="A44">
        <v>9530</v>
      </c>
      <c r="B44" t="s">
        <v>10682</v>
      </c>
      <c r="C44">
        <v>2014</v>
      </c>
      <c r="D44" s="21">
        <v>41723</v>
      </c>
      <c r="E44" s="21">
        <v>41724</v>
      </c>
      <c r="F44" t="s">
        <v>1290</v>
      </c>
      <c r="G44" t="s">
        <v>4808</v>
      </c>
      <c r="H44" t="s">
        <v>4809</v>
      </c>
      <c r="I44" t="s">
        <v>41</v>
      </c>
      <c r="J44" t="s">
        <v>27</v>
      </c>
      <c r="K44" t="s">
        <v>9147</v>
      </c>
      <c r="L44" t="s">
        <v>104</v>
      </c>
      <c r="M44">
        <v>77705</v>
      </c>
      <c r="N44" t="s">
        <v>105</v>
      </c>
      <c r="O44" t="s">
        <v>3355</v>
      </c>
      <c r="P44" t="s">
        <v>46</v>
      </c>
      <c r="Q44" t="s">
        <v>59</v>
      </c>
      <c r="R44" t="s">
        <v>3356</v>
      </c>
      <c r="S44">
        <v>12.768000000000001</v>
      </c>
      <c r="T44">
        <v>2</v>
      </c>
      <c r="U44">
        <v>0.2</v>
      </c>
      <c r="V44">
        <v>0.95759999999999934</v>
      </c>
    </row>
    <row r="45" spans="1:22" x14ac:dyDescent="0.3">
      <c r="A45">
        <v>9515</v>
      </c>
      <c r="B45" t="s">
        <v>10673</v>
      </c>
      <c r="C45">
        <v>2011</v>
      </c>
      <c r="D45" s="21">
        <v>40616</v>
      </c>
      <c r="E45" s="21">
        <v>40620</v>
      </c>
      <c r="F45" t="s">
        <v>50</v>
      </c>
      <c r="G45" t="s">
        <v>7338</v>
      </c>
      <c r="H45" t="s">
        <v>7339</v>
      </c>
      <c r="I45" t="s">
        <v>102</v>
      </c>
      <c r="J45" t="s">
        <v>27</v>
      </c>
      <c r="K45" t="s">
        <v>1521</v>
      </c>
      <c r="L45" t="s">
        <v>54</v>
      </c>
      <c r="M45">
        <v>32216</v>
      </c>
      <c r="N45" t="s">
        <v>30</v>
      </c>
      <c r="O45" t="s">
        <v>2498</v>
      </c>
      <c r="P45" t="s">
        <v>46</v>
      </c>
      <c r="Q45" t="s">
        <v>90</v>
      </c>
      <c r="R45" t="s">
        <v>2499</v>
      </c>
      <c r="S45">
        <v>91.055999999999997</v>
      </c>
      <c r="T45">
        <v>6</v>
      </c>
      <c r="U45">
        <v>0.2</v>
      </c>
      <c r="V45">
        <v>31.869599999999995</v>
      </c>
    </row>
    <row r="46" spans="1:22" x14ac:dyDescent="0.3">
      <c r="A46">
        <v>45</v>
      </c>
      <c r="B46" t="s">
        <v>225</v>
      </c>
      <c r="C46">
        <v>2013</v>
      </c>
      <c r="D46" s="21">
        <v>41345</v>
      </c>
      <c r="E46" s="2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21">
        <v>41345</v>
      </c>
      <c r="E47" s="2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9445</v>
      </c>
      <c r="B48" t="s">
        <v>10626</v>
      </c>
      <c r="C48">
        <v>2012</v>
      </c>
      <c r="D48" s="21">
        <v>40969</v>
      </c>
      <c r="E48" s="21">
        <v>40970</v>
      </c>
      <c r="F48" t="s">
        <v>188</v>
      </c>
      <c r="G48" t="s">
        <v>7263</v>
      </c>
      <c r="H48" t="s">
        <v>7264</v>
      </c>
      <c r="I48" t="s">
        <v>41</v>
      </c>
      <c r="J48" t="s">
        <v>27</v>
      </c>
      <c r="K48" t="s">
        <v>4013</v>
      </c>
      <c r="L48" t="s">
        <v>104</v>
      </c>
      <c r="M48">
        <v>75019</v>
      </c>
      <c r="N48" t="s">
        <v>105</v>
      </c>
      <c r="O48" t="s">
        <v>7161</v>
      </c>
      <c r="P48" t="s">
        <v>71</v>
      </c>
      <c r="Q48" t="s">
        <v>72</v>
      </c>
      <c r="R48" t="s">
        <v>7162</v>
      </c>
      <c r="S48">
        <v>95.84</v>
      </c>
      <c r="T48">
        <v>4</v>
      </c>
      <c r="U48">
        <v>0.2</v>
      </c>
      <c r="V48">
        <v>34.741999999999997</v>
      </c>
    </row>
    <row r="49" spans="1:22" x14ac:dyDescent="0.3">
      <c r="A49">
        <v>9412</v>
      </c>
      <c r="B49" t="s">
        <v>10603</v>
      </c>
      <c r="C49">
        <v>2013</v>
      </c>
      <c r="D49" s="21">
        <v>41344</v>
      </c>
      <c r="E49" s="21">
        <v>41348</v>
      </c>
      <c r="F49" t="s">
        <v>23</v>
      </c>
      <c r="G49" t="s">
        <v>1621</v>
      </c>
      <c r="H49" t="s">
        <v>1622</v>
      </c>
      <c r="I49" t="s">
        <v>41</v>
      </c>
      <c r="J49" t="s">
        <v>27</v>
      </c>
      <c r="K49" t="s">
        <v>3942</v>
      </c>
      <c r="L49" t="s">
        <v>310</v>
      </c>
      <c r="M49">
        <v>85301</v>
      </c>
      <c r="N49" t="s">
        <v>44</v>
      </c>
      <c r="O49" t="s">
        <v>2064</v>
      </c>
      <c r="P49" t="s">
        <v>46</v>
      </c>
      <c r="Q49" t="s">
        <v>59</v>
      </c>
      <c r="R49" t="s">
        <v>2065</v>
      </c>
      <c r="S49">
        <v>104.69600000000001</v>
      </c>
      <c r="T49">
        <v>1</v>
      </c>
      <c r="U49">
        <v>0.2</v>
      </c>
      <c r="V49">
        <v>6.5434999999999981</v>
      </c>
    </row>
    <row r="50" spans="1:22" x14ac:dyDescent="0.3">
      <c r="A50">
        <v>9407</v>
      </c>
      <c r="B50" t="s">
        <v>10600</v>
      </c>
      <c r="C50">
        <v>2011</v>
      </c>
      <c r="D50" s="21">
        <v>40616</v>
      </c>
      <c r="E50" s="21">
        <v>40619</v>
      </c>
      <c r="F50" t="s">
        <v>188</v>
      </c>
      <c r="G50" t="s">
        <v>440</v>
      </c>
      <c r="H50" t="s">
        <v>441</v>
      </c>
      <c r="I50" t="s">
        <v>102</v>
      </c>
      <c r="J50" t="s">
        <v>27</v>
      </c>
      <c r="K50" t="s">
        <v>303</v>
      </c>
      <c r="L50" t="s">
        <v>211</v>
      </c>
      <c r="M50">
        <v>60653</v>
      </c>
      <c r="N50" t="s">
        <v>105</v>
      </c>
      <c r="O50" t="s">
        <v>8221</v>
      </c>
      <c r="P50" t="s">
        <v>46</v>
      </c>
      <c r="Q50" t="s">
        <v>90</v>
      </c>
      <c r="R50" t="s">
        <v>8222</v>
      </c>
      <c r="S50">
        <v>8.4480000000000004</v>
      </c>
      <c r="T50">
        <v>2</v>
      </c>
      <c r="U50">
        <v>0.2</v>
      </c>
      <c r="V50">
        <v>2.6399999999999997</v>
      </c>
    </row>
    <row r="51" spans="1:22" x14ac:dyDescent="0.3">
      <c r="A51">
        <v>9406</v>
      </c>
      <c r="B51" t="s">
        <v>10600</v>
      </c>
      <c r="C51">
        <v>2011</v>
      </c>
      <c r="D51" s="21">
        <v>40616</v>
      </c>
      <c r="E51" s="21">
        <v>40619</v>
      </c>
      <c r="F51" t="s">
        <v>188</v>
      </c>
      <c r="G51" t="s">
        <v>440</v>
      </c>
      <c r="H51" t="s">
        <v>441</v>
      </c>
      <c r="I51" t="s">
        <v>102</v>
      </c>
      <c r="J51" t="s">
        <v>27</v>
      </c>
      <c r="K51" t="s">
        <v>303</v>
      </c>
      <c r="L51" t="s">
        <v>211</v>
      </c>
      <c r="M51">
        <v>60653</v>
      </c>
      <c r="N51" t="s">
        <v>105</v>
      </c>
      <c r="O51" t="s">
        <v>5841</v>
      </c>
      <c r="P51" t="s">
        <v>71</v>
      </c>
      <c r="Q51" t="s">
        <v>682</v>
      </c>
      <c r="R51" t="s">
        <v>5842</v>
      </c>
      <c r="S51">
        <v>574.91</v>
      </c>
      <c r="T51">
        <v>2</v>
      </c>
      <c r="U51">
        <v>0.3</v>
      </c>
      <c r="V51">
        <v>156.04699999999997</v>
      </c>
    </row>
    <row r="52" spans="1:22" x14ac:dyDescent="0.3">
      <c r="A52">
        <v>9392</v>
      </c>
      <c r="B52" t="s">
        <v>10589</v>
      </c>
      <c r="C52">
        <v>2014</v>
      </c>
      <c r="D52" s="21">
        <v>41712</v>
      </c>
      <c r="E52" s="21">
        <v>41715</v>
      </c>
      <c r="F52" t="s">
        <v>188</v>
      </c>
      <c r="G52" t="s">
        <v>3287</v>
      </c>
      <c r="H52" t="s">
        <v>3288</v>
      </c>
      <c r="I52" t="s">
        <v>41</v>
      </c>
      <c r="J52" t="s">
        <v>27</v>
      </c>
      <c r="K52" t="s">
        <v>456</v>
      </c>
      <c r="L52" t="s">
        <v>211</v>
      </c>
      <c r="M52">
        <v>60505</v>
      </c>
      <c r="N52" t="s">
        <v>105</v>
      </c>
      <c r="O52" t="s">
        <v>3342</v>
      </c>
      <c r="P52" t="s">
        <v>71</v>
      </c>
      <c r="Q52" t="s">
        <v>72</v>
      </c>
      <c r="R52" t="s">
        <v>3343</v>
      </c>
      <c r="S52">
        <v>7.9920000000000009</v>
      </c>
      <c r="T52">
        <v>1</v>
      </c>
      <c r="U52">
        <v>0.2</v>
      </c>
      <c r="V52">
        <v>2.5973999999999995</v>
      </c>
    </row>
    <row r="53" spans="1:22" x14ac:dyDescent="0.3">
      <c r="A53">
        <v>9365</v>
      </c>
      <c r="B53" t="s">
        <v>10569</v>
      </c>
      <c r="C53">
        <v>2014</v>
      </c>
      <c r="D53" s="21">
        <v>41720</v>
      </c>
      <c r="E53" s="21">
        <v>41724</v>
      </c>
      <c r="F53" t="s">
        <v>50</v>
      </c>
      <c r="G53" t="s">
        <v>301</v>
      </c>
      <c r="H53" t="s">
        <v>302</v>
      </c>
      <c r="I53" t="s">
        <v>102</v>
      </c>
      <c r="J53" t="s">
        <v>27</v>
      </c>
      <c r="K53" t="s">
        <v>95</v>
      </c>
      <c r="L53" t="s">
        <v>96</v>
      </c>
      <c r="M53">
        <v>98105</v>
      </c>
      <c r="N53" t="s">
        <v>44</v>
      </c>
      <c r="O53" t="s">
        <v>1689</v>
      </c>
      <c r="P53" t="s">
        <v>46</v>
      </c>
      <c r="Q53" t="s">
        <v>59</v>
      </c>
      <c r="R53" t="s">
        <v>1690</v>
      </c>
      <c r="S53">
        <v>359.32</v>
      </c>
      <c r="T53">
        <v>4</v>
      </c>
      <c r="U53">
        <v>0</v>
      </c>
      <c r="V53">
        <v>7.1863999999999919</v>
      </c>
    </row>
    <row r="54" spans="1:22" x14ac:dyDescent="0.3">
      <c r="A54">
        <v>9364</v>
      </c>
      <c r="B54" t="s">
        <v>10569</v>
      </c>
      <c r="C54">
        <v>2014</v>
      </c>
      <c r="D54" s="21">
        <v>41720</v>
      </c>
      <c r="E54" s="21">
        <v>41724</v>
      </c>
      <c r="F54" t="s">
        <v>50</v>
      </c>
      <c r="G54" t="s">
        <v>301</v>
      </c>
      <c r="H54" t="s">
        <v>302</v>
      </c>
      <c r="I54" t="s">
        <v>102</v>
      </c>
      <c r="J54" t="s">
        <v>27</v>
      </c>
      <c r="K54" t="s">
        <v>95</v>
      </c>
      <c r="L54" t="s">
        <v>96</v>
      </c>
      <c r="M54">
        <v>98105</v>
      </c>
      <c r="N54" t="s">
        <v>44</v>
      </c>
      <c r="O54" t="s">
        <v>5061</v>
      </c>
      <c r="P54" t="s">
        <v>32</v>
      </c>
      <c r="Q54" t="s">
        <v>65</v>
      </c>
      <c r="R54" t="s">
        <v>5062</v>
      </c>
      <c r="S54">
        <v>22.14</v>
      </c>
      <c r="T54">
        <v>3</v>
      </c>
      <c r="U54">
        <v>0</v>
      </c>
      <c r="V54">
        <v>6.4205999999999976</v>
      </c>
    </row>
    <row r="55" spans="1:22" x14ac:dyDescent="0.3">
      <c r="A55">
        <v>9363</v>
      </c>
      <c r="B55" t="s">
        <v>10569</v>
      </c>
      <c r="C55">
        <v>2014</v>
      </c>
      <c r="D55" s="21">
        <v>41720</v>
      </c>
      <c r="E55" s="21">
        <v>41724</v>
      </c>
      <c r="F55" t="s">
        <v>50</v>
      </c>
      <c r="G55" t="s">
        <v>301</v>
      </c>
      <c r="H55" t="s">
        <v>302</v>
      </c>
      <c r="I55" t="s">
        <v>102</v>
      </c>
      <c r="J55" t="s">
        <v>27</v>
      </c>
      <c r="K55" t="s">
        <v>95</v>
      </c>
      <c r="L55" t="s">
        <v>96</v>
      </c>
      <c r="M55">
        <v>98105</v>
      </c>
      <c r="N55" t="s">
        <v>44</v>
      </c>
      <c r="O55" t="s">
        <v>3138</v>
      </c>
      <c r="P55" t="s">
        <v>46</v>
      </c>
      <c r="Q55" t="s">
        <v>269</v>
      </c>
      <c r="R55" t="s">
        <v>3139</v>
      </c>
      <c r="S55">
        <v>13.020000000000001</v>
      </c>
      <c r="T55">
        <v>7</v>
      </c>
      <c r="U55">
        <v>0</v>
      </c>
      <c r="V55">
        <v>0.3906000000000005</v>
      </c>
    </row>
    <row r="56" spans="1:22" x14ac:dyDescent="0.3">
      <c r="A56">
        <v>9362</v>
      </c>
      <c r="B56" t="s">
        <v>10569</v>
      </c>
      <c r="C56">
        <v>2014</v>
      </c>
      <c r="D56" s="21">
        <v>41720</v>
      </c>
      <c r="E56" s="21">
        <v>41724</v>
      </c>
      <c r="F56" t="s">
        <v>50</v>
      </c>
      <c r="G56" t="s">
        <v>301</v>
      </c>
      <c r="H56" t="s">
        <v>302</v>
      </c>
      <c r="I56" t="s">
        <v>102</v>
      </c>
      <c r="J56" t="s">
        <v>27</v>
      </c>
      <c r="K56" t="s">
        <v>95</v>
      </c>
      <c r="L56" t="s">
        <v>96</v>
      </c>
      <c r="M56">
        <v>98105</v>
      </c>
      <c r="N56" t="s">
        <v>44</v>
      </c>
      <c r="O56" t="s">
        <v>255</v>
      </c>
      <c r="P56" t="s">
        <v>46</v>
      </c>
      <c r="Q56" t="s">
        <v>75</v>
      </c>
      <c r="R56" t="s">
        <v>256</v>
      </c>
      <c r="S56">
        <v>30.576000000000001</v>
      </c>
      <c r="T56">
        <v>6</v>
      </c>
      <c r="U56">
        <v>0.2</v>
      </c>
      <c r="V56">
        <v>10.3194</v>
      </c>
    </row>
    <row r="57" spans="1:22" x14ac:dyDescent="0.3">
      <c r="A57">
        <v>9343</v>
      </c>
      <c r="B57" t="s">
        <v>10562</v>
      </c>
      <c r="C57">
        <v>2013</v>
      </c>
      <c r="D57" s="21">
        <v>41347</v>
      </c>
      <c r="E57" s="21">
        <v>41352</v>
      </c>
      <c r="F57" t="s">
        <v>50</v>
      </c>
      <c r="G57" t="s">
        <v>7672</v>
      </c>
      <c r="H57" t="s">
        <v>7673</v>
      </c>
      <c r="I57" t="s">
        <v>102</v>
      </c>
      <c r="J57" t="s">
        <v>27</v>
      </c>
      <c r="K57" t="s">
        <v>2855</v>
      </c>
      <c r="L57" t="s">
        <v>43</v>
      </c>
      <c r="M57">
        <v>92503</v>
      </c>
      <c r="N57" t="s">
        <v>44</v>
      </c>
      <c r="O57" t="s">
        <v>2441</v>
      </c>
      <c r="P57" t="s">
        <v>46</v>
      </c>
      <c r="Q57" t="s">
        <v>75</v>
      </c>
      <c r="R57" t="s">
        <v>2442</v>
      </c>
      <c r="S57">
        <v>51.184000000000012</v>
      </c>
      <c r="T57">
        <v>7</v>
      </c>
      <c r="U57">
        <v>0.2</v>
      </c>
      <c r="V57">
        <v>19.193999999999999</v>
      </c>
    </row>
    <row r="58" spans="1:22" x14ac:dyDescent="0.3">
      <c r="A58">
        <v>9313</v>
      </c>
      <c r="B58" t="s">
        <v>10545</v>
      </c>
      <c r="C58">
        <v>2014</v>
      </c>
      <c r="D58" s="21">
        <v>41705</v>
      </c>
      <c r="E58" s="21">
        <v>41711</v>
      </c>
      <c r="F58" t="s">
        <v>50</v>
      </c>
      <c r="G58" t="s">
        <v>3178</v>
      </c>
      <c r="H58" t="s">
        <v>3179</v>
      </c>
      <c r="I58" t="s">
        <v>26</v>
      </c>
      <c r="J58" t="s">
        <v>27</v>
      </c>
      <c r="K58" t="s">
        <v>815</v>
      </c>
      <c r="L58" t="s">
        <v>104</v>
      </c>
      <c r="M58">
        <v>75220</v>
      </c>
      <c r="N58" t="s">
        <v>105</v>
      </c>
      <c r="O58" t="s">
        <v>1561</v>
      </c>
      <c r="P58" t="s">
        <v>46</v>
      </c>
      <c r="Q58" t="s">
        <v>68</v>
      </c>
      <c r="R58" t="s">
        <v>1562</v>
      </c>
      <c r="S58">
        <v>63.488</v>
      </c>
      <c r="T58">
        <v>4</v>
      </c>
      <c r="U58">
        <v>0.2</v>
      </c>
      <c r="V58">
        <v>4.7616000000000014</v>
      </c>
    </row>
    <row r="59" spans="1:22" x14ac:dyDescent="0.3">
      <c r="A59">
        <v>9312</v>
      </c>
      <c r="B59" t="s">
        <v>10545</v>
      </c>
      <c r="C59">
        <v>2014</v>
      </c>
      <c r="D59" s="21">
        <v>41705</v>
      </c>
      <c r="E59" s="21">
        <v>41711</v>
      </c>
      <c r="F59" t="s">
        <v>50</v>
      </c>
      <c r="G59" t="s">
        <v>3178</v>
      </c>
      <c r="H59" t="s">
        <v>3179</v>
      </c>
      <c r="I59" t="s">
        <v>26</v>
      </c>
      <c r="J59" t="s">
        <v>27</v>
      </c>
      <c r="K59" t="s">
        <v>815</v>
      </c>
      <c r="L59" t="s">
        <v>104</v>
      </c>
      <c r="M59">
        <v>75220</v>
      </c>
      <c r="N59" t="s">
        <v>105</v>
      </c>
      <c r="O59" t="s">
        <v>392</v>
      </c>
      <c r="P59" t="s">
        <v>46</v>
      </c>
      <c r="Q59" t="s">
        <v>47</v>
      </c>
      <c r="R59" t="s">
        <v>393</v>
      </c>
      <c r="S59">
        <v>4.9280000000000008</v>
      </c>
      <c r="T59">
        <v>2</v>
      </c>
      <c r="U59">
        <v>0.2</v>
      </c>
      <c r="V59">
        <v>1.7247999999999997</v>
      </c>
    </row>
    <row r="60" spans="1:22" x14ac:dyDescent="0.3">
      <c r="A60">
        <v>9310</v>
      </c>
      <c r="B60" t="s">
        <v>10543</v>
      </c>
      <c r="C60">
        <v>2011</v>
      </c>
      <c r="D60" s="21">
        <v>40627</v>
      </c>
      <c r="E60" s="21">
        <v>40632</v>
      </c>
      <c r="F60" t="s">
        <v>50</v>
      </c>
      <c r="G60" t="s">
        <v>2052</v>
      </c>
      <c r="H60" t="s">
        <v>2053</v>
      </c>
      <c r="I60" t="s">
        <v>26</v>
      </c>
      <c r="J60" t="s">
        <v>27</v>
      </c>
      <c r="K60" t="s">
        <v>127</v>
      </c>
      <c r="L60" t="s">
        <v>43</v>
      </c>
      <c r="M60">
        <v>94110</v>
      </c>
      <c r="N60" t="s">
        <v>44</v>
      </c>
      <c r="O60" t="s">
        <v>2949</v>
      </c>
      <c r="P60" t="s">
        <v>46</v>
      </c>
      <c r="Q60" t="s">
        <v>68</v>
      </c>
      <c r="R60" t="s">
        <v>2950</v>
      </c>
      <c r="S60">
        <v>25.44</v>
      </c>
      <c r="T60">
        <v>6</v>
      </c>
      <c r="U60">
        <v>0</v>
      </c>
      <c r="V60">
        <v>9.9215999999999998</v>
      </c>
    </row>
    <row r="61" spans="1:22" x14ac:dyDescent="0.3">
      <c r="A61">
        <v>9309</v>
      </c>
      <c r="B61" t="s">
        <v>10543</v>
      </c>
      <c r="C61">
        <v>2011</v>
      </c>
      <c r="D61" s="21">
        <v>40627</v>
      </c>
      <c r="E61" s="21">
        <v>40632</v>
      </c>
      <c r="F61" t="s">
        <v>50</v>
      </c>
      <c r="G61" t="s">
        <v>2052</v>
      </c>
      <c r="H61" t="s">
        <v>2053</v>
      </c>
      <c r="I61" t="s">
        <v>26</v>
      </c>
      <c r="J61" t="s">
        <v>27</v>
      </c>
      <c r="K61" t="s">
        <v>127</v>
      </c>
      <c r="L61" t="s">
        <v>43</v>
      </c>
      <c r="M61">
        <v>94110</v>
      </c>
      <c r="N61" t="s">
        <v>44</v>
      </c>
      <c r="O61" t="s">
        <v>6822</v>
      </c>
      <c r="P61" t="s">
        <v>71</v>
      </c>
      <c r="Q61" t="s">
        <v>161</v>
      </c>
      <c r="R61" t="s">
        <v>6823</v>
      </c>
      <c r="S61">
        <v>45.48</v>
      </c>
      <c r="T61">
        <v>4</v>
      </c>
      <c r="U61">
        <v>0</v>
      </c>
      <c r="V61">
        <v>15.917999999999999</v>
      </c>
    </row>
    <row r="62" spans="1:22" x14ac:dyDescent="0.3">
      <c r="A62">
        <v>9308</v>
      </c>
      <c r="B62" t="s">
        <v>10543</v>
      </c>
      <c r="C62">
        <v>2011</v>
      </c>
      <c r="D62" s="21">
        <v>40627</v>
      </c>
      <c r="E62" s="21">
        <v>40632</v>
      </c>
      <c r="F62" t="s">
        <v>50</v>
      </c>
      <c r="G62" t="s">
        <v>2052</v>
      </c>
      <c r="H62" t="s">
        <v>2053</v>
      </c>
      <c r="I62" t="s">
        <v>26</v>
      </c>
      <c r="J62" t="s">
        <v>27</v>
      </c>
      <c r="K62" t="s">
        <v>127</v>
      </c>
      <c r="L62" t="s">
        <v>43</v>
      </c>
      <c r="M62">
        <v>94110</v>
      </c>
      <c r="N62" t="s">
        <v>44</v>
      </c>
      <c r="O62" t="s">
        <v>6109</v>
      </c>
      <c r="P62" t="s">
        <v>46</v>
      </c>
      <c r="Q62" t="s">
        <v>68</v>
      </c>
      <c r="R62" t="s">
        <v>6110</v>
      </c>
      <c r="S62">
        <v>14.88</v>
      </c>
      <c r="T62">
        <v>2</v>
      </c>
      <c r="U62">
        <v>0</v>
      </c>
      <c r="V62">
        <v>3.7200000000000006</v>
      </c>
    </row>
    <row r="63" spans="1:22" x14ac:dyDescent="0.3">
      <c r="A63">
        <v>9307</v>
      </c>
      <c r="B63" t="s">
        <v>10543</v>
      </c>
      <c r="C63">
        <v>2011</v>
      </c>
      <c r="D63" s="21">
        <v>40627</v>
      </c>
      <c r="E63" s="21">
        <v>40632</v>
      </c>
      <c r="F63" t="s">
        <v>50</v>
      </c>
      <c r="G63" t="s">
        <v>2052</v>
      </c>
      <c r="H63" t="s">
        <v>2053</v>
      </c>
      <c r="I63" t="s">
        <v>26</v>
      </c>
      <c r="J63" t="s">
        <v>27</v>
      </c>
      <c r="K63" t="s">
        <v>127</v>
      </c>
      <c r="L63" t="s">
        <v>43</v>
      </c>
      <c r="M63">
        <v>94110</v>
      </c>
      <c r="N63" t="s">
        <v>44</v>
      </c>
      <c r="O63" t="s">
        <v>3716</v>
      </c>
      <c r="P63" t="s">
        <v>46</v>
      </c>
      <c r="Q63" t="s">
        <v>68</v>
      </c>
      <c r="R63" t="s">
        <v>3717</v>
      </c>
      <c r="S63">
        <v>6.56</v>
      </c>
      <c r="T63">
        <v>2</v>
      </c>
      <c r="U63">
        <v>0</v>
      </c>
      <c r="V63">
        <v>1.9023999999999992</v>
      </c>
    </row>
    <row r="64" spans="1:22" x14ac:dyDescent="0.3">
      <c r="A64">
        <v>9293</v>
      </c>
      <c r="B64" t="s">
        <v>10537</v>
      </c>
      <c r="C64">
        <v>2014</v>
      </c>
      <c r="D64" s="21">
        <v>41701</v>
      </c>
      <c r="E64" s="21">
        <v>41701</v>
      </c>
      <c r="F64" t="s">
        <v>1290</v>
      </c>
      <c r="G64" t="s">
        <v>2293</v>
      </c>
      <c r="H64" t="s">
        <v>2294</v>
      </c>
      <c r="I64" t="s">
        <v>41</v>
      </c>
      <c r="J64" t="s">
        <v>27</v>
      </c>
      <c r="K64" t="s">
        <v>8044</v>
      </c>
      <c r="L64" t="s">
        <v>104</v>
      </c>
      <c r="M64">
        <v>76706</v>
      </c>
      <c r="N64" t="s">
        <v>105</v>
      </c>
      <c r="O64" t="s">
        <v>2963</v>
      </c>
      <c r="P64" t="s">
        <v>46</v>
      </c>
      <c r="Q64" t="s">
        <v>75</v>
      </c>
      <c r="R64" t="s">
        <v>2964</v>
      </c>
      <c r="S64">
        <v>0.55599999999999983</v>
      </c>
      <c r="T64">
        <v>1</v>
      </c>
      <c r="U64">
        <v>0.8</v>
      </c>
      <c r="V64">
        <v>-0.94520000000000004</v>
      </c>
    </row>
    <row r="65" spans="1:22" x14ac:dyDescent="0.3">
      <c r="A65">
        <v>9252</v>
      </c>
      <c r="B65" t="s">
        <v>10510</v>
      </c>
      <c r="C65">
        <v>2014</v>
      </c>
      <c r="D65" s="21">
        <v>41701</v>
      </c>
      <c r="E65" s="21">
        <v>41707</v>
      </c>
      <c r="F65" t="s">
        <v>50</v>
      </c>
      <c r="G65" t="s">
        <v>5632</v>
      </c>
      <c r="H65" t="s">
        <v>5633</v>
      </c>
      <c r="I65" t="s">
        <v>41</v>
      </c>
      <c r="J65" t="s">
        <v>27</v>
      </c>
      <c r="K65" t="s">
        <v>42</v>
      </c>
      <c r="L65" t="s">
        <v>43</v>
      </c>
      <c r="M65">
        <v>90008</v>
      </c>
      <c r="N65" t="s">
        <v>44</v>
      </c>
      <c r="O65" t="s">
        <v>4299</v>
      </c>
      <c r="P65" t="s">
        <v>46</v>
      </c>
      <c r="Q65" t="s">
        <v>75</v>
      </c>
      <c r="R65" t="s">
        <v>4300</v>
      </c>
      <c r="S65">
        <v>107.64800000000001</v>
      </c>
      <c r="T65">
        <v>2</v>
      </c>
      <c r="U65">
        <v>0.2</v>
      </c>
      <c r="V65">
        <v>33.639999999999986</v>
      </c>
    </row>
    <row r="66" spans="1:22" x14ac:dyDescent="0.3">
      <c r="A66">
        <v>9228</v>
      </c>
      <c r="B66" t="s">
        <v>10499</v>
      </c>
      <c r="C66">
        <v>2014</v>
      </c>
      <c r="D66" s="21">
        <v>41718</v>
      </c>
      <c r="E66" s="21">
        <v>41723</v>
      </c>
      <c r="F66" t="s">
        <v>50</v>
      </c>
      <c r="G66" t="s">
        <v>3658</v>
      </c>
      <c r="H66" t="s">
        <v>3659</v>
      </c>
      <c r="I66" t="s">
        <v>41</v>
      </c>
      <c r="J66" t="s">
        <v>27</v>
      </c>
      <c r="K66" t="s">
        <v>42</v>
      </c>
      <c r="L66" t="s">
        <v>43</v>
      </c>
      <c r="M66">
        <v>90008</v>
      </c>
      <c r="N66" t="s">
        <v>44</v>
      </c>
      <c r="O66" t="s">
        <v>5367</v>
      </c>
      <c r="P66" t="s">
        <v>46</v>
      </c>
      <c r="Q66" t="s">
        <v>78</v>
      </c>
      <c r="R66" t="s">
        <v>5368</v>
      </c>
      <c r="S66">
        <v>381.35999999999996</v>
      </c>
      <c r="T66">
        <v>7</v>
      </c>
      <c r="U66">
        <v>0</v>
      </c>
      <c r="V66">
        <v>106.78080000000003</v>
      </c>
    </row>
    <row r="67" spans="1:22" x14ac:dyDescent="0.3">
      <c r="A67">
        <v>9212</v>
      </c>
      <c r="B67" t="s">
        <v>10487</v>
      </c>
      <c r="C67">
        <v>2012</v>
      </c>
      <c r="D67" s="21">
        <v>40982</v>
      </c>
      <c r="E67" s="21">
        <v>40987</v>
      </c>
      <c r="F67" t="s">
        <v>50</v>
      </c>
      <c r="G67" t="s">
        <v>4042</v>
      </c>
      <c r="H67" t="s">
        <v>4043</v>
      </c>
      <c r="I67" t="s">
        <v>26</v>
      </c>
      <c r="J67" t="s">
        <v>27</v>
      </c>
      <c r="K67" t="s">
        <v>566</v>
      </c>
      <c r="L67" t="s">
        <v>43</v>
      </c>
      <c r="M67">
        <v>95661</v>
      </c>
      <c r="N67" t="s">
        <v>44</v>
      </c>
      <c r="O67" t="s">
        <v>1094</v>
      </c>
      <c r="P67" t="s">
        <v>46</v>
      </c>
      <c r="Q67" t="s">
        <v>90</v>
      </c>
      <c r="R67" t="s">
        <v>1095</v>
      </c>
      <c r="S67">
        <v>19.440000000000001</v>
      </c>
      <c r="T67">
        <v>3</v>
      </c>
      <c r="U67">
        <v>0</v>
      </c>
      <c r="V67">
        <v>9.3312000000000008</v>
      </c>
    </row>
    <row r="68" spans="1:22" x14ac:dyDescent="0.3">
      <c r="A68">
        <v>9177</v>
      </c>
      <c r="B68" t="s">
        <v>10469</v>
      </c>
      <c r="C68">
        <v>2013</v>
      </c>
      <c r="D68" s="21">
        <v>41353</v>
      </c>
      <c r="E68" s="21">
        <v>41358</v>
      </c>
      <c r="F68" t="s">
        <v>50</v>
      </c>
      <c r="G68" t="s">
        <v>4952</v>
      </c>
      <c r="H68" t="s">
        <v>4953</v>
      </c>
      <c r="I68" t="s">
        <v>41</v>
      </c>
      <c r="J68" t="s">
        <v>27</v>
      </c>
      <c r="K68" t="s">
        <v>5661</v>
      </c>
      <c r="L68" t="s">
        <v>335</v>
      </c>
      <c r="M68">
        <v>37211</v>
      </c>
      <c r="N68" t="s">
        <v>30</v>
      </c>
      <c r="O68" t="s">
        <v>1206</v>
      </c>
      <c r="P68" t="s">
        <v>46</v>
      </c>
      <c r="Q68" t="s">
        <v>75</v>
      </c>
      <c r="R68" t="s">
        <v>1207</v>
      </c>
      <c r="S68">
        <v>31.086000000000006</v>
      </c>
      <c r="T68">
        <v>3</v>
      </c>
      <c r="U68">
        <v>0.7</v>
      </c>
      <c r="V68">
        <v>-20.72399999999999</v>
      </c>
    </row>
    <row r="69" spans="1:22" x14ac:dyDescent="0.3">
      <c r="A69">
        <v>9170</v>
      </c>
      <c r="B69" t="s">
        <v>10466</v>
      </c>
      <c r="C69">
        <v>2013</v>
      </c>
      <c r="D69" s="21">
        <v>41349</v>
      </c>
      <c r="E69" s="21">
        <v>41353</v>
      </c>
      <c r="F69" t="s">
        <v>50</v>
      </c>
      <c r="G69" t="s">
        <v>2656</v>
      </c>
      <c r="H69" t="s">
        <v>2657</v>
      </c>
      <c r="I69" t="s">
        <v>102</v>
      </c>
      <c r="J69" t="s">
        <v>27</v>
      </c>
      <c r="K69" t="s">
        <v>328</v>
      </c>
      <c r="L69" t="s">
        <v>1487</v>
      </c>
      <c r="M69">
        <v>39212</v>
      </c>
      <c r="N69" t="s">
        <v>30</v>
      </c>
      <c r="O69" t="s">
        <v>2344</v>
      </c>
      <c r="P69" t="s">
        <v>46</v>
      </c>
      <c r="Q69" t="s">
        <v>90</v>
      </c>
      <c r="R69" t="s">
        <v>2345</v>
      </c>
      <c r="S69">
        <v>45.68</v>
      </c>
      <c r="T69">
        <v>2</v>
      </c>
      <c r="U69">
        <v>0</v>
      </c>
      <c r="V69">
        <v>21.012799999999999</v>
      </c>
    </row>
    <row r="70" spans="1:22" x14ac:dyDescent="0.3">
      <c r="A70">
        <v>9169</v>
      </c>
      <c r="B70" t="s">
        <v>10466</v>
      </c>
      <c r="C70">
        <v>2013</v>
      </c>
      <c r="D70" s="21">
        <v>41349</v>
      </c>
      <c r="E70" s="21">
        <v>41353</v>
      </c>
      <c r="F70" t="s">
        <v>50</v>
      </c>
      <c r="G70" t="s">
        <v>2656</v>
      </c>
      <c r="H70" t="s">
        <v>2657</v>
      </c>
      <c r="I70" t="s">
        <v>102</v>
      </c>
      <c r="J70" t="s">
        <v>27</v>
      </c>
      <c r="K70" t="s">
        <v>328</v>
      </c>
      <c r="L70" t="s">
        <v>1487</v>
      </c>
      <c r="M70">
        <v>39212</v>
      </c>
      <c r="N70" t="s">
        <v>30</v>
      </c>
      <c r="O70" t="s">
        <v>2344</v>
      </c>
      <c r="P70" t="s">
        <v>46</v>
      </c>
      <c r="Q70" t="s">
        <v>90</v>
      </c>
      <c r="R70" t="s">
        <v>2345</v>
      </c>
      <c r="S70">
        <v>319.76</v>
      </c>
      <c r="T70">
        <v>14</v>
      </c>
      <c r="U70">
        <v>0</v>
      </c>
      <c r="V70">
        <v>147.08959999999999</v>
      </c>
    </row>
    <row r="71" spans="1:22" x14ac:dyDescent="0.3">
      <c r="A71">
        <v>9131</v>
      </c>
      <c r="B71" t="s">
        <v>10443</v>
      </c>
      <c r="C71">
        <v>2013</v>
      </c>
      <c r="D71" s="21">
        <v>41358</v>
      </c>
      <c r="E71" s="21">
        <v>41360</v>
      </c>
      <c r="F71" t="s">
        <v>23</v>
      </c>
      <c r="G71" t="s">
        <v>3535</v>
      </c>
      <c r="H71" t="s">
        <v>3536</v>
      </c>
      <c r="I71" t="s">
        <v>26</v>
      </c>
      <c r="J71" t="s">
        <v>27</v>
      </c>
      <c r="K71" t="s">
        <v>2180</v>
      </c>
      <c r="L71" t="s">
        <v>498</v>
      </c>
      <c r="M71">
        <v>44105</v>
      </c>
      <c r="N71" t="s">
        <v>148</v>
      </c>
      <c r="O71" t="s">
        <v>4521</v>
      </c>
      <c r="P71" t="s">
        <v>46</v>
      </c>
      <c r="Q71" t="s">
        <v>68</v>
      </c>
      <c r="R71" t="s">
        <v>4522</v>
      </c>
      <c r="S71">
        <v>18.656000000000002</v>
      </c>
      <c r="T71">
        <v>2</v>
      </c>
      <c r="U71">
        <v>0.2</v>
      </c>
      <c r="V71">
        <v>1.6324000000000014</v>
      </c>
    </row>
    <row r="72" spans="1:22" x14ac:dyDescent="0.3">
      <c r="A72">
        <v>9130</v>
      </c>
      <c r="B72" t="s">
        <v>10443</v>
      </c>
      <c r="C72">
        <v>2013</v>
      </c>
      <c r="D72" s="21">
        <v>41358</v>
      </c>
      <c r="E72" s="21">
        <v>41360</v>
      </c>
      <c r="F72" t="s">
        <v>23</v>
      </c>
      <c r="G72" t="s">
        <v>3535</v>
      </c>
      <c r="H72" t="s">
        <v>3536</v>
      </c>
      <c r="I72" t="s">
        <v>26</v>
      </c>
      <c r="J72" t="s">
        <v>27</v>
      </c>
      <c r="K72" t="s">
        <v>2180</v>
      </c>
      <c r="L72" t="s">
        <v>498</v>
      </c>
      <c r="M72">
        <v>44105</v>
      </c>
      <c r="N72" t="s">
        <v>148</v>
      </c>
      <c r="O72" t="s">
        <v>5658</v>
      </c>
      <c r="P72" t="s">
        <v>32</v>
      </c>
      <c r="Q72" t="s">
        <v>33</v>
      </c>
      <c r="R72" t="s">
        <v>5659</v>
      </c>
      <c r="S72">
        <v>301.46999999999997</v>
      </c>
      <c r="T72">
        <v>3</v>
      </c>
      <c r="U72">
        <v>0.5</v>
      </c>
      <c r="V72">
        <v>-241.17600000000002</v>
      </c>
    </row>
    <row r="73" spans="1:22" x14ac:dyDescent="0.3">
      <c r="A73">
        <v>9122</v>
      </c>
      <c r="B73" t="s">
        <v>10436</v>
      </c>
      <c r="C73">
        <v>2014</v>
      </c>
      <c r="D73" s="21">
        <v>41717</v>
      </c>
      <c r="E73" s="21">
        <v>41719</v>
      </c>
      <c r="F73" t="s">
        <v>23</v>
      </c>
      <c r="G73" t="s">
        <v>8157</v>
      </c>
      <c r="H73" t="s">
        <v>8158</v>
      </c>
      <c r="I73" t="s">
        <v>41</v>
      </c>
      <c r="J73" t="s">
        <v>27</v>
      </c>
      <c r="K73" t="s">
        <v>42</v>
      </c>
      <c r="L73" t="s">
        <v>43</v>
      </c>
      <c r="M73">
        <v>90032</v>
      </c>
      <c r="N73" t="s">
        <v>44</v>
      </c>
      <c r="O73" t="s">
        <v>437</v>
      </c>
      <c r="P73" t="s">
        <v>46</v>
      </c>
      <c r="Q73" t="s">
        <v>78</v>
      </c>
      <c r="R73" t="s">
        <v>438</v>
      </c>
      <c r="S73">
        <v>90.86</v>
      </c>
      <c r="T73">
        <v>7</v>
      </c>
      <c r="U73">
        <v>0</v>
      </c>
      <c r="V73">
        <v>26.349399999999992</v>
      </c>
    </row>
    <row r="74" spans="1:22" x14ac:dyDescent="0.3">
      <c r="A74">
        <v>9054</v>
      </c>
      <c r="B74" t="s">
        <v>10397</v>
      </c>
      <c r="C74">
        <v>2011</v>
      </c>
      <c r="D74" s="21">
        <v>40628</v>
      </c>
      <c r="E74" s="21">
        <v>40633</v>
      </c>
      <c r="F74" t="s">
        <v>23</v>
      </c>
      <c r="G74" t="s">
        <v>3856</v>
      </c>
      <c r="H74" t="s">
        <v>3857</v>
      </c>
      <c r="I74" t="s">
        <v>41</v>
      </c>
      <c r="J74" t="s">
        <v>27</v>
      </c>
      <c r="K74" t="s">
        <v>127</v>
      </c>
      <c r="L74" t="s">
        <v>43</v>
      </c>
      <c r="M74">
        <v>94122</v>
      </c>
      <c r="N74" t="s">
        <v>44</v>
      </c>
      <c r="O74" t="s">
        <v>8519</v>
      </c>
      <c r="P74" t="s">
        <v>71</v>
      </c>
      <c r="Q74" t="s">
        <v>72</v>
      </c>
      <c r="R74" t="s">
        <v>8520</v>
      </c>
      <c r="S74">
        <v>28.783999999999999</v>
      </c>
      <c r="T74">
        <v>2</v>
      </c>
      <c r="U74">
        <v>0.2</v>
      </c>
      <c r="V74">
        <v>2.878400000000001</v>
      </c>
    </row>
    <row r="75" spans="1:22" x14ac:dyDescent="0.3">
      <c r="A75">
        <v>9053</v>
      </c>
      <c r="B75" t="s">
        <v>10397</v>
      </c>
      <c r="C75">
        <v>2011</v>
      </c>
      <c r="D75" s="21">
        <v>40628</v>
      </c>
      <c r="E75" s="21">
        <v>40633</v>
      </c>
      <c r="F75" t="s">
        <v>23</v>
      </c>
      <c r="G75" t="s">
        <v>3856</v>
      </c>
      <c r="H75" t="s">
        <v>3857</v>
      </c>
      <c r="I75" t="s">
        <v>41</v>
      </c>
      <c r="J75" t="s">
        <v>27</v>
      </c>
      <c r="K75" t="s">
        <v>127</v>
      </c>
      <c r="L75" t="s">
        <v>43</v>
      </c>
      <c r="M75">
        <v>94122</v>
      </c>
      <c r="N75" t="s">
        <v>44</v>
      </c>
      <c r="O75" t="s">
        <v>232</v>
      </c>
      <c r="P75" t="s">
        <v>46</v>
      </c>
      <c r="Q75" t="s">
        <v>75</v>
      </c>
      <c r="R75" t="s">
        <v>233</v>
      </c>
      <c r="S75">
        <v>27.936000000000003</v>
      </c>
      <c r="T75">
        <v>4</v>
      </c>
      <c r="U75">
        <v>0.2</v>
      </c>
      <c r="V75">
        <v>9.4283999999999963</v>
      </c>
    </row>
    <row r="76" spans="1:22" x14ac:dyDescent="0.3">
      <c r="A76">
        <v>9052</v>
      </c>
      <c r="B76" t="s">
        <v>10397</v>
      </c>
      <c r="C76">
        <v>2011</v>
      </c>
      <c r="D76" s="21">
        <v>40628</v>
      </c>
      <c r="E76" s="21">
        <v>40633</v>
      </c>
      <c r="F76" t="s">
        <v>23</v>
      </c>
      <c r="G76" t="s">
        <v>3856</v>
      </c>
      <c r="H76" t="s">
        <v>3857</v>
      </c>
      <c r="I76" t="s">
        <v>41</v>
      </c>
      <c r="J76" t="s">
        <v>27</v>
      </c>
      <c r="K76" t="s">
        <v>127</v>
      </c>
      <c r="L76" t="s">
        <v>43</v>
      </c>
      <c r="M76">
        <v>94122</v>
      </c>
      <c r="N76" t="s">
        <v>44</v>
      </c>
      <c r="O76" t="s">
        <v>5013</v>
      </c>
      <c r="P76" t="s">
        <v>46</v>
      </c>
      <c r="Q76" t="s">
        <v>68</v>
      </c>
      <c r="R76" t="s">
        <v>5014</v>
      </c>
      <c r="S76">
        <v>3.36</v>
      </c>
      <c r="T76">
        <v>2</v>
      </c>
      <c r="U76">
        <v>0</v>
      </c>
      <c r="V76">
        <v>0.83999999999999986</v>
      </c>
    </row>
    <row r="77" spans="1:22" x14ac:dyDescent="0.3">
      <c r="A77">
        <v>9019</v>
      </c>
      <c r="B77" t="s">
        <v>10374</v>
      </c>
      <c r="C77">
        <v>2013</v>
      </c>
      <c r="D77" s="21">
        <v>41360</v>
      </c>
      <c r="E77" s="21">
        <v>41362</v>
      </c>
      <c r="F77" t="s">
        <v>23</v>
      </c>
      <c r="G77" t="s">
        <v>5248</v>
      </c>
      <c r="H77" t="s">
        <v>5249</v>
      </c>
      <c r="I77" t="s">
        <v>26</v>
      </c>
      <c r="J77" t="s">
        <v>27</v>
      </c>
      <c r="K77" t="s">
        <v>8414</v>
      </c>
      <c r="L77" t="s">
        <v>6260</v>
      </c>
      <c r="M77">
        <v>83201</v>
      </c>
      <c r="N77" t="s">
        <v>44</v>
      </c>
      <c r="O77" t="s">
        <v>132</v>
      </c>
      <c r="P77" t="s">
        <v>46</v>
      </c>
      <c r="Q77" t="s">
        <v>75</v>
      </c>
      <c r="R77" t="s">
        <v>133</v>
      </c>
      <c r="S77">
        <v>17.04</v>
      </c>
      <c r="T77">
        <v>3</v>
      </c>
      <c r="U77">
        <v>0.2</v>
      </c>
      <c r="V77">
        <v>5.5379999999999985</v>
      </c>
    </row>
    <row r="78" spans="1:22" x14ac:dyDescent="0.3">
      <c r="A78">
        <v>9018</v>
      </c>
      <c r="B78" t="s">
        <v>10374</v>
      </c>
      <c r="C78">
        <v>2013</v>
      </c>
      <c r="D78" s="21">
        <v>41360</v>
      </c>
      <c r="E78" s="21">
        <v>41362</v>
      </c>
      <c r="F78" t="s">
        <v>23</v>
      </c>
      <c r="G78" t="s">
        <v>5248</v>
      </c>
      <c r="H78" t="s">
        <v>5249</v>
      </c>
      <c r="I78" t="s">
        <v>26</v>
      </c>
      <c r="J78" t="s">
        <v>27</v>
      </c>
      <c r="K78" t="s">
        <v>8414</v>
      </c>
      <c r="L78" t="s">
        <v>6260</v>
      </c>
      <c r="M78">
        <v>83201</v>
      </c>
      <c r="N78" t="s">
        <v>44</v>
      </c>
      <c r="O78" t="s">
        <v>4004</v>
      </c>
      <c r="P78" t="s">
        <v>46</v>
      </c>
      <c r="Q78" t="s">
        <v>90</v>
      </c>
      <c r="R78" t="s">
        <v>4005</v>
      </c>
      <c r="S78">
        <v>17.64</v>
      </c>
      <c r="T78">
        <v>3</v>
      </c>
      <c r="U78">
        <v>0</v>
      </c>
      <c r="V78">
        <v>8.6435999999999993</v>
      </c>
    </row>
    <row r="79" spans="1:22" x14ac:dyDescent="0.3">
      <c r="A79">
        <v>9015</v>
      </c>
      <c r="B79" t="s">
        <v>10372</v>
      </c>
      <c r="C79">
        <v>2014</v>
      </c>
      <c r="D79" s="21">
        <v>41717</v>
      </c>
      <c r="E79" s="21">
        <v>41721</v>
      </c>
      <c r="F79" t="s">
        <v>50</v>
      </c>
      <c r="G79" t="s">
        <v>8554</v>
      </c>
      <c r="H79" t="s">
        <v>8555</v>
      </c>
      <c r="I79" t="s">
        <v>41</v>
      </c>
      <c r="J79" t="s">
        <v>27</v>
      </c>
      <c r="K79" t="s">
        <v>42</v>
      </c>
      <c r="L79" t="s">
        <v>43</v>
      </c>
      <c r="M79">
        <v>90008</v>
      </c>
      <c r="N79" t="s">
        <v>44</v>
      </c>
      <c r="O79" t="s">
        <v>3041</v>
      </c>
      <c r="P79" t="s">
        <v>46</v>
      </c>
      <c r="Q79" t="s">
        <v>173</v>
      </c>
      <c r="R79" t="s">
        <v>3042</v>
      </c>
      <c r="S79">
        <v>19.399999999999999</v>
      </c>
      <c r="T79">
        <v>5</v>
      </c>
      <c r="U79">
        <v>0</v>
      </c>
      <c r="V79">
        <v>9.3120000000000012</v>
      </c>
    </row>
    <row r="80" spans="1:22" x14ac:dyDescent="0.3">
      <c r="A80">
        <v>9014</v>
      </c>
      <c r="B80" t="s">
        <v>10372</v>
      </c>
      <c r="C80">
        <v>2014</v>
      </c>
      <c r="D80" s="21">
        <v>41717</v>
      </c>
      <c r="E80" s="21">
        <v>41721</v>
      </c>
      <c r="F80" t="s">
        <v>50</v>
      </c>
      <c r="G80" t="s">
        <v>8554</v>
      </c>
      <c r="H80" t="s">
        <v>8555</v>
      </c>
      <c r="I80" t="s">
        <v>41</v>
      </c>
      <c r="J80" t="s">
        <v>27</v>
      </c>
      <c r="K80" t="s">
        <v>42</v>
      </c>
      <c r="L80" t="s">
        <v>43</v>
      </c>
      <c r="M80">
        <v>90008</v>
      </c>
      <c r="N80" t="s">
        <v>44</v>
      </c>
      <c r="O80" t="s">
        <v>7185</v>
      </c>
      <c r="P80" t="s">
        <v>46</v>
      </c>
      <c r="Q80" t="s">
        <v>68</v>
      </c>
      <c r="R80" t="s">
        <v>4224</v>
      </c>
      <c r="S80">
        <v>13.899999999999999</v>
      </c>
      <c r="T80">
        <v>5</v>
      </c>
      <c r="U80">
        <v>0</v>
      </c>
      <c r="V80">
        <v>3.7529999999999997</v>
      </c>
    </row>
    <row r="81" spans="1:22" x14ac:dyDescent="0.3">
      <c r="A81">
        <v>8999</v>
      </c>
      <c r="B81" t="s">
        <v>10362</v>
      </c>
      <c r="C81">
        <v>2014</v>
      </c>
      <c r="D81" s="21">
        <v>41719</v>
      </c>
      <c r="E81" s="21">
        <v>41719</v>
      </c>
      <c r="F81" t="s">
        <v>1290</v>
      </c>
      <c r="G81" t="s">
        <v>6077</v>
      </c>
      <c r="H81" t="s">
        <v>6078</v>
      </c>
      <c r="I81" t="s">
        <v>26</v>
      </c>
      <c r="J81" t="s">
        <v>27</v>
      </c>
      <c r="K81" t="s">
        <v>184</v>
      </c>
      <c r="L81" t="s">
        <v>104</v>
      </c>
      <c r="M81">
        <v>77041</v>
      </c>
      <c r="N81" t="s">
        <v>105</v>
      </c>
      <c r="O81" t="s">
        <v>560</v>
      </c>
      <c r="P81" t="s">
        <v>46</v>
      </c>
      <c r="Q81" t="s">
        <v>90</v>
      </c>
      <c r="R81" t="s">
        <v>561</v>
      </c>
      <c r="S81">
        <v>274.06400000000002</v>
      </c>
      <c r="T81">
        <v>7</v>
      </c>
      <c r="U81">
        <v>0.2</v>
      </c>
      <c r="V81">
        <v>102.77399999999999</v>
      </c>
    </row>
    <row r="82" spans="1:22" x14ac:dyDescent="0.3">
      <c r="A82">
        <v>8998</v>
      </c>
      <c r="B82" t="s">
        <v>10362</v>
      </c>
      <c r="C82">
        <v>2014</v>
      </c>
      <c r="D82" s="21">
        <v>41719</v>
      </c>
      <c r="E82" s="21">
        <v>41719</v>
      </c>
      <c r="F82" t="s">
        <v>1290</v>
      </c>
      <c r="G82" t="s">
        <v>6077</v>
      </c>
      <c r="H82" t="s">
        <v>6078</v>
      </c>
      <c r="I82" t="s">
        <v>26</v>
      </c>
      <c r="J82" t="s">
        <v>27</v>
      </c>
      <c r="K82" t="s">
        <v>184</v>
      </c>
      <c r="L82" t="s">
        <v>104</v>
      </c>
      <c r="M82">
        <v>77041</v>
      </c>
      <c r="N82" t="s">
        <v>105</v>
      </c>
      <c r="O82" t="s">
        <v>1054</v>
      </c>
      <c r="P82" t="s">
        <v>46</v>
      </c>
      <c r="Q82" t="s">
        <v>90</v>
      </c>
      <c r="R82" t="s">
        <v>186</v>
      </c>
      <c r="S82">
        <v>56.704000000000001</v>
      </c>
      <c r="T82">
        <v>2</v>
      </c>
      <c r="U82">
        <v>0.2</v>
      </c>
      <c r="V82">
        <v>19.137599999999992</v>
      </c>
    </row>
    <row r="83" spans="1:22" x14ac:dyDescent="0.3">
      <c r="A83">
        <v>8985</v>
      </c>
      <c r="B83" t="s">
        <v>10355</v>
      </c>
      <c r="C83">
        <v>2013</v>
      </c>
      <c r="D83" s="21">
        <v>41340</v>
      </c>
      <c r="E83" s="21">
        <v>41346</v>
      </c>
      <c r="F83" t="s">
        <v>50</v>
      </c>
      <c r="G83" t="s">
        <v>454</v>
      </c>
      <c r="H83" t="s">
        <v>455</v>
      </c>
      <c r="I83" t="s">
        <v>26</v>
      </c>
      <c r="J83" t="s">
        <v>27</v>
      </c>
      <c r="K83" t="s">
        <v>303</v>
      </c>
      <c r="L83" t="s">
        <v>211</v>
      </c>
      <c r="M83">
        <v>60623</v>
      </c>
      <c r="N83" t="s">
        <v>105</v>
      </c>
      <c r="O83" t="s">
        <v>5504</v>
      </c>
      <c r="P83" t="s">
        <v>32</v>
      </c>
      <c r="Q83" t="s">
        <v>56</v>
      </c>
      <c r="R83" t="s">
        <v>5505</v>
      </c>
      <c r="S83">
        <v>145.97999999999999</v>
      </c>
      <c r="T83">
        <v>2</v>
      </c>
      <c r="U83">
        <v>0.5</v>
      </c>
      <c r="V83">
        <v>-99.266399999999976</v>
      </c>
    </row>
    <row r="84" spans="1:22" x14ac:dyDescent="0.3">
      <c r="A84">
        <v>8984</v>
      </c>
      <c r="B84" t="s">
        <v>10355</v>
      </c>
      <c r="C84">
        <v>2013</v>
      </c>
      <c r="D84" s="21">
        <v>41340</v>
      </c>
      <c r="E84" s="21">
        <v>41346</v>
      </c>
      <c r="F84" t="s">
        <v>50</v>
      </c>
      <c r="G84" t="s">
        <v>454</v>
      </c>
      <c r="H84" t="s">
        <v>455</v>
      </c>
      <c r="I84" t="s">
        <v>26</v>
      </c>
      <c r="J84" t="s">
        <v>27</v>
      </c>
      <c r="K84" t="s">
        <v>303</v>
      </c>
      <c r="L84" t="s">
        <v>211</v>
      </c>
      <c r="M84">
        <v>60623</v>
      </c>
      <c r="N84" t="s">
        <v>105</v>
      </c>
      <c r="O84" t="s">
        <v>553</v>
      </c>
      <c r="P84" t="s">
        <v>32</v>
      </c>
      <c r="Q84" t="s">
        <v>65</v>
      </c>
      <c r="R84" t="s">
        <v>554</v>
      </c>
      <c r="S84">
        <v>159.04</v>
      </c>
      <c r="T84">
        <v>5</v>
      </c>
      <c r="U84">
        <v>0.6</v>
      </c>
      <c r="V84">
        <v>-194.82400000000001</v>
      </c>
    </row>
    <row r="85" spans="1:22" x14ac:dyDescent="0.3">
      <c r="A85">
        <v>8983</v>
      </c>
      <c r="B85" t="s">
        <v>10355</v>
      </c>
      <c r="C85">
        <v>2013</v>
      </c>
      <c r="D85" s="21">
        <v>41340</v>
      </c>
      <c r="E85" s="21">
        <v>41346</v>
      </c>
      <c r="F85" t="s">
        <v>50</v>
      </c>
      <c r="G85" t="s">
        <v>454</v>
      </c>
      <c r="H85" t="s">
        <v>455</v>
      </c>
      <c r="I85" t="s">
        <v>26</v>
      </c>
      <c r="J85" t="s">
        <v>27</v>
      </c>
      <c r="K85" t="s">
        <v>303</v>
      </c>
      <c r="L85" t="s">
        <v>211</v>
      </c>
      <c r="M85">
        <v>60623</v>
      </c>
      <c r="N85" t="s">
        <v>105</v>
      </c>
      <c r="O85" t="s">
        <v>3391</v>
      </c>
      <c r="P85" t="s">
        <v>46</v>
      </c>
      <c r="Q85" t="s">
        <v>75</v>
      </c>
      <c r="R85" t="s">
        <v>3392</v>
      </c>
      <c r="S85">
        <v>1.7279999999999998</v>
      </c>
      <c r="T85">
        <v>4</v>
      </c>
      <c r="U85">
        <v>0.8</v>
      </c>
      <c r="V85">
        <v>-2.764800000000001</v>
      </c>
    </row>
    <row r="86" spans="1:22" x14ac:dyDescent="0.3">
      <c r="A86">
        <v>8982</v>
      </c>
      <c r="B86" t="s">
        <v>10355</v>
      </c>
      <c r="C86">
        <v>2013</v>
      </c>
      <c r="D86" s="21">
        <v>41340</v>
      </c>
      <c r="E86" s="21">
        <v>41346</v>
      </c>
      <c r="F86" t="s">
        <v>50</v>
      </c>
      <c r="G86" t="s">
        <v>454</v>
      </c>
      <c r="H86" t="s">
        <v>455</v>
      </c>
      <c r="I86" t="s">
        <v>26</v>
      </c>
      <c r="J86" t="s">
        <v>27</v>
      </c>
      <c r="K86" t="s">
        <v>303</v>
      </c>
      <c r="L86" t="s">
        <v>211</v>
      </c>
      <c r="M86">
        <v>60623</v>
      </c>
      <c r="N86" t="s">
        <v>105</v>
      </c>
      <c r="O86" t="s">
        <v>4091</v>
      </c>
      <c r="P86" t="s">
        <v>46</v>
      </c>
      <c r="Q86" t="s">
        <v>78</v>
      </c>
      <c r="R86" t="s">
        <v>4092</v>
      </c>
      <c r="S86">
        <v>2.3339999999999996</v>
      </c>
      <c r="T86">
        <v>3</v>
      </c>
      <c r="U86">
        <v>0.8</v>
      </c>
      <c r="V86">
        <v>-6.3018000000000001</v>
      </c>
    </row>
    <row r="87" spans="1:22" x14ac:dyDescent="0.3">
      <c r="A87">
        <v>8972</v>
      </c>
      <c r="B87" t="s">
        <v>10347</v>
      </c>
      <c r="C87">
        <v>2014</v>
      </c>
      <c r="D87" s="21">
        <v>41723</v>
      </c>
      <c r="E87" s="21">
        <v>41727</v>
      </c>
      <c r="F87" t="s">
        <v>50</v>
      </c>
      <c r="G87" t="s">
        <v>5248</v>
      </c>
      <c r="H87" t="s">
        <v>5249</v>
      </c>
      <c r="I87" t="s">
        <v>26</v>
      </c>
      <c r="J87" t="s">
        <v>27</v>
      </c>
      <c r="K87" t="s">
        <v>266</v>
      </c>
      <c r="L87" t="s">
        <v>267</v>
      </c>
      <c r="M87">
        <v>10011</v>
      </c>
      <c r="N87" t="s">
        <v>148</v>
      </c>
      <c r="O87" t="s">
        <v>2580</v>
      </c>
      <c r="P87" t="s">
        <v>32</v>
      </c>
      <c r="Q87" t="s">
        <v>36</v>
      </c>
      <c r="R87" t="s">
        <v>2581</v>
      </c>
      <c r="S87">
        <v>271.76400000000001</v>
      </c>
      <c r="T87">
        <v>2</v>
      </c>
      <c r="U87">
        <v>0.1</v>
      </c>
      <c r="V87">
        <v>60.391999999999967</v>
      </c>
    </row>
    <row r="88" spans="1:22" x14ac:dyDescent="0.3">
      <c r="A88">
        <v>8934</v>
      </c>
      <c r="B88" t="s">
        <v>10323</v>
      </c>
      <c r="C88">
        <v>2013</v>
      </c>
      <c r="D88" s="21">
        <v>41348</v>
      </c>
      <c r="E88" s="21">
        <v>41353</v>
      </c>
      <c r="F88" t="s">
        <v>50</v>
      </c>
      <c r="G88" t="s">
        <v>2167</v>
      </c>
      <c r="H88" t="s">
        <v>2168</v>
      </c>
      <c r="I88" t="s">
        <v>41</v>
      </c>
      <c r="J88" t="s">
        <v>27</v>
      </c>
      <c r="K88" t="s">
        <v>1844</v>
      </c>
      <c r="L88" t="s">
        <v>114</v>
      </c>
      <c r="M88">
        <v>54302</v>
      </c>
      <c r="N88" t="s">
        <v>105</v>
      </c>
      <c r="O88" t="s">
        <v>3505</v>
      </c>
      <c r="P88" t="s">
        <v>32</v>
      </c>
      <c r="Q88" t="s">
        <v>65</v>
      </c>
      <c r="R88" t="s">
        <v>3506</v>
      </c>
      <c r="S88">
        <v>16.739999999999998</v>
      </c>
      <c r="T88">
        <v>2</v>
      </c>
      <c r="U88">
        <v>0</v>
      </c>
      <c r="V88">
        <v>4.3523999999999994</v>
      </c>
    </row>
    <row r="89" spans="1:22" x14ac:dyDescent="0.3">
      <c r="A89">
        <v>8881</v>
      </c>
      <c r="B89" t="s">
        <v>10293</v>
      </c>
      <c r="C89">
        <v>2012</v>
      </c>
      <c r="D89" s="21">
        <v>40991</v>
      </c>
      <c r="E89" s="21">
        <v>40993</v>
      </c>
      <c r="F89" t="s">
        <v>188</v>
      </c>
      <c r="G89" t="s">
        <v>756</v>
      </c>
      <c r="H89" t="s">
        <v>757</v>
      </c>
      <c r="I89" t="s">
        <v>41</v>
      </c>
      <c r="J89" t="s">
        <v>27</v>
      </c>
      <c r="K89" t="s">
        <v>42</v>
      </c>
      <c r="L89" t="s">
        <v>43</v>
      </c>
      <c r="M89">
        <v>90008</v>
      </c>
      <c r="N89" t="s">
        <v>44</v>
      </c>
      <c r="O89" t="s">
        <v>4415</v>
      </c>
      <c r="P89" t="s">
        <v>71</v>
      </c>
      <c r="Q89" t="s">
        <v>161</v>
      </c>
      <c r="R89" t="s">
        <v>4416</v>
      </c>
      <c r="S89">
        <v>239.96999999999997</v>
      </c>
      <c r="T89">
        <v>3</v>
      </c>
      <c r="U89">
        <v>0</v>
      </c>
      <c r="V89">
        <v>86.389199999999988</v>
      </c>
    </row>
    <row r="90" spans="1:22" x14ac:dyDescent="0.3">
      <c r="A90">
        <v>8880</v>
      </c>
      <c r="B90" t="s">
        <v>10293</v>
      </c>
      <c r="C90">
        <v>2012</v>
      </c>
      <c r="D90" s="21">
        <v>40991</v>
      </c>
      <c r="E90" s="21">
        <v>40993</v>
      </c>
      <c r="F90" t="s">
        <v>188</v>
      </c>
      <c r="G90" t="s">
        <v>756</v>
      </c>
      <c r="H90" t="s">
        <v>757</v>
      </c>
      <c r="I90" t="s">
        <v>41</v>
      </c>
      <c r="J90" t="s">
        <v>27</v>
      </c>
      <c r="K90" t="s">
        <v>42</v>
      </c>
      <c r="L90" t="s">
        <v>43</v>
      </c>
      <c r="M90">
        <v>90008</v>
      </c>
      <c r="N90" t="s">
        <v>44</v>
      </c>
      <c r="O90" t="s">
        <v>697</v>
      </c>
      <c r="P90" t="s">
        <v>46</v>
      </c>
      <c r="Q90" t="s">
        <v>90</v>
      </c>
      <c r="R90" t="s">
        <v>5370</v>
      </c>
      <c r="S90">
        <v>192.72</v>
      </c>
      <c r="T90">
        <v>11</v>
      </c>
      <c r="U90">
        <v>0</v>
      </c>
      <c r="V90">
        <v>92.505599999999987</v>
      </c>
    </row>
    <row r="91" spans="1:22" x14ac:dyDescent="0.3">
      <c r="A91">
        <v>8825</v>
      </c>
      <c r="B91" t="s">
        <v>10261</v>
      </c>
      <c r="C91">
        <v>2014</v>
      </c>
      <c r="D91" s="21">
        <v>41720</v>
      </c>
      <c r="E91" s="21">
        <v>41722</v>
      </c>
      <c r="F91" t="s">
        <v>23</v>
      </c>
      <c r="G91" t="s">
        <v>274</v>
      </c>
      <c r="H91" t="s">
        <v>275</v>
      </c>
      <c r="I91" t="s">
        <v>26</v>
      </c>
      <c r="J91" t="s">
        <v>27</v>
      </c>
      <c r="K91" t="s">
        <v>4771</v>
      </c>
      <c r="L91" t="s">
        <v>147</v>
      </c>
      <c r="M91">
        <v>19601</v>
      </c>
      <c r="N91" t="s">
        <v>148</v>
      </c>
      <c r="O91" t="s">
        <v>1691</v>
      </c>
      <c r="P91" t="s">
        <v>46</v>
      </c>
      <c r="Q91" t="s">
        <v>173</v>
      </c>
      <c r="R91" t="s">
        <v>1692</v>
      </c>
      <c r="S91">
        <v>8.8559999999999999</v>
      </c>
      <c r="T91">
        <v>3</v>
      </c>
      <c r="U91">
        <v>0.2</v>
      </c>
      <c r="V91">
        <v>2.8781999999999992</v>
      </c>
    </row>
    <row r="92" spans="1:22" x14ac:dyDescent="0.3">
      <c r="A92">
        <v>8813</v>
      </c>
      <c r="B92" t="s">
        <v>10254</v>
      </c>
      <c r="C92">
        <v>2013</v>
      </c>
      <c r="D92" s="21">
        <v>41342</v>
      </c>
      <c r="E92" s="21">
        <v>41347</v>
      </c>
      <c r="F92" t="s">
        <v>50</v>
      </c>
      <c r="G92" t="s">
        <v>628</v>
      </c>
      <c r="H92" t="s">
        <v>629</v>
      </c>
      <c r="I92" t="s">
        <v>41</v>
      </c>
      <c r="J92" t="s">
        <v>27</v>
      </c>
      <c r="K92" t="s">
        <v>328</v>
      </c>
      <c r="L92" t="s">
        <v>238</v>
      </c>
      <c r="M92">
        <v>49201</v>
      </c>
      <c r="N92" t="s">
        <v>105</v>
      </c>
      <c r="O92" t="s">
        <v>7185</v>
      </c>
      <c r="P92" t="s">
        <v>46</v>
      </c>
      <c r="Q92" t="s">
        <v>68</v>
      </c>
      <c r="R92" t="s">
        <v>4224</v>
      </c>
      <c r="S92">
        <v>13.899999999999999</v>
      </c>
      <c r="T92">
        <v>5</v>
      </c>
      <c r="U92">
        <v>0</v>
      </c>
      <c r="V92">
        <v>3.7529999999999997</v>
      </c>
    </row>
    <row r="93" spans="1:22" x14ac:dyDescent="0.3">
      <c r="A93">
        <v>8812</v>
      </c>
      <c r="B93" t="s">
        <v>10254</v>
      </c>
      <c r="C93">
        <v>2013</v>
      </c>
      <c r="D93" s="21">
        <v>41342</v>
      </c>
      <c r="E93" s="21">
        <v>41347</v>
      </c>
      <c r="F93" t="s">
        <v>50</v>
      </c>
      <c r="G93" t="s">
        <v>628</v>
      </c>
      <c r="H93" t="s">
        <v>629</v>
      </c>
      <c r="I93" t="s">
        <v>41</v>
      </c>
      <c r="J93" t="s">
        <v>27</v>
      </c>
      <c r="K93" t="s">
        <v>328</v>
      </c>
      <c r="L93" t="s">
        <v>238</v>
      </c>
      <c r="M93">
        <v>49201</v>
      </c>
      <c r="N93" t="s">
        <v>105</v>
      </c>
      <c r="O93" t="s">
        <v>4575</v>
      </c>
      <c r="P93" t="s">
        <v>46</v>
      </c>
      <c r="Q93" t="s">
        <v>78</v>
      </c>
      <c r="R93" t="s">
        <v>4576</v>
      </c>
      <c r="S93">
        <v>207.14400000000001</v>
      </c>
      <c r="T93">
        <v>3</v>
      </c>
      <c r="U93">
        <v>0.1</v>
      </c>
      <c r="V93">
        <v>48.333599999999976</v>
      </c>
    </row>
    <row r="94" spans="1:22" x14ac:dyDescent="0.3">
      <c r="A94">
        <v>8792</v>
      </c>
      <c r="B94" t="s">
        <v>10242</v>
      </c>
      <c r="C94">
        <v>2014</v>
      </c>
      <c r="D94" s="21">
        <v>41717</v>
      </c>
      <c r="E94" s="21">
        <v>41723</v>
      </c>
      <c r="F94" t="s">
        <v>50</v>
      </c>
      <c r="G94" t="s">
        <v>5615</v>
      </c>
      <c r="H94" t="s">
        <v>5616</v>
      </c>
      <c r="I94" t="s">
        <v>26</v>
      </c>
      <c r="J94" t="s">
        <v>27</v>
      </c>
      <c r="K94" t="s">
        <v>184</v>
      </c>
      <c r="L94" t="s">
        <v>104</v>
      </c>
      <c r="M94">
        <v>77041</v>
      </c>
      <c r="N94" t="s">
        <v>105</v>
      </c>
      <c r="O94" t="s">
        <v>2584</v>
      </c>
      <c r="P94" t="s">
        <v>71</v>
      </c>
      <c r="Q94" t="s">
        <v>72</v>
      </c>
      <c r="R94" t="s">
        <v>2585</v>
      </c>
      <c r="S94">
        <v>537.54399999999998</v>
      </c>
      <c r="T94">
        <v>7</v>
      </c>
      <c r="U94">
        <v>0.2</v>
      </c>
      <c r="V94">
        <v>47.035099999999971</v>
      </c>
    </row>
    <row r="95" spans="1:22" x14ac:dyDescent="0.3">
      <c r="A95">
        <v>8785</v>
      </c>
      <c r="B95" t="s">
        <v>10238</v>
      </c>
      <c r="C95">
        <v>2014</v>
      </c>
      <c r="D95" s="21">
        <v>41716</v>
      </c>
      <c r="E95" s="21">
        <v>41722</v>
      </c>
      <c r="F95" t="s">
        <v>50</v>
      </c>
      <c r="G95" t="s">
        <v>2954</v>
      </c>
      <c r="H95" t="s">
        <v>2955</v>
      </c>
      <c r="I95" t="s">
        <v>102</v>
      </c>
      <c r="J95" t="s">
        <v>27</v>
      </c>
      <c r="K95" t="s">
        <v>5137</v>
      </c>
      <c r="L95" t="s">
        <v>335</v>
      </c>
      <c r="M95">
        <v>37918</v>
      </c>
      <c r="N95" t="s">
        <v>30</v>
      </c>
      <c r="O95" t="s">
        <v>4757</v>
      </c>
      <c r="P95" t="s">
        <v>46</v>
      </c>
      <c r="Q95" t="s">
        <v>47</v>
      </c>
      <c r="R95" t="s">
        <v>4758</v>
      </c>
      <c r="S95">
        <v>4.6079999999999997</v>
      </c>
      <c r="T95">
        <v>2</v>
      </c>
      <c r="U95">
        <v>0.2</v>
      </c>
      <c r="V95">
        <v>1.6704000000000001</v>
      </c>
    </row>
    <row r="96" spans="1:22" x14ac:dyDescent="0.3">
      <c r="A96">
        <v>8782</v>
      </c>
      <c r="B96" t="s">
        <v>10235</v>
      </c>
      <c r="C96">
        <v>2012</v>
      </c>
      <c r="D96" s="21">
        <v>40969</v>
      </c>
      <c r="E96" s="21">
        <v>40972</v>
      </c>
      <c r="F96" t="s">
        <v>188</v>
      </c>
      <c r="G96" t="s">
        <v>9528</v>
      </c>
      <c r="H96" t="s">
        <v>9529</v>
      </c>
      <c r="I96" t="s">
        <v>41</v>
      </c>
      <c r="J96" t="s">
        <v>27</v>
      </c>
      <c r="K96" t="s">
        <v>184</v>
      </c>
      <c r="L96" t="s">
        <v>104</v>
      </c>
      <c r="M96">
        <v>77070</v>
      </c>
      <c r="N96" t="s">
        <v>105</v>
      </c>
      <c r="O96" t="s">
        <v>3091</v>
      </c>
      <c r="P96" t="s">
        <v>32</v>
      </c>
      <c r="Q96" t="s">
        <v>33</v>
      </c>
      <c r="R96" t="s">
        <v>3092</v>
      </c>
      <c r="S96">
        <v>1227.9983999999999</v>
      </c>
      <c r="T96">
        <v>6</v>
      </c>
      <c r="U96">
        <v>0.32</v>
      </c>
      <c r="V96">
        <v>-36.117600000000152</v>
      </c>
    </row>
    <row r="97" spans="1:22" x14ac:dyDescent="0.3">
      <c r="A97">
        <v>8781</v>
      </c>
      <c r="B97" t="s">
        <v>10235</v>
      </c>
      <c r="C97">
        <v>2012</v>
      </c>
      <c r="D97" s="21">
        <v>40969</v>
      </c>
      <c r="E97" s="21">
        <v>40972</v>
      </c>
      <c r="F97" t="s">
        <v>188</v>
      </c>
      <c r="G97" t="s">
        <v>9528</v>
      </c>
      <c r="H97" t="s">
        <v>9529</v>
      </c>
      <c r="I97" t="s">
        <v>41</v>
      </c>
      <c r="J97" t="s">
        <v>27</v>
      </c>
      <c r="K97" t="s">
        <v>184</v>
      </c>
      <c r="L97" t="s">
        <v>104</v>
      </c>
      <c r="M97">
        <v>77070</v>
      </c>
      <c r="N97" t="s">
        <v>105</v>
      </c>
      <c r="O97" t="s">
        <v>5095</v>
      </c>
      <c r="P97" t="s">
        <v>46</v>
      </c>
      <c r="Q97" t="s">
        <v>68</v>
      </c>
      <c r="R97" t="s">
        <v>5096</v>
      </c>
      <c r="S97">
        <v>55.328000000000003</v>
      </c>
      <c r="T97">
        <v>2</v>
      </c>
      <c r="U97">
        <v>0.2</v>
      </c>
      <c r="V97">
        <v>6.2243999999999957</v>
      </c>
    </row>
    <row r="98" spans="1:22" x14ac:dyDescent="0.3">
      <c r="A98">
        <v>8780</v>
      </c>
      <c r="B98" t="s">
        <v>10234</v>
      </c>
      <c r="C98">
        <v>2012</v>
      </c>
      <c r="D98" s="21">
        <v>40988</v>
      </c>
      <c r="E98" s="21">
        <v>40990</v>
      </c>
      <c r="F98" t="s">
        <v>23</v>
      </c>
      <c r="G98" t="s">
        <v>2460</v>
      </c>
      <c r="H98" t="s">
        <v>2461</v>
      </c>
      <c r="I98" t="s">
        <v>26</v>
      </c>
      <c r="J98" t="s">
        <v>27</v>
      </c>
      <c r="K98" t="s">
        <v>1976</v>
      </c>
      <c r="L98" t="s">
        <v>420</v>
      </c>
      <c r="M98">
        <v>97301</v>
      </c>
      <c r="N98" t="s">
        <v>44</v>
      </c>
      <c r="O98" t="s">
        <v>2987</v>
      </c>
      <c r="P98" t="s">
        <v>46</v>
      </c>
      <c r="Q98" t="s">
        <v>59</v>
      </c>
      <c r="R98" t="s">
        <v>2988</v>
      </c>
      <c r="S98">
        <v>29.304000000000002</v>
      </c>
      <c r="T98">
        <v>3</v>
      </c>
      <c r="U98">
        <v>0.2</v>
      </c>
      <c r="V98">
        <v>2.5641000000000034</v>
      </c>
    </row>
    <row r="99" spans="1:22" x14ac:dyDescent="0.3">
      <c r="A99">
        <v>8726</v>
      </c>
      <c r="B99" t="s">
        <v>10205</v>
      </c>
      <c r="C99">
        <v>2014</v>
      </c>
      <c r="D99" s="21">
        <v>41717</v>
      </c>
      <c r="E99" s="21">
        <v>41722</v>
      </c>
      <c r="F99" t="s">
        <v>50</v>
      </c>
      <c r="G99" t="s">
        <v>2893</v>
      </c>
      <c r="H99" t="s">
        <v>2894</v>
      </c>
      <c r="I99" t="s">
        <v>26</v>
      </c>
      <c r="J99" t="s">
        <v>27</v>
      </c>
      <c r="K99" t="s">
        <v>95</v>
      </c>
      <c r="L99" t="s">
        <v>96</v>
      </c>
      <c r="M99">
        <v>98115</v>
      </c>
      <c r="N99" t="s">
        <v>44</v>
      </c>
      <c r="O99" t="s">
        <v>2662</v>
      </c>
      <c r="P99" t="s">
        <v>46</v>
      </c>
      <c r="Q99" t="s">
        <v>68</v>
      </c>
      <c r="R99" t="s">
        <v>2663</v>
      </c>
      <c r="S99">
        <v>46.2</v>
      </c>
      <c r="T99">
        <v>4</v>
      </c>
      <c r="U99">
        <v>0</v>
      </c>
      <c r="V99">
        <v>21.251999999999999</v>
      </c>
    </row>
    <row r="100" spans="1:22" x14ac:dyDescent="0.3">
      <c r="A100">
        <v>8712</v>
      </c>
      <c r="B100" t="s">
        <v>10198</v>
      </c>
      <c r="C100">
        <v>2011</v>
      </c>
      <c r="D100" s="21">
        <v>40605</v>
      </c>
      <c r="E100" s="21">
        <v>40609</v>
      </c>
      <c r="F100" t="s">
        <v>50</v>
      </c>
      <c r="G100" t="s">
        <v>3480</v>
      </c>
      <c r="H100" t="s">
        <v>3481</v>
      </c>
      <c r="I100" t="s">
        <v>26</v>
      </c>
      <c r="J100" t="s">
        <v>27</v>
      </c>
      <c r="K100" t="s">
        <v>947</v>
      </c>
      <c r="L100" t="s">
        <v>43</v>
      </c>
      <c r="M100">
        <v>92037</v>
      </c>
      <c r="N100" t="s">
        <v>44</v>
      </c>
      <c r="O100" t="s">
        <v>3804</v>
      </c>
      <c r="P100" t="s">
        <v>32</v>
      </c>
      <c r="Q100" t="s">
        <v>56</v>
      </c>
      <c r="R100" t="s">
        <v>3805</v>
      </c>
      <c r="S100">
        <v>626.35200000000009</v>
      </c>
      <c r="T100">
        <v>3</v>
      </c>
      <c r="U100">
        <v>0.2</v>
      </c>
      <c r="V100">
        <v>-23.488200000000091</v>
      </c>
    </row>
    <row r="101" spans="1:22" x14ac:dyDescent="0.3">
      <c r="A101">
        <v>8704</v>
      </c>
      <c r="B101" t="s">
        <v>10193</v>
      </c>
      <c r="C101">
        <v>2012</v>
      </c>
      <c r="D101" s="21">
        <v>40969</v>
      </c>
      <c r="E101" s="21">
        <v>40973</v>
      </c>
      <c r="F101" t="s">
        <v>50</v>
      </c>
      <c r="G101" t="s">
        <v>2178</v>
      </c>
      <c r="H101" t="s">
        <v>2179</v>
      </c>
      <c r="I101" t="s">
        <v>26</v>
      </c>
      <c r="J101" t="s">
        <v>27</v>
      </c>
      <c r="K101" t="s">
        <v>146</v>
      </c>
      <c r="L101" t="s">
        <v>147</v>
      </c>
      <c r="M101">
        <v>19120</v>
      </c>
      <c r="N101" t="s">
        <v>148</v>
      </c>
      <c r="O101" t="s">
        <v>4422</v>
      </c>
      <c r="P101" t="s">
        <v>46</v>
      </c>
      <c r="Q101" t="s">
        <v>78</v>
      </c>
      <c r="R101" t="s">
        <v>4423</v>
      </c>
      <c r="S101">
        <v>3.5520000000000005</v>
      </c>
      <c r="T101">
        <v>2</v>
      </c>
      <c r="U101">
        <v>0.2</v>
      </c>
      <c r="V101">
        <v>0.44399999999999973</v>
      </c>
    </row>
    <row r="102" spans="1:22" x14ac:dyDescent="0.3">
      <c r="A102">
        <v>8665</v>
      </c>
      <c r="B102" t="s">
        <v>10167</v>
      </c>
      <c r="C102">
        <v>2014</v>
      </c>
      <c r="D102" s="21">
        <v>41729</v>
      </c>
      <c r="E102" s="21">
        <v>41731</v>
      </c>
      <c r="F102" t="s">
        <v>23</v>
      </c>
      <c r="G102" t="s">
        <v>2243</v>
      </c>
      <c r="H102" t="s">
        <v>2244</v>
      </c>
      <c r="I102" t="s">
        <v>26</v>
      </c>
      <c r="J102" t="s">
        <v>27</v>
      </c>
      <c r="K102" t="s">
        <v>1119</v>
      </c>
      <c r="L102" t="s">
        <v>43</v>
      </c>
      <c r="M102">
        <v>90712</v>
      </c>
      <c r="N102" t="s">
        <v>44</v>
      </c>
      <c r="O102" t="s">
        <v>4628</v>
      </c>
      <c r="P102" t="s">
        <v>32</v>
      </c>
      <c r="Q102" t="s">
        <v>65</v>
      </c>
      <c r="R102" t="s">
        <v>4629</v>
      </c>
      <c r="S102">
        <v>94.2</v>
      </c>
      <c r="T102">
        <v>5</v>
      </c>
      <c r="U102">
        <v>0</v>
      </c>
      <c r="V102">
        <v>39.564000000000007</v>
      </c>
    </row>
    <row r="103" spans="1:22" x14ac:dyDescent="0.3">
      <c r="A103">
        <v>8619</v>
      </c>
      <c r="B103" t="s">
        <v>10142</v>
      </c>
      <c r="C103">
        <v>2014</v>
      </c>
      <c r="D103" s="21">
        <v>41702</v>
      </c>
      <c r="E103" s="21">
        <v>41707</v>
      </c>
      <c r="F103" t="s">
        <v>50</v>
      </c>
      <c r="G103" t="s">
        <v>3183</v>
      </c>
      <c r="H103" t="s">
        <v>3184</v>
      </c>
      <c r="I103" t="s">
        <v>41</v>
      </c>
      <c r="J103" t="s">
        <v>27</v>
      </c>
      <c r="K103" t="s">
        <v>42</v>
      </c>
      <c r="L103" t="s">
        <v>43</v>
      </c>
      <c r="M103">
        <v>90004</v>
      </c>
      <c r="N103" t="s">
        <v>44</v>
      </c>
      <c r="O103" t="s">
        <v>2803</v>
      </c>
      <c r="P103" t="s">
        <v>32</v>
      </c>
      <c r="Q103" t="s">
        <v>56</v>
      </c>
      <c r="R103" t="s">
        <v>2804</v>
      </c>
      <c r="S103">
        <v>399.67200000000003</v>
      </c>
      <c r="T103">
        <v>7</v>
      </c>
      <c r="U103">
        <v>0.2</v>
      </c>
      <c r="V103">
        <v>-14.987700000000061</v>
      </c>
    </row>
    <row r="104" spans="1:22" x14ac:dyDescent="0.3">
      <c r="A104">
        <v>8557</v>
      </c>
      <c r="B104" t="s">
        <v>10104</v>
      </c>
      <c r="C104">
        <v>2012</v>
      </c>
      <c r="D104" s="21">
        <v>40990</v>
      </c>
      <c r="E104" s="21">
        <v>40990</v>
      </c>
      <c r="F104" t="s">
        <v>1290</v>
      </c>
      <c r="G104" t="s">
        <v>2403</v>
      </c>
      <c r="H104" t="s">
        <v>2404</v>
      </c>
      <c r="I104" t="s">
        <v>26</v>
      </c>
      <c r="J104" t="s">
        <v>27</v>
      </c>
      <c r="K104" t="s">
        <v>6825</v>
      </c>
      <c r="L104" t="s">
        <v>54</v>
      </c>
      <c r="M104">
        <v>33317</v>
      </c>
      <c r="N104" t="s">
        <v>30</v>
      </c>
      <c r="O104" t="s">
        <v>8343</v>
      </c>
      <c r="P104" t="s">
        <v>46</v>
      </c>
      <c r="Q104" t="s">
        <v>59</v>
      </c>
      <c r="R104" t="s">
        <v>8344</v>
      </c>
      <c r="S104">
        <v>150.40799999999999</v>
      </c>
      <c r="T104">
        <v>9</v>
      </c>
      <c r="U104">
        <v>0.2</v>
      </c>
      <c r="V104">
        <v>-33.841799999999999</v>
      </c>
    </row>
    <row r="105" spans="1:22" x14ac:dyDescent="0.3">
      <c r="A105">
        <v>8556</v>
      </c>
      <c r="B105" t="s">
        <v>10104</v>
      </c>
      <c r="C105">
        <v>2012</v>
      </c>
      <c r="D105" s="21">
        <v>40990</v>
      </c>
      <c r="E105" s="21">
        <v>40990</v>
      </c>
      <c r="F105" t="s">
        <v>1290</v>
      </c>
      <c r="G105" t="s">
        <v>2403</v>
      </c>
      <c r="H105" t="s">
        <v>2404</v>
      </c>
      <c r="I105" t="s">
        <v>26</v>
      </c>
      <c r="J105" t="s">
        <v>27</v>
      </c>
      <c r="K105" t="s">
        <v>6825</v>
      </c>
      <c r="L105" t="s">
        <v>54</v>
      </c>
      <c r="M105">
        <v>33317</v>
      </c>
      <c r="N105" t="s">
        <v>30</v>
      </c>
      <c r="O105" t="s">
        <v>1662</v>
      </c>
      <c r="P105" t="s">
        <v>71</v>
      </c>
      <c r="Q105" t="s">
        <v>161</v>
      </c>
      <c r="R105" t="s">
        <v>1663</v>
      </c>
      <c r="S105">
        <v>447.94399999999996</v>
      </c>
      <c r="T105">
        <v>7</v>
      </c>
      <c r="U105">
        <v>0.2</v>
      </c>
      <c r="V105">
        <v>89.588799999999992</v>
      </c>
    </row>
    <row r="106" spans="1:22" x14ac:dyDescent="0.3">
      <c r="A106">
        <v>8547</v>
      </c>
      <c r="B106" t="s">
        <v>10097</v>
      </c>
      <c r="C106">
        <v>2013</v>
      </c>
      <c r="D106" s="21">
        <v>41361</v>
      </c>
      <c r="E106" s="21">
        <v>41365</v>
      </c>
      <c r="F106" t="s">
        <v>50</v>
      </c>
      <c r="G106" t="s">
        <v>878</v>
      </c>
      <c r="H106" t="s">
        <v>879</v>
      </c>
      <c r="I106" t="s">
        <v>41</v>
      </c>
      <c r="J106" t="s">
        <v>27</v>
      </c>
      <c r="K106" t="s">
        <v>497</v>
      </c>
      <c r="L106" t="s">
        <v>1272</v>
      </c>
      <c r="M106">
        <v>31907</v>
      </c>
      <c r="N106" t="s">
        <v>30</v>
      </c>
      <c r="O106" t="s">
        <v>6548</v>
      </c>
      <c r="P106" t="s">
        <v>46</v>
      </c>
      <c r="Q106" t="s">
        <v>75</v>
      </c>
      <c r="R106" t="s">
        <v>6549</v>
      </c>
      <c r="S106">
        <v>32.54</v>
      </c>
      <c r="T106">
        <v>2</v>
      </c>
      <c r="U106">
        <v>0</v>
      </c>
      <c r="V106">
        <v>15.944599999999998</v>
      </c>
    </row>
    <row r="107" spans="1:22" x14ac:dyDescent="0.3">
      <c r="A107">
        <v>8546</v>
      </c>
      <c r="B107" t="s">
        <v>10097</v>
      </c>
      <c r="C107">
        <v>2013</v>
      </c>
      <c r="D107" s="21">
        <v>41361</v>
      </c>
      <c r="E107" s="21">
        <v>41365</v>
      </c>
      <c r="F107" t="s">
        <v>50</v>
      </c>
      <c r="G107" t="s">
        <v>878</v>
      </c>
      <c r="H107" t="s">
        <v>879</v>
      </c>
      <c r="I107" t="s">
        <v>41</v>
      </c>
      <c r="J107" t="s">
        <v>27</v>
      </c>
      <c r="K107" t="s">
        <v>497</v>
      </c>
      <c r="L107" t="s">
        <v>1272</v>
      </c>
      <c r="M107">
        <v>31907</v>
      </c>
      <c r="N107" t="s">
        <v>30</v>
      </c>
      <c r="O107" t="s">
        <v>7111</v>
      </c>
      <c r="P107" t="s">
        <v>32</v>
      </c>
      <c r="Q107" t="s">
        <v>65</v>
      </c>
      <c r="R107" t="s">
        <v>7112</v>
      </c>
      <c r="S107">
        <v>39.92</v>
      </c>
      <c r="T107">
        <v>4</v>
      </c>
      <c r="U107">
        <v>0</v>
      </c>
      <c r="V107">
        <v>11.177600000000002</v>
      </c>
    </row>
    <row r="108" spans="1:22" x14ac:dyDescent="0.3">
      <c r="A108">
        <v>8545</v>
      </c>
      <c r="B108" t="s">
        <v>10097</v>
      </c>
      <c r="C108">
        <v>2013</v>
      </c>
      <c r="D108" s="21">
        <v>41361</v>
      </c>
      <c r="E108" s="21">
        <v>41365</v>
      </c>
      <c r="F108" t="s">
        <v>50</v>
      </c>
      <c r="G108" t="s">
        <v>878</v>
      </c>
      <c r="H108" t="s">
        <v>879</v>
      </c>
      <c r="I108" t="s">
        <v>41</v>
      </c>
      <c r="J108" t="s">
        <v>27</v>
      </c>
      <c r="K108" t="s">
        <v>497</v>
      </c>
      <c r="L108" t="s">
        <v>1272</v>
      </c>
      <c r="M108">
        <v>31907</v>
      </c>
      <c r="N108" t="s">
        <v>30</v>
      </c>
      <c r="O108" t="s">
        <v>7434</v>
      </c>
      <c r="P108" t="s">
        <v>32</v>
      </c>
      <c r="Q108" t="s">
        <v>65</v>
      </c>
      <c r="R108" t="s">
        <v>7435</v>
      </c>
      <c r="S108">
        <v>20.239999999999998</v>
      </c>
      <c r="T108">
        <v>1</v>
      </c>
      <c r="U108">
        <v>0</v>
      </c>
      <c r="V108">
        <v>8.7032000000000007</v>
      </c>
    </row>
    <row r="109" spans="1:22" x14ac:dyDescent="0.3">
      <c r="A109">
        <v>8541</v>
      </c>
      <c r="B109" t="s">
        <v>10094</v>
      </c>
      <c r="C109">
        <v>2014</v>
      </c>
      <c r="D109" s="21">
        <v>41708</v>
      </c>
      <c r="E109" s="21">
        <v>41712</v>
      </c>
      <c r="F109" t="s">
        <v>50</v>
      </c>
      <c r="G109" t="s">
        <v>407</v>
      </c>
      <c r="H109" t="s">
        <v>408</v>
      </c>
      <c r="I109" t="s">
        <v>26</v>
      </c>
      <c r="J109" t="s">
        <v>27</v>
      </c>
      <c r="K109" t="s">
        <v>42</v>
      </c>
      <c r="L109" t="s">
        <v>43</v>
      </c>
      <c r="M109">
        <v>90008</v>
      </c>
      <c r="N109" t="s">
        <v>44</v>
      </c>
      <c r="O109" t="s">
        <v>74</v>
      </c>
      <c r="P109" t="s">
        <v>46</v>
      </c>
      <c r="Q109" t="s">
        <v>75</v>
      </c>
      <c r="R109" t="s">
        <v>76</v>
      </c>
      <c r="S109">
        <v>30.84</v>
      </c>
      <c r="T109">
        <v>5</v>
      </c>
      <c r="U109">
        <v>0.2</v>
      </c>
      <c r="V109">
        <v>9.6374999999999993</v>
      </c>
    </row>
    <row r="110" spans="1:22" x14ac:dyDescent="0.3">
      <c r="A110">
        <v>8540</v>
      </c>
      <c r="B110" t="s">
        <v>10094</v>
      </c>
      <c r="C110">
        <v>2014</v>
      </c>
      <c r="D110" s="21">
        <v>41708</v>
      </c>
      <c r="E110" s="21">
        <v>41712</v>
      </c>
      <c r="F110" t="s">
        <v>50</v>
      </c>
      <c r="G110" t="s">
        <v>407</v>
      </c>
      <c r="H110" t="s">
        <v>408</v>
      </c>
      <c r="I110" t="s">
        <v>26</v>
      </c>
      <c r="J110" t="s">
        <v>27</v>
      </c>
      <c r="K110" t="s">
        <v>42</v>
      </c>
      <c r="L110" t="s">
        <v>43</v>
      </c>
      <c r="M110">
        <v>90008</v>
      </c>
      <c r="N110" t="s">
        <v>44</v>
      </c>
      <c r="O110" t="s">
        <v>5426</v>
      </c>
      <c r="P110" t="s">
        <v>71</v>
      </c>
      <c r="Q110" t="s">
        <v>1216</v>
      </c>
      <c r="R110" t="s">
        <v>5427</v>
      </c>
      <c r="S110">
        <v>479.98400000000004</v>
      </c>
      <c r="T110">
        <v>2</v>
      </c>
      <c r="U110">
        <v>0.2</v>
      </c>
      <c r="V110">
        <v>59.997999999999962</v>
      </c>
    </row>
    <row r="111" spans="1:22" x14ac:dyDescent="0.3">
      <c r="A111">
        <v>8529</v>
      </c>
      <c r="B111" t="s">
        <v>10086</v>
      </c>
      <c r="C111">
        <v>2014</v>
      </c>
      <c r="D111" s="21">
        <v>41715</v>
      </c>
      <c r="E111" s="21">
        <v>41715</v>
      </c>
      <c r="F111" t="s">
        <v>1290</v>
      </c>
      <c r="G111" t="s">
        <v>7106</v>
      </c>
      <c r="H111" t="s">
        <v>7107</v>
      </c>
      <c r="I111" t="s">
        <v>26</v>
      </c>
      <c r="J111" t="s">
        <v>27</v>
      </c>
      <c r="K111" t="s">
        <v>497</v>
      </c>
      <c r="L111" t="s">
        <v>498</v>
      </c>
      <c r="M111">
        <v>43229</v>
      </c>
      <c r="N111" t="s">
        <v>148</v>
      </c>
      <c r="O111" t="s">
        <v>1193</v>
      </c>
      <c r="P111" t="s">
        <v>46</v>
      </c>
      <c r="Q111" t="s">
        <v>59</v>
      </c>
      <c r="R111" t="s">
        <v>1194</v>
      </c>
      <c r="S111">
        <v>54.224000000000004</v>
      </c>
      <c r="T111">
        <v>2</v>
      </c>
      <c r="U111">
        <v>0.2</v>
      </c>
      <c r="V111">
        <v>3.3889999999999993</v>
      </c>
    </row>
    <row r="112" spans="1:22" x14ac:dyDescent="0.3">
      <c r="A112">
        <v>8528</v>
      </c>
      <c r="B112" t="s">
        <v>10086</v>
      </c>
      <c r="C112">
        <v>2014</v>
      </c>
      <c r="D112" s="21">
        <v>41715</v>
      </c>
      <c r="E112" s="21">
        <v>41715</v>
      </c>
      <c r="F112" t="s">
        <v>1290</v>
      </c>
      <c r="G112" t="s">
        <v>7106</v>
      </c>
      <c r="H112" t="s">
        <v>7107</v>
      </c>
      <c r="I112" t="s">
        <v>26</v>
      </c>
      <c r="J112" t="s">
        <v>27</v>
      </c>
      <c r="K112" t="s">
        <v>497</v>
      </c>
      <c r="L112" t="s">
        <v>498</v>
      </c>
      <c r="M112">
        <v>43229</v>
      </c>
      <c r="N112" t="s">
        <v>148</v>
      </c>
      <c r="O112" t="s">
        <v>1594</v>
      </c>
      <c r="P112" t="s">
        <v>71</v>
      </c>
      <c r="Q112" t="s">
        <v>161</v>
      </c>
      <c r="R112" t="s">
        <v>1595</v>
      </c>
      <c r="S112">
        <v>159.98400000000001</v>
      </c>
      <c r="T112">
        <v>2</v>
      </c>
      <c r="U112">
        <v>0.2</v>
      </c>
      <c r="V112">
        <v>43.995600000000003</v>
      </c>
    </row>
    <row r="113" spans="1:22" x14ac:dyDescent="0.3">
      <c r="A113">
        <v>8527</v>
      </c>
      <c r="B113" t="s">
        <v>10086</v>
      </c>
      <c r="C113">
        <v>2014</v>
      </c>
      <c r="D113" s="21">
        <v>41715</v>
      </c>
      <c r="E113" s="21">
        <v>41715</v>
      </c>
      <c r="F113" t="s">
        <v>1290</v>
      </c>
      <c r="G113" t="s">
        <v>7106</v>
      </c>
      <c r="H113" t="s">
        <v>7107</v>
      </c>
      <c r="I113" t="s">
        <v>26</v>
      </c>
      <c r="J113" t="s">
        <v>27</v>
      </c>
      <c r="K113" t="s">
        <v>497</v>
      </c>
      <c r="L113" t="s">
        <v>498</v>
      </c>
      <c r="M113">
        <v>43229</v>
      </c>
      <c r="N113" t="s">
        <v>148</v>
      </c>
      <c r="O113" t="s">
        <v>325</v>
      </c>
      <c r="P113" t="s">
        <v>46</v>
      </c>
      <c r="Q113" t="s">
        <v>75</v>
      </c>
      <c r="R113" t="s">
        <v>326</v>
      </c>
      <c r="S113">
        <v>5.1930000000000005</v>
      </c>
      <c r="T113">
        <v>3</v>
      </c>
      <c r="U113">
        <v>0.7</v>
      </c>
      <c r="V113">
        <v>-3.4619999999999997</v>
      </c>
    </row>
    <row r="114" spans="1:22" x14ac:dyDescent="0.3">
      <c r="A114">
        <v>8526</v>
      </c>
      <c r="B114" t="s">
        <v>10086</v>
      </c>
      <c r="C114">
        <v>2014</v>
      </c>
      <c r="D114" s="21">
        <v>41715</v>
      </c>
      <c r="E114" s="21">
        <v>41715</v>
      </c>
      <c r="F114" t="s">
        <v>1290</v>
      </c>
      <c r="G114" t="s">
        <v>7106</v>
      </c>
      <c r="H114" t="s">
        <v>7107</v>
      </c>
      <c r="I114" t="s">
        <v>26</v>
      </c>
      <c r="J114" t="s">
        <v>27</v>
      </c>
      <c r="K114" t="s">
        <v>497</v>
      </c>
      <c r="L114" t="s">
        <v>498</v>
      </c>
      <c r="M114">
        <v>43229</v>
      </c>
      <c r="N114" t="s">
        <v>148</v>
      </c>
      <c r="O114" t="s">
        <v>7621</v>
      </c>
      <c r="P114" t="s">
        <v>32</v>
      </c>
      <c r="Q114" t="s">
        <v>65</v>
      </c>
      <c r="R114" t="s">
        <v>7622</v>
      </c>
      <c r="S114">
        <v>51.264000000000003</v>
      </c>
      <c r="T114">
        <v>6</v>
      </c>
      <c r="U114">
        <v>0.2</v>
      </c>
      <c r="V114">
        <v>7.6895999999999933</v>
      </c>
    </row>
    <row r="115" spans="1:22" x14ac:dyDescent="0.3">
      <c r="A115">
        <v>8525</v>
      </c>
      <c r="B115" t="s">
        <v>10086</v>
      </c>
      <c r="C115">
        <v>2014</v>
      </c>
      <c r="D115" s="21">
        <v>41715</v>
      </c>
      <c r="E115" s="21">
        <v>41715</v>
      </c>
      <c r="F115" t="s">
        <v>1290</v>
      </c>
      <c r="G115" t="s">
        <v>7106</v>
      </c>
      <c r="H115" t="s">
        <v>7107</v>
      </c>
      <c r="I115" t="s">
        <v>26</v>
      </c>
      <c r="J115" t="s">
        <v>27</v>
      </c>
      <c r="K115" t="s">
        <v>497</v>
      </c>
      <c r="L115" t="s">
        <v>498</v>
      </c>
      <c r="M115">
        <v>43229</v>
      </c>
      <c r="N115" t="s">
        <v>148</v>
      </c>
      <c r="O115" t="s">
        <v>3899</v>
      </c>
      <c r="P115" t="s">
        <v>71</v>
      </c>
      <c r="Q115" t="s">
        <v>72</v>
      </c>
      <c r="R115" t="s">
        <v>3900</v>
      </c>
      <c r="S115">
        <v>44.375999999999998</v>
      </c>
      <c r="T115">
        <v>2</v>
      </c>
      <c r="U115">
        <v>0.4</v>
      </c>
      <c r="V115">
        <v>-7.3960000000000043</v>
      </c>
    </row>
    <row r="116" spans="1:22" x14ac:dyDescent="0.3">
      <c r="A116">
        <v>8508</v>
      </c>
      <c r="B116" t="s">
        <v>10074</v>
      </c>
      <c r="C116">
        <v>2013</v>
      </c>
      <c r="D116" s="21">
        <v>41342</v>
      </c>
      <c r="E116" s="21">
        <v>41346</v>
      </c>
      <c r="F116" t="s">
        <v>50</v>
      </c>
      <c r="G116" t="s">
        <v>2656</v>
      </c>
      <c r="H116" t="s">
        <v>2657</v>
      </c>
      <c r="I116" t="s">
        <v>102</v>
      </c>
      <c r="J116" t="s">
        <v>27</v>
      </c>
      <c r="K116" t="s">
        <v>815</v>
      </c>
      <c r="L116" t="s">
        <v>104</v>
      </c>
      <c r="M116">
        <v>75217</v>
      </c>
      <c r="N116" t="s">
        <v>105</v>
      </c>
      <c r="O116" t="s">
        <v>7752</v>
      </c>
      <c r="P116" t="s">
        <v>46</v>
      </c>
      <c r="Q116" t="s">
        <v>173</v>
      </c>
      <c r="R116" t="s">
        <v>7753</v>
      </c>
      <c r="S116">
        <v>146.352</v>
      </c>
      <c r="T116">
        <v>3</v>
      </c>
      <c r="U116">
        <v>0.2</v>
      </c>
      <c r="V116">
        <v>49.393799999999992</v>
      </c>
    </row>
    <row r="117" spans="1:22" x14ac:dyDescent="0.3">
      <c r="A117">
        <v>8507</v>
      </c>
      <c r="B117" t="s">
        <v>10074</v>
      </c>
      <c r="C117">
        <v>2013</v>
      </c>
      <c r="D117" s="21">
        <v>41342</v>
      </c>
      <c r="E117" s="21">
        <v>41346</v>
      </c>
      <c r="F117" t="s">
        <v>50</v>
      </c>
      <c r="G117" t="s">
        <v>2656</v>
      </c>
      <c r="H117" t="s">
        <v>2657</v>
      </c>
      <c r="I117" t="s">
        <v>102</v>
      </c>
      <c r="J117" t="s">
        <v>27</v>
      </c>
      <c r="K117" t="s">
        <v>815</v>
      </c>
      <c r="L117" t="s">
        <v>104</v>
      </c>
      <c r="M117">
        <v>75217</v>
      </c>
      <c r="N117" t="s">
        <v>105</v>
      </c>
      <c r="O117" t="s">
        <v>292</v>
      </c>
      <c r="P117" t="s">
        <v>71</v>
      </c>
      <c r="Q117" t="s">
        <v>161</v>
      </c>
      <c r="R117" t="s">
        <v>293</v>
      </c>
      <c r="S117">
        <v>27.96</v>
      </c>
      <c r="T117">
        <v>5</v>
      </c>
      <c r="U117">
        <v>0.2</v>
      </c>
      <c r="V117">
        <v>8.3880000000000035</v>
      </c>
    </row>
    <row r="118" spans="1:22" x14ac:dyDescent="0.3">
      <c r="A118">
        <v>8506</v>
      </c>
      <c r="B118" t="s">
        <v>10074</v>
      </c>
      <c r="C118">
        <v>2013</v>
      </c>
      <c r="D118" s="21">
        <v>41342</v>
      </c>
      <c r="E118" s="21">
        <v>41346</v>
      </c>
      <c r="F118" t="s">
        <v>50</v>
      </c>
      <c r="G118" t="s">
        <v>2656</v>
      </c>
      <c r="H118" t="s">
        <v>2657</v>
      </c>
      <c r="I118" t="s">
        <v>102</v>
      </c>
      <c r="J118" t="s">
        <v>27</v>
      </c>
      <c r="K118" t="s">
        <v>815</v>
      </c>
      <c r="L118" t="s">
        <v>104</v>
      </c>
      <c r="M118">
        <v>75217</v>
      </c>
      <c r="N118" t="s">
        <v>105</v>
      </c>
      <c r="O118" t="s">
        <v>4737</v>
      </c>
      <c r="P118" t="s">
        <v>46</v>
      </c>
      <c r="Q118" t="s">
        <v>75</v>
      </c>
      <c r="R118" t="s">
        <v>4738</v>
      </c>
      <c r="S118">
        <v>8.8559999999999981</v>
      </c>
      <c r="T118">
        <v>9</v>
      </c>
      <c r="U118">
        <v>0.8</v>
      </c>
      <c r="V118">
        <v>-14.169600000000003</v>
      </c>
    </row>
    <row r="119" spans="1:22" x14ac:dyDescent="0.3">
      <c r="A119">
        <v>118</v>
      </c>
      <c r="B119" t="s">
        <v>507</v>
      </c>
      <c r="C119">
        <v>2012</v>
      </c>
      <c r="D119" s="21">
        <v>40970</v>
      </c>
      <c r="E119" s="2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8501</v>
      </c>
      <c r="B120" t="s">
        <v>10070</v>
      </c>
      <c r="C120">
        <v>2011</v>
      </c>
      <c r="D120" s="21">
        <v>40607</v>
      </c>
      <c r="E120" s="21">
        <v>40610</v>
      </c>
      <c r="F120" t="s">
        <v>23</v>
      </c>
      <c r="G120" t="s">
        <v>4126</v>
      </c>
      <c r="H120" t="s">
        <v>4127</v>
      </c>
      <c r="I120" t="s">
        <v>26</v>
      </c>
      <c r="J120" t="s">
        <v>27</v>
      </c>
      <c r="K120" t="s">
        <v>3189</v>
      </c>
      <c r="L120" t="s">
        <v>267</v>
      </c>
      <c r="M120">
        <v>10701</v>
      </c>
      <c r="N120" t="s">
        <v>148</v>
      </c>
      <c r="O120" t="s">
        <v>4749</v>
      </c>
      <c r="P120" t="s">
        <v>46</v>
      </c>
      <c r="Q120" t="s">
        <v>90</v>
      </c>
      <c r="R120" t="s">
        <v>4750</v>
      </c>
      <c r="S120">
        <v>97.82</v>
      </c>
      <c r="T120">
        <v>2</v>
      </c>
      <c r="U120">
        <v>0</v>
      </c>
      <c r="V120">
        <v>45.975399999999993</v>
      </c>
    </row>
    <row r="121" spans="1:22" x14ac:dyDescent="0.3">
      <c r="A121">
        <v>8500</v>
      </c>
      <c r="B121" t="s">
        <v>10070</v>
      </c>
      <c r="C121">
        <v>2011</v>
      </c>
      <c r="D121" s="21">
        <v>40607</v>
      </c>
      <c r="E121" s="21">
        <v>40610</v>
      </c>
      <c r="F121" t="s">
        <v>23</v>
      </c>
      <c r="G121" t="s">
        <v>4126</v>
      </c>
      <c r="H121" t="s">
        <v>4127</v>
      </c>
      <c r="I121" t="s">
        <v>26</v>
      </c>
      <c r="J121" t="s">
        <v>27</v>
      </c>
      <c r="K121" t="s">
        <v>3189</v>
      </c>
      <c r="L121" t="s">
        <v>267</v>
      </c>
      <c r="M121">
        <v>10701</v>
      </c>
      <c r="N121" t="s">
        <v>148</v>
      </c>
      <c r="O121" t="s">
        <v>5487</v>
      </c>
      <c r="P121" t="s">
        <v>46</v>
      </c>
      <c r="Q121" t="s">
        <v>75</v>
      </c>
      <c r="R121" t="s">
        <v>5488</v>
      </c>
      <c r="S121">
        <v>49.632000000000005</v>
      </c>
      <c r="T121">
        <v>6</v>
      </c>
      <c r="U121">
        <v>0.2</v>
      </c>
      <c r="V121">
        <v>16.750799999999998</v>
      </c>
    </row>
    <row r="122" spans="1:22" x14ac:dyDescent="0.3">
      <c r="A122">
        <v>8499</v>
      </c>
      <c r="B122" t="s">
        <v>10070</v>
      </c>
      <c r="C122">
        <v>2011</v>
      </c>
      <c r="D122" s="21">
        <v>40607</v>
      </c>
      <c r="E122" s="21">
        <v>40610</v>
      </c>
      <c r="F122" t="s">
        <v>23</v>
      </c>
      <c r="G122" t="s">
        <v>4126</v>
      </c>
      <c r="H122" t="s">
        <v>4127</v>
      </c>
      <c r="I122" t="s">
        <v>26</v>
      </c>
      <c r="J122" t="s">
        <v>27</v>
      </c>
      <c r="K122" t="s">
        <v>3189</v>
      </c>
      <c r="L122" t="s">
        <v>267</v>
      </c>
      <c r="M122">
        <v>10701</v>
      </c>
      <c r="N122" t="s">
        <v>148</v>
      </c>
      <c r="O122" t="s">
        <v>2574</v>
      </c>
      <c r="P122" t="s">
        <v>46</v>
      </c>
      <c r="Q122" t="s">
        <v>578</v>
      </c>
      <c r="R122" t="s">
        <v>2575</v>
      </c>
      <c r="S122">
        <v>18.62</v>
      </c>
      <c r="T122">
        <v>2</v>
      </c>
      <c r="U122">
        <v>0</v>
      </c>
      <c r="V122">
        <v>5.399799999999999</v>
      </c>
    </row>
    <row r="123" spans="1:22" x14ac:dyDescent="0.3">
      <c r="A123">
        <v>8498</v>
      </c>
      <c r="B123" t="s">
        <v>10070</v>
      </c>
      <c r="C123">
        <v>2011</v>
      </c>
      <c r="D123" s="21">
        <v>40607</v>
      </c>
      <c r="E123" s="21">
        <v>40610</v>
      </c>
      <c r="F123" t="s">
        <v>23</v>
      </c>
      <c r="G123" t="s">
        <v>4126</v>
      </c>
      <c r="H123" t="s">
        <v>4127</v>
      </c>
      <c r="I123" t="s">
        <v>26</v>
      </c>
      <c r="J123" t="s">
        <v>27</v>
      </c>
      <c r="K123" t="s">
        <v>3189</v>
      </c>
      <c r="L123" t="s">
        <v>267</v>
      </c>
      <c r="M123">
        <v>10701</v>
      </c>
      <c r="N123" t="s">
        <v>148</v>
      </c>
      <c r="O123" t="s">
        <v>1074</v>
      </c>
      <c r="P123" t="s">
        <v>71</v>
      </c>
      <c r="Q123" t="s">
        <v>161</v>
      </c>
      <c r="R123" t="s">
        <v>1075</v>
      </c>
      <c r="S123">
        <v>479.97</v>
      </c>
      <c r="T123">
        <v>3</v>
      </c>
      <c r="U123">
        <v>0</v>
      </c>
      <c r="V123">
        <v>177.58890000000002</v>
      </c>
    </row>
    <row r="124" spans="1:22" x14ac:dyDescent="0.3">
      <c r="A124">
        <v>8497</v>
      </c>
      <c r="B124" t="s">
        <v>10070</v>
      </c>
      <c r="C124">
        <v>2011</v>
      </c>
      <c r="D124" s="21">
        <v>40607</v>
      </c>
      <c r="E124" s="21">
        <v>40610</v>
      </c>
      <c r="F124" t="s">
        <v>23</v>
      </c>
      <c r="G124" t="s">
        <v>4126</v>
      </c>
      <c r="H124" t="s">
        <v>4127</v>
      </c>
      <c r="I124" t="s">
        <v>26</v>
      </c>
      <c r="J124" t="s">
        <v>27</v>
      </c>
      <c r="K124" t="s">
        <v>3189</v>
      </c>
      <c r="L124" t="s">
        <v>267</v>
      </c>
      <c r="M124">
        <v>10701</v>
      </c>
      <c r="N124" t="s">
        <v>148</v>
      </c>
      <c r="O124" t="s">
        <v>1561</v>
      </c>
      <c r="P124" t="s">
        <v>46</v>
      </c>
      <c r="Q124" t="s">
        <v>68</v>
      </c>
      <c r="R124" t="s">
        <v>1562</v>
      </c>
      <c r="S124">
        <v>59.519999999999996</v>
      </c>
      <c r="T124">
        <v>3</v>
      </c>
      <c r="U124">
        <v>0</v>
      </c>
      <c r="V124">
        <v>15.475200000000001</v>
      </c>
    </row>
    <row r="125" spans="1:22" x14ac:dyDescent="0.3">
      <c r="A125">
        <v>8488</v>
      </c>
      <c r="B125" t="s">
        <v>10063</v>
      </c>
      <c r="C125">
        <v>2014</v>
      </c>
      <c r="D125" s="21">
        <v>41726</v>
      </c>
      <c r="E125" s="21">
        <v>41730</v>
      </c>
      <c r="F125" t="s">
        <v>50</v>
      </c>
      <c r="G125" t="s">
        <v>10064</v>
      </c>
      <c r="H125" t="s">
        <v>10065</v>
      </c>
      <c r="I125" t="s">
        <v>102</v>
      </c>
      <c r="J125" t="s">
        <v>27</v>
      </c>
      <c r="K125" t="s">
        <v>3488</v>
      </c>
      <c r="L125" t="s">
        <v>43</v>
      </c>
      <c r="M125">
        <v>93727</v>
      </c>
      <c r="N125" t="s">
        <v>44</v>
      </c>
      <c r="O125" t="s">
        <v>8246</v>
      </c>
      <c r="P125" t="s">
        <v>46</v>
      </c>
      <c r="Q125" t="s">
        <v>90</v>
      </c>
      <c r="R125" t="s">
        <v>8247</v>
      </c>
      <c r="S125">
        <v>11.94</v>
      </c>
      <c r="T125">
        <v>3</v>
      </c>
      <c r="U125">
        <v>0</v>
      </c>
      <c r="V125">
        <v>5.97</v>
      </c>
    </row>
    <row r="126" spans="1:22" x14ac:dyDescent="0.3">
      <c r="A126">
        <v>8487</v>
      </c>
      <c r="B126" t="s">
        <v>10063</v>
      </c>
      <c r="C126">
        <v>2014</v>
      </c>
      <c r="D126" s="21">
        <v>41726</v>
      </c>
      <c r="E126" s="21">
        <v>41730</v>
      </c>
      <c r="F126" t="s">
        <v>50</v>
      </c>
      <c r="G126" t="s">
        <v>10064</v>
      </c>
      <c r="H126" t="s">
        <v>10065</v>
      </c>
      <c r="I126" t="s">
        <v>102</v>
      </c>
      <c r="J126" t="s">
        <v>27</v>
      </c>
      <c r="K126" t="s">
        <v>3488</v>
      </c>
      <c r="L126" t="s">
        <v>43</v>
      </c>
      <c r="M126">
        <v>93727</v>
      </c>
      <c r="N126" t="s">
        <v>44</v>
      </c>
      <c r="O126" t="s">
        <v>699</v>
      </c>
      <c r="P126" t="s">
        <v>46</v>
      </c>
      <c r="Q126" t="s">
        <v>90</v>
      </c>
      <c r="R126" t="s">
        <v>700</v>
      </c>
      <c r="S126">
        <v>110.96</v>
      </c>
      <c r="T126">
        <v>2</v>
      </c>
      <c r="U126">
        <v>0</v>
      </c>
      <c r="V126">
        <v>53.260799999999996</v>
      </c>
    </row>
    <row r="127" spans="1:22" x14ac:dyDescent="0.3">
      <c r="A127">
        <v>8486</v>
      </c>
      <c r="B127" t="s">
        <v>10063</v>
      </c>
      <c r="C127">
        <v>2014</v>
      </c>
      <c r="D127" s="21">
        <v>41726</v>
      </c>
      <c r="E127" s="21">
        <v>41730</v>
      </c>
      <c r="F127" t="s">
        <v>50</v>
      </c>
      <c r="G127" t="s">
        <v>10064</v>
      </c>
      <c r="H127" t="s">
        <v>10065</v>
      </c>
      <c r="I127" t="s">
        <v>102</v>
      </c>
      <c r="J127" t="s">
        <v>27</v>
      </c>
      <c r="K127" t="s">
        <v>3488</v>
      </c>
      <c r="L127" t="s">
        <v>43</v>
      </c>
      <c r="M127">
        <v>93727</v>
      </c>
      <c r="N127" t="s">
        <v>44</v>
      </c>
      <c r="O127" t="s">
        <v>5120</v>
      </c>
      <c r="P127" t="s">
        <v>46</v>
      </c>
      <c r="Q127" t="s">
        <v>90</v>
      </c>
      <c r="R127" t="s">
        <v>5121</v>
      </c>
      <c r="S127">
        <v>45.68</v>
      </c>
      <c r="T127">
        <v>2</v>
      </c>
      <c r="U127">
        <v>0</v>
      </c>
      <c r="V127">
        <v>21.012799999999999</v>
      </c>
    </row>
    <row r="128" spans="1:22" x14ac:dyDescent="0.3">
      <c r="A128">
        <v>8480</v>
      </c>
      <c r="B128" t="s">
        <v>10057</v>
      </c>
      <c r="C128">
        <v>2013</v>
      </c>
      <c r="D128" s="21">
        <v>41346</v>
      </c>
      <c r="E128" s="21">
        <v>41350</v>
      </c>
      <c r="F128" t="s">
        <v>50</v>
      </c>
      <c r="G128" t="s">
        <v>5023</v>
      </c>
      <c r="H128" t="s">
        <v>5024</v>
      </c>
      <c r="I128" t="s">
        <v>26</v>
      </c>
      <c r="J128" t="s">
        <v>27</v>
      </c>
      <c r="K128" t="s">
        <v>42</v>
      </c>
      <c r="L128" t="s">
        <v>43</v>
      </c>
      <c r="M128">
        <v>90036</v>
      </c>
      <c r="N128" t="s">
        <v>44</v>
      </c>
      <c r="O128" t="s">
        <v>7292</v>
      </c>
      <c r="P128" t="s">
        <v>46</v>
      </c>
      <c r="Q128" t="s">
        <v>90</v>
      </c>
      <c r="R128" t="s">
        <v>7293</v>
      </c>
      <c r="S128">
        <v>19.98</v>
      </c>
      <c r="T128">
        <v>2</v>
      </c>
      <c r="U128">
        <v>0</v>
      </c>
      <c r="V128">
        <v>8.9909999999999997</v>
      </c>
    </row>
    <row r="129" spans="1:22" x14ac:dyDescent="0.3">
      <c r="A129">
        <v>8464</v>
      </c>
      <c r="B129" t="s">
        <v>10043</v>
      </c>
      <c r="C129">
        <v>2011</v>
      </c>
      <c r="D129" s="21">
        <v>40630</v>
      </c>
      <c r="E129" s="21">
        <v>40634</v>
      </c>
      <c r="F129" t="s">
        <v>50</v>
      </c>
      <c r="G129" t="s">
        <v>5993</v>
      </c>
      <c r="H129" t="s">
        <v>5994</v>
      </c>
      <c r="I129" t="s">
        <v>102</v>
      </c>
      <c r="J129" t="s">
        <v>27</v>
      </c>
      <c r="K129" t="s">
        <v>5468</v>
      </c>
      <c r="L129" t="s">
        <v>668</v>
      </c>
      <c r="M129">
        <v>87105</v>
      </c>
      <c r="N129" t="s">
        <v>44</v>
      </c>
      <c r="O129" t="s">
        <v>737</v>
      </c>
      <c r="P129" t="s">
        <v>71</v>
      </c>
      <c r="Q129" t="s">
        <v>72</v>
      </c>
      <c r="R129" t="s">
        <v>738</v>
      </c>
      <c r="S129">
        <v>302.37599999999998</v>
      </c>
      <c r="T129">
        <v>3</v>
      </c>
      <c r="U129">
        <v>0.2</v>
      </c>
      <c r="V129">
        <v>22.678200000000018</v>
      </c>
    </row>
    <row r="130" spans="1:22" x14ac:dyDescent="0.3">
      <c r="A130">
        <v>8445</v>
      </c>
      <c r="B130" t="s">
        <v>10034</v>
      </c>
      <c r="C130">
        <v>2013</v>
      </c>
      <c r="D130" s="21">
        <v>41340</v>
      </c>
      <c r="E130" s="21">
        <v>41344</v>
      </c>
      <c r="F130" t="s">
        <v>50</v>
      </c>
      <c r="G130" t="s">
        <v>6180</v>
      </c>
      <c r="H130" t="s">
        <v>6181</v>
      </c>
      <c r="I130" t="s">
        <v>102</v>
      </c>
      <c r="J130" t="s">
        <v>27</v>
      </c>
      <c r="K130" t="s">
        <v>146</v>
      </c>
      <c r="L130" t="s">
        <v>147</v>
      </c>
      <c r="M130">
        <v>19120</v>
      </c>
      <c r="N130" t="s">
        <v>148</v>
      </c>
      <c r="O130" t="s">
        <v>2049</v>
      </c>
      <c r="P130" t="s">
        <v>71</v>
      </c>
      <c r="Q130" t="s">
        <v>72</v>
      </c>
      <c r="R130" t="s">
        <v>2050</v>
      </c>
      <c r="S130">
        <v>68.238</v>
      </c>
      <c r="T130">
        <v>3</v>
      </c>
      <c r="U130">
        <v>0.4</v>
      </c>
      <c r="V130">
        <v>-12.510300000000008</v>
      </c>
    </row>
    <row r="131" spans="1:22" x14ac:dyDescent="0.3">
      <c r="A131">
        <v>8444</v>
      </c>
      <c r="B131" t="s">
        <v>10034</v>
      </c>
      <c r="C131">
        <v>2013</v>
      </c>
      <c r="D131" s="21">
        <v>41340</v>
      </c>
      <c r="E131" s="21">
        <v>41344</v>
      </c>
      <c r="F131" t="s">
        <v>50</v>
      </c>
      <c r="G131" t="s">
        <v>6180</v>
      </c>
      <c r="H131" t="s">
        <v>6181</v>
      </c>
      <c r="I131" t="s">
        <v>102</v>
      </c>
      <c r="J131" t="s">
        <v>27</v>
      </c>
      <c r="K131" t="s">
        <v>146</v>
      </c>
      <c r="L131" t="s">
        <v>147</v>
      </c>
      <c r="M131">
        <v>19120</v>
      </c>
      <c r="N131" t="s">
        <v>148</v>
      </c>
      <c r="O131" t="s">
        <v>5217</v>
      </c>
      <c r="P131" t="s">
        <v>46</v>
      </c>
      <c r="Q131" t="s">
        <v>75</v>
      </c>
      <c r="R131" t="s">
        <v>5218</v>
      </c>
      <c r="S131">
        <v>2.0430000000000001</v>
      </c>
      <c r="T131">
        <v>1</v>
      </c>
      <c r="U131">
        <v>0.7</v>
      </c>
      <c r="V131">
        <v>-1.4981999999999998</v>
      </c>
    </row>
    <row r="132" spans="1:22" x14ac:dyDescent="0.3">
      <c r="A132">
        <v>8443</v>
      </c>
      <c r="B132" t="s">
        <v>10034</v>
      </c>
      <c r="C132">
        <v>2013</v>
      </c>
      <c r="D132" s="21">
        <v>41340</v>
      </c>
      <c r="E132" s="21">
        <v>41344</v>
      </c>
      <c r="F132" t="s">
        <v>50</v>
      </c>
      <c r="G132" t="s">
        <v>6180</v>
      </c>
      <c r="H132" t="s">
        <v>6181</v>
      </c>
      <c r="I132" t="s">
        <v>102</v>
      </c>
      <c r="J132" t="s">
        <v>27</v>
      </c>
      <c r="K132" t="s">
        <v>146</v>
      </c>
      <c r="L132" t="s">
        <v>147</v>
      </c>
      <c r="M132">
        <v>19120</v>
      </c>
      <c r="N132" t="s">
        <v>148</v>
      </c>
      <c r="O132" t="s">
        <v>3515</v>
      </c>
      <c r="P132" t="s">
        <v>71</v>
      </c>
      <c r="Q132" t="s">
        <v>72</v>
      </c>
      <c r="R132" t="s">
        <v>3516</v>
      </c>
      <c r="S132">
        <v>431.94</v>
      </c>
      <c r="T132">
        <v>2</v>
      </c>
      <c r="U132">
        <v>0.4</v>
      </c>
      <c r="V132">
        <v>-71.990000000000009</v>
      </c>
    </row>
    <row r="133" spans="1:22" x14ac:dyDescent="0.3">
      <c r="A133">
        <v>8440</v>
      </c>
      <c r="B133" t="s">
        <v>10031</v>
      </c>
      <c r="C133">
        <v>2014</v>
      </c>
      <c r="D133" s="21">
        <v>41713</v>
      </c>
      <c r="E133" s="21">
        <v>41716</v>
      </c>
      <c r="F133" t="s">
        <v>23</v>
      </c>
      <c r="G133" t="s">
        <v>2271</v>
      </c>
      <c r="H133" t="s">
        <v>2272</v>
      </c>
      <c r="I133" t="s">
        <v>41</v>
      </c>
      <c r="J133" t="s">
        <v>27</v>
      </c>
      <c r="K133" t="s">
        <v>303</v>
      </c>
      <c r="L133" t="s">
        <v>211</v>
      </c>
      <c r="M133">
        <v>60623</v>
      </c>
      <c r="N133" t="s">
        <v>105</v>
      </c>
      <c r="O133" t="s">
        <v>7547</v>
      </c>
      <c r="P133" t="s">
        <v>71</v>
      </c>
      <c r="Q133" t="s">
        <v>72</v>
      </c>
      <c r="R133" t="s">
        <v>7548</v>
      </c>
      <c r="S133">
        <v>49.616000000000007</v>
      </c>
      <c r="T133">
        <v>2</v>
      </c>
      <c r="U133">
        <v>0.2</v>
      </c>
      <c r="V133">
        <v>4.9615999999999989</v>
      </c>
    </row>
    <row r="134" spans="1:22" x14ac:dyDescent="0.3">
      <c r="A134">
        <v>8431</v>
      </c>
      <c r="B134" t="s">
        <v>10025</v>
      </c>
      <c r="C134">
        <v>2011</v>
      </c>
      <c r="D134" s="21">
        <v>40632</v>
      </c>
      <c r="E134" s="21">
        <v>40638</v>
      </c>
      <c r="F134" t="s">
        <v>50</v>
      </c>
      <c r="G134" t="s">
        <v>3302</v>
      </c>
      <c r="H134" t="s">
        <v>3303</v>
      </c>
      <c r="I134" t="s">
        <v>26</v>
      </c>
      <c r="J134" t="s">
        <v>27</v>
      </c>
      <c r="K134" t="s">
        <v>6122</v>
      </c>
      <c r="L134" t="s">
        <v>229</v>
      </c>
      <c r="M134">
        <v>55124</v>
      </c>
      <c r="N134" t="s">
        <v>105</v>
      </c>
      <c r="O134" t="s">
        <v>2164</v>
      </c>
      <c r="P134" t="s">
        <v>46</v>
      </c>
      <c r="Q134" t="s">
        <v>59</v>
      </c>
      <c r="R134" t="s">
        <v>2165</v>
      </c>
      <c r="S134">
        <v>129.30000000000001</v>
      </c>
      <c r="T134">
        <v>2</v>
      </c>
      <c r="U134">
        <v>0</v>
      </c>
      <c r="V134">
        <v>6.4649999999999892</v>
      </c>
    </row>
    <row r="135" spans="1:22" x14ac:dyDescent="0.3">
      <c r="A135">
        <v>8413</v>
      </c>
      <c r="B135" t="s">
        <v>10015</v>
      </c>
      <c r="C135">
        <v>2014</v>
      </c>
      <c r="D135" s="21">
        <v>41709</v>
      </c>
      <c r="E135" s="21">
        <v>41713</v>
      </c>
      <c r="F135" t="s">
        <v>50</v>
      </c>
      <c r="G135" t="s">
        <v>1704</v>
      </c>
      <c r="H135" t="s">
        <v>1705</v>
      </c>
      <c r="I135" t="s">
        <v>26</v>
      </c>
      <c r="J135" t="s">
        <v>27</v>
      </c>
      <c r="K135" t="s">
        <v>815</v>
      </c>
      <c r="L135" t="s">
        <v>104</v>
      </c>
      <c r="M135">
        <v>75217</v>
      </c>
      <c r="N135" t="s">
        <v>105</v>
      </c>
      <c r="O135" t="s">
        <v>2346</v>
      </c>
      <c r="P135" t="s">
        <v>32</v>
      </c>
      <c r="Q135" t="s">
        <v>56</v>
      </c>
      <c r="R135" t="s">
        <v>2347</v>
      </c>
      <c r="S135">
        <v>933.40800000000002</v>
      </c>
      <c r="T135">
        <v>4</v>
      </c>
      <c r="U135">
        <v>0.3</v>
      </c>
      <c r="V135">
        <v>-173.34719999999999</v>
      </c>
    </row>
    <row r="136" spans="1:22" x14ac:dyDescent="0.3">
      <c r="A136">
        <v>8382</v>
      </c>
      <c r="B136" t="s">
        <v>9993</v>
      </c>
      <c r="C136">
        <v>2013</v>
      </c>
      <c r="D136" s="21">
        <v>41351</v>
      </c>
      <c r="E136" s="21">
        <v>41353</v>
      </c>
      <c r="F136" t="s">
        <v>23</v>
      </c>
      <c r="G136" t="s">
        <v>6022</v>
      </c>
      <c r="H136" t="s">
        <v>6023</v>
      </c>
      <c r="I136" t="s">
        <v>26</v>
      </c>
      <c r="J136" t="s">
        <v>27</v>
      </c>
      <c r="K136" t="s">
        <v>127</v>
      </c>
      <c r="L136" t="s">
        <v>43</v>
      </c>
      <c r="M136">
        <v>94109</v>
      </c>
      <c r="N136" t="s">
        <v>44</v>
      </c>
      <c r="O136" t="s">
        <v>1977</v>
      </c>
      <c r="P136" t="s">
        <v>71</v>
      </c>
      <c r="Q136" t="s">
        <v>72</v>
      </c>
      <c r="R136" t="s">
        <v>1978</v>
      </c>
      <c r="S136">
        <v>84.784000000000006</v>
      </c>
      <c r="T136">
        <v>2</v>
      </c>
      <c r="U136">
        <v>0.2</v>
      </c>
      <c r="V136">
        <v>-20.136200000000006</v>
      </c>
    </row>
    <row r="137" spans="1:22" x14ac:dyDescent="0.3">
      <c r="A137">
        <v>8377</v>
      </c>
      <c r="B137" t="s">
        <v>9990</v>
      </c>
      <c r="C137">
        <v>2014</v>
      </c>
      <c r="D137" s="21">
        <v>41720</v>
      </c>
      <c r="E137" s="21">
        <v>41726</v>
      </c>
      <c r="F137" t="s">
        <v>50</v>
      </c>
      <c r="G137" t="s">
        <v>3884</v>
      </c>
      <c r="H137" t="s">
        <v>3885</v>
      </c>
      <c r="I137" t="s">
        <v>41</v>
      </c>
      <c r="J137" t="s">
        <v>27</v>
      </c>
      <c r="K137" t="s">
        <v>5956</v>
      </c>
      <c r="L137" t="s">
        <v>54</v>
      </c>
      <c r="M137">
        <v>33068</v>
      </c>
      <c r="N137" t="s">
        <v>30</v>
      </c>
      <c r="O137" t="s">
        <v>5944</v>
      </c>
      <c r="P137" t="s">
        <v>46</v>
      </c>
      <c r="Q137" t="s">
        <v>78</v>
      </c>
      <c r="R137" t="s">
        <v>5945</v>
      </c>
      <c r="S137">
        <v>64.384</v>
      </c>
      <c r="T137">
        <v>1</v>
      </c>
      <c r="U137">
        <v>0.2</v>
      </c>
      <c r="V137">
        <v>8.0479999999999983</v>
      </c>
    </row>
    <row r="138" spans="1:22" x14ac:dyDescent="0.3">
      <c r="A138">
        <v>8346</v>
      </c>
      <c r="B138" t="s">
        <v>9972</v>
      </c>
      <c r="C138">
        <v>2011</v>
      </c>
      <c r="D138" s="21">
        <v>40623</v>
      </c>
      <c r="E138" s="21">
        <v>40627</v>
      </c>
      <c r="F138" t="s">
        <v>50</v>
      </c>
      <c r="G138" t="s">
        <v>2520</v>
      </c>
      <c r="H138" t="s">
        <v>2521</v>
      </c>
      <c r="I138" t="s">
        <v>26</v>
      </c>
      <c r="J138" t="s">
        <v>27</v>
      </c>
      <c r="K138" t="s">
        <v>5137</v>
      </c>
      <c r="L138" t="s">
        <v>335</v>
      </c>
      <c r="M138">
        <v>37918</v>
      </c>
      <c r="N138" t="s">
        <v>30</v>
      </c>
      <c r="O138" t="s">
        <v>6128</v>
      </c>
      <c r="P138" t="s">
        <v>32</v>
      </c>
      <c r="Q138" t="s">
        <v>36</v>
      </c>
      <c r="R138" t="s">
        <v>6129</v>
      </c>
      <c r="S138">
        <v>218.376</v>
      </c>
      <c r="T138">
        <v>3</v>
      </c>
      <c r="U138">
        <v>0.2</v>
      </c>
      <c r="V138">
        <v>-10.918799999999983</v>
      </c>
    </row>
    <row r="139" spans="1:22" x14ac:dyDescent="0.3">
      <c r="A139">
        <v>8345</v>
      </c>
      <c r="B139" t="s">
        <v>9972</v>
      </c>
      <c r="C139">
        <v>2011</v>
      </c>
      <c r="D139" s="21">
        <v>40623</v>
      </c>
      <c r="E139" s="21">
        <v>40627</v>
      </c>
      <c r="F139" t="s">
        <v>50</v>
      </c>
      <c r="G139" t="s">
        <v>2520</v>
      </c>
      <c r="H139" t="s">
        <v>2521</v>
      </c>
      <c r="I139" t="s">
        <v>26</v>
      </c>
      <c r="J139" t="s">
        <v>27</v>
      </c>
      <c r="K139" t="s">
        <v>5137</v>
      </c>
      <c r="L139" t="s">
        <v>335</v>
      </c>
      <c r="M139">
        <v>37918</v>
      </c>
      <c r="N139" t="s">
        <v>30</v>
      </c>
      <c r="O139" t="s">
        <v>3928</v>
      </c>
      <c r="P139" t="s">
        <v>32</v>
      </c>
      <c r="Q139" t="s">
        <v>65</v>
      </c>
      <c r="R139" t="s">
        <v>3929</v>
      </c>
      <c r="S139">
        <v>32.952000000000005</v>
      </c>
      <c r="T139">
        <v>3</v>
      </c>
      <c r="U139">
        <v>0.2</v>
      </c>
      <c r="V139">
        <v>6.5903999999999989</v>
      </c>
    </row>
    <row r="140" spans="1:22" x14ac:dyDescent="0.3">
      <c r="A140">
        <v>8344</v>
      </c>
      <c r="B140" t="s">
        <v>9972</v>
      </c>
      <c r="C140">
        <v>2011</v>
      </c>
      <c r="D140" s="21">
        <v>40623</v>
      </c>
      <c r="E140" s="21">
        <v>40627</v>
      </c>
      <c r="F140" t="s">
        <v>50</v>
      </c>
      <c r="G140" t="s">
        <v>2520</v>
      </c>
      <c r="H140" t="s">
        <v>2521</v>
      </c>
      <c r="I140" t="s">
        <v>26</v>
      </c>
      <c r="J140" t="s">
        <v>27</v>
      </c>
      <c r="K140" t="s">
        <v>5137</v>
      </c>
      <c r="L140" t="s">
        <v>335</v>
      </c>
      <c r="M140">
        <v>37918</v>
      </c>
      <c r="N140" t="s">
        <v>30</v>
      </c>
      <c r="O140" t="s">
        <v>850</v>
      </c>
      <c r="P140" t="s">
        <v>46</v>
      </c>
      <c r="Q140" t="s">
        <v>47</v>
      </c>
      <c r="R140" t="s">
        <v>851</v>
      </c>
      <c r="S140">
        <v>59.20000000000001</v>
      </c>
      <c r="T140">
        <v>5</v>
      </c>
      <c r="U140">
        <v>0.2</v>
      </c>
      <c r="V140">
        <v>22.199999999999996</v>
      </c>
    </row>
    <row r="141" spans="1:22" x14ac:dyDescent="0.3">
      <c r="A141">
        <v>8335</v>
      </c>
      <c r="B141" t="s">
        <v>9961</v>
      </c>
      <c r="C141">
        <v>2013</v>
      </c>
      <c r="D141" s="21">
        <v>41343</v>
      </c>
      <c r="E141" s="21">
        <v>41346</v>
      </c>
      <c r="F141" t="s">
        <v>188</v>
      </c>
      <c r="G141" t="s">
        <v>4361</v>
      </c>
      <c r="H141" t="s">
        <v>4362</v>
      </c>
      <c r="I141" t="s">
        <v>26</v>
      </c>
      <c r="J141" t="s">
        <v>27</v>
      </c>
      <c r="K141" t="s">
        <v>9962</v>
      </c>
      <c r="L141" t="s">
        <v>1245</v>
      </c>
      <c r="M141">
        <v>1810</v>
      </c>
      <c r="N141" t="s">
        <v>148</v>
      </c>
      <c r="O141" t="s">
        <v>2209</v>
      </c>
      <c r="P141" t="s">
        <v>46</v>
      </c>
      <c r="Q141" t="s">
        <v>75</v>
      </c>
      <c r="R141" t="s">
        <v>3599</v>
      </c>
      <c r="S141">
        <v>51.8</v>
      </c>
      <c r="T141">
        <v>4</v>
      </c>
      <c r="U141">
        <v>0</v>
      </c>
      <c r="V141">
        <v>23.309999999999995</v>
      </c>
    </row>
    <row r="142" spans="1:22" x14ac:dyDescent="0.3">
      <c r="A142">
        <v>8334</v>
      </c>
      <c r="B142" t="s">
        <v>9961</v>
      </c>
      <c r="C142">
        <v>2013</v>
      </c>
      <c r="D142" s="21">
        <v>41343</v>
      </c>
      <c r="E142" s="21">
        <v>41346</v>
      </c>
      <c r="F142" t="s">
        <v>188</v>
      </c>
      <c r="G142" t="s">
        <v>4361</v>
      </c>
      <c r="H142" t="s">
        <v>4362</v>
      </c>
      <c r="I142" t="s">
        <v>26</v>
      </c>
      <c r="J142" t="s">
        <v>27</v>
      </c>
      <c r="K142" t="s">
        <v>9962</v>
      </c>
      <c r="L142" t="s">
        <v>1245</v>
      </c>
      <c r="M142">
        <v>1810</v>
      </c>
      <c r="N142" t="s">
        <v>148</v>
      </c>
      <c r="O142" t="s">
        <v>8732</v>
      </c>
      <c r="P142" t="s">
        <v>46</v>
      </c>
      <c r="Q142" t="s">
        <v>90</v>
      </c>
      <c r="R142" t="s">
        <v>8733</v>
      </c>
      <c r="S142">
        <v>17.940000000000001</v>
      </c>
      <c r="T142">
        <v>3</v>
      </c>
      <c r="U142">
        <v>0</v>
      </c>
      <c r="V142">
        <v>8.7906000000000013</v>
      </c>
    </row>
    <row r="143" spans="1:22" x14ac:dyDescent="0.3">
      <c r="A143">
        <v>8333</v>
      </c>
      <c r="B143" t="s">
        <v>9961</v>
      </c>
      <c r="C143">
        <v>2013</v>
      </c>
      <c r="D143" s="21">
        <v>41343</v>
      </c>
      <c r="E143" s="21">
        <v>41346</v>
      </c>
      <c r="F143" t="s">
        <v>188</v>
      </c>
      <c r="G143" t="s">
        <v>4361</v>
      </c>
      <c r="H143" t="s">
        <v>4362</v>
      </c>
      <c r="I143" t="s">
        <v>26</v>
      </c>
      <c r="J143" t="s">
        <v>27</v>
      </c>
      <c r="K143" t="s">
        <v>9962</v>
      </c>
      <c r="L143" t="s">
        <v>1245</v>
      </c>
      <c r="M143">
        <v>1810</v>
      </c>
      <c r="N143" t="s">
        <v>148</v>
      </c>
      <c r="O143" t="s">
        <v>1839</v>
      </c>
      <c r="P143" t="s">
        <v>32</v>
      </c>
      <c r="Q143" t="s">
        <v>36</v>
      </c>
      <c r="R143" t="s">
        <v>1840</v>
      </c>
      <c r="S143">
        <v>354.90000000000003</v>
      </c>
      <c r="T143">
        <v>5</v>
      </c>
      <c r="U143">
        <v>0</v>
      </c>
      <c r="V143">
        <v>88.725000000000023</v>
      </c>
    </row>
    <row r="144" spans="1:22" x14ac:dyDescent="0.3">
      <c r="A144">
        <v>8332</v>
      </c>
      <c r="B144" t="s">
        <v>9961</v>
      </c>
      <c r="C144">
        <v>2013</v>
      </c>
      <c r="D144" s="21">
        <v>41343</v>
      </c>
      <c r="E144" s="21">
        <v>41346</v>
      </c>
      <c r="F144" t="s">
        <v>188</v>
      </c>
      <c r="G144" t="s">
        <v>4361</v>
      </c>
      <c r="H144" t="s">
        <v>4362</v>
      </c>
      <c r="I144" t="s">
        <v>26</v>
      </c>
      <c r="J144" t="s">
        <v>27</v>
      </c>
      <c r="K144" t="s">
        <v>9962</v>
      </c>
      <c r="L144" t="s">
        <v>1245</v>
      </c>
      <c r="M144">
        <v>1810</v>
      </c>
      <c r="N144" t="s">
        <v>148</v>
      </c>
      <c r="O144" t="s">
        <v>2348</v>
      </c>
      <c r="P144" t="s">
        <v>46</v>
      </c>
      <c r="Q144" t="s">
        <v>59</v>
      </c>
      <c r="R144" t="s">
        <v>2349</v>
      </c>
      <c r="S144">
        <v>11.21</v>
      </c>
      <c r="T144">
        <v>1</v>
      </c>
      <c r="U144">
        <v>0</v>
      </c>
      <c r="V144">
        <v>3.3629999999999995</v>
      </c>
    </row>
    <row r="145" spans="1:22" x14ac:dyDescent="0.3">
      <c r="A145">
        <v>8311</v>
      </c>
      <c r="B145" t="s">
        <v>9947</v>
      </c>
      <c r="C145">
        <v>2011</v>
      </c>
      <c r="D145" s="21">
        <v>40603</v>
      </c>
      <c r="E145" s="21">
        <v>40609</v>
      </c>
      <c r="F145" t="s">
        <v>50</v>
      </c>
      <c r="G145" t="s">
        <v>4625</v>
      </c>
      <c r="H145" t="s">
        <v>4626</v>
      </c>
      <c r="I145" t="s">
        <v>26</v>
      </c>
      <c r="J145" t="s">
        <v>27</v>
      </c>
      <c r="K145" t="s">
        <v>184</v>
      </c>
      <c r="L145" t="s">
        <v>104</v>
      </c>
      <c r="M145">
        <v>77036</v>
      </c>
      <c r="N145" t="s">
        <v>105</v>
      </c>
      <c r="O145" t="s">
        <v>5276</v>
      </c>
      <c r="P145" t="s">
        <v>32</v>
      </c>
      <c r="Q145" t="s">
        <v>56</v>
      </c>
      <c r="R145" t="s">
        <v>5277</v>
      </c>
      <c r="S145">
        <v>376.50899999999996</v>
      </c>
      <c r="T145">
        <v>3</v>
      </c>
      <c r="U145">
        <v>0.3</v>
      </c>
      <c r="V145">
        <v>-43.029600000000045</v>
      </c>
    </row>
    <row r="146" spans="1:22" x14ac:dyDescent="0.3">
      <c r="A146">
        <v>8310</v>
      </c>
      <c r="B146" t="s">
        <v>9947</v>
      </c>
      <c r="C146">
        <v>2011</v>
      </c>
      <c r="D146" s="21">
        <v>40603</v>
      </c>
      <c r="E146" s="21">
        <v>40609</v>
      </c>
      <c r="F146" t="s">
        <v>50</v>
      </c>
      <c r="G146" t="s">
        <v>4625</v>
      </c>
      <c r="H146" t="s">
        <v>4626</v>
      </c>
      <c r="I146" t="s">
        <v>26</v>
      </c>
      <c r="J146" t="s">
        <v>27</v>
      </c>
      <c r="K146" t="s">
        <v>184</v>
      </c>
      <c r="L146" t="s">
        <v>104</v>
      </c>
      <c r="M146">
        <v>77036</v>
      </c>
      <c r="N146" t="s">
        <v>105</v>
      </c>
      <c r="O146" t="s">
        <v>5197</v>
      </c>
      <c r="P146" t="s">
        <v>46</v>
      </c>
      <c r="Q146" t="s">
        <v>59</v>
      </c>
      <c r="R146" t="s">
        <v>5198</v>
      </c>
      <c r="S146">
        <v>137.352</v>
      </c>
      <c r="T146">
        <v>3</v>
      </c>
      <c r="U146">
        <v>0.2</v>
      </c>
      <c r="V146">
        <v>8.5844999999999914</v>
      </c>
    </row>
    <row r="147" spans="1:22" x14ac:dyDescent="0.3">
      <c r="A147">
        <v>8300</v>
      </c>
      <c r="B147" t="s">
        <v>9940</v>
      </c>
      <c r="C147">
        <v>2011</v>
      </c>
      <c r="D147" s="21">
        <v>40613</v>
      </c>
      <c r="E147" s="21">
        <v>40617</v>
      </c>
      <c r="F147" t="s">
        <v>50</v>
      </c>
      <c r="G147" t="s">
        <v>5081</v>
      </c>
      <c r="H147" t="s">
        <v>5082</v>
      </c>
      <c r="I147" t="s">
        <v>26</v>
      </c>
      <c r="J147" t="s">
        <v>27</v>
      </c>
      <c r="K147" t="s">
        <v>566</v>
      </c>
      <c r="L147" t="s">
        <v>43</v>
      </c>
      <c r="M147">
        <v>95661</v>
      </c>
      <c r="N147" t="s">
        <v>44</v>
      </c>
      <c r="O147" t="s">
        <v>7011</v>
      </c>
      <c r="P147" t="s">
        <v>46</v>
      </c>
      <c r="Q147" t="s">
        <v>68</v>
      </c>
      <c r="R147" t="s">
        <v>7012</v>
      </c>
      <c r="S147">
        <v>7.98</v>
      </c>
      <c r="T147">
        <v>3</v>
      </c>
      <c r="U147">
        <v>0</v>
      </c>
      <c r="V147">
        <v>2.0747999999999998</v>
      </c>
    </row>
    <row r="148" spans="1:22" x14ac:dyDescent="0.3">
      <c r="A148">
        <v>8295</v>
      </c>
      <c r="B148" t="s">
        <v>9937</v>
      </c>
      <c r="C148">
        <v>2014</v>
      </c>
      <c r="D148" s="21">
        <v>41712</v>
      </c>
      <c r="E148" s="21">
        <v>41716</v>
      </c>
      <c r="F148" t="s">
        <v>50</v>
      </c>
      <c r="G148" t="s">
        <v>3003</v>
      </c>
      <c r="H148" t="s">
        <v>3004</v>
      </c>
      <c r="I148" t="s">
        <v>26</v>
      </c>
      <c r="J148" t="s">
        <v>27</v>
      </c>
      <c r="K148" t="s">
        <v>266</v>
      </c>
      <c r="L148" t="s">
        <v>267</v>
      </c>
      <c r="M148">
        <v>10011</v>
      </c>
      <c r="N148" t="s">
        <v>148</v>
      </c>
      <c r="O148" t="s">
        <v>4761</v>
      </c>
      <c r="P148" t="s">
        <v>71</v>
      </c>
      <c r="Q148" t="s">
        <v>72</v>
      </c>
      <c r="R148" t="s">
        <v>4762</v>
      </c>
      <c r="S148">
        <v>299.89999999999998</v>
      </c>
      <c r="T148">
        <v>2</v>
      </c>
      <c r="U148">
        <v>0</v>
      </c>
      <c r="V148">
        <v>74.974999999999994</v>
      </c>
    </row>
    <row r="149" spans="1:22" x14ac:dyDescent="0.3">
      <c r="A149">
        <v>8253</v>
      </c>
      <c r="B149" t="s">
        <v>9915</v>
      </c>
      <c r="C149">
        <v>2012</v>
      </c>
      <c r="D149" s="21">
        <v>40973</v>
      </c>
      <c r="E149" s="21">
        <v>40977</v>
      </c>
      <c r="F149" t="s">
        <v>23</v>
      </c>
      <c r="G149" t="s">
        <v>2757</v>
      </c>
      <c r="H149" t="s">
        <v>2758</v>
      </c>
      <c r="I149" t="s">
        <v>26</v>
      </c>
      <c r="J149" t="s">
        <v>27</v>
      </c>
      <c r="K149" t="s">
        <v>303</v>
      </c>
      <c r="L149" t="s">
        <v>211</v>
      </c>
      <c r="M149">
        <v>60653</v>
      </c>
      <c r="N149" t="s">
        <v>105</v>
      </c>
      <c r="O149" t="s">
        <v>524</v>
      </c>
      <c r="P149" t="s">
        <v>46</v>
      </c>
      <c r="Q149" t="s">
        <v>59</v>
      </c>
      <c r="R149" t="s">
        <v>525</v>
      </c>
      <c r="S149">
        <v>60.415999999999997</v>
      </c>
      <c r="T149">
        <v>2</v>
      </c>
      <c r="U149">
        <v>0.2</v>
      </c>
      <c r="V149">
        <v>6.0416000000000025</v>
      </c>
    </row>
    <row r="150" spans="1:22" x14ac:dyDescent="0.3">
      <c r="A150">
        <v>8252</v>
      </c>
      <c r="B150" t="s">
        <v>9915</v>
      </c>
      <c r="C150">
        <v>2012</v>
      </c>
      <c r="D150" s="21">
        <v>40973</v>
      </c>
      <c r="E150" s="21">
        <v>40977</v>
      </c>
      <c r="F150" t="s">
        <v>23</v>
      </c>
      <c r="G150" t="s">
        <v>2757</v>
      </c>
      <c r="H150" t="s">
        <v>2758</v>
      </c>
      <c r="I150" t="s">
        <v>26</v>
      </c>
      <c r="J150" t="s">
        <v>27</v>
      </c>
      <c r="K150" t="s">
        <v>303</v>
      </c>
      <c r="L150" t="s">
        <v>211</v>
      </c>
      <c r="M150">
        <v>60653</v>
      </c>
      <c r="N150" t="s">
        <v>105</v>
      </c>
      <c r="O150" t="s">
        <v>4420</v>
      </c>
      <c r="P150" t="s">
        <v>46</v>
      </c>
      <c r="Q150" t="s">
        <v>78</v>
      </c>
      <c r="R150" t="s">
        <v>4421</v>
      </c>
      <c r="S150">
        <v>180.97999999999996</v>
      </c>
      <c r="T150">
        <v>5</v>
      </c>
      <c r="U150">
        <v>0.8</v>
      </c>
      <c r="V150">
        <v>-470.548</v>
      </c>
    </row>
    <row r="151" spans="1:22" x14ac:dyDescent="0.3">
      <c r="A151">
        <v>8251</v>
      </c>
      <c r="B151" t="s">
        <v>9915</v>
      </c>
      <c r="C151">
        <v>2012</v>
      </c>
      <c r="D151" s="21">
        <v>40973</v>
      </c>
      <c r="E151" s="21">
        <v>40977</v>
      </c>
      <c r="F151" t="s">
        <v>23</v>
      </c>
      <c r="G151" t="s">
        <v>2757</v>
      </c>
      <c r="H151" t="s">
        <v>2758</v>
      </c>
      <c r="I151" t="s">
        <v>26</v>
      </c>
      <c r="J151" t="s">
        <v>27</v>
      </c>
      <c r="K151" t="s">
        <v>303</v>
      </c>
      <c r="L151" t="s">
        <v>211</v>
      </c>
      <c r="M151">
        <v>60653</v>
      </c>
      <c r="N151" t="s">
        <v>105</v>
      </c>
      <c r="O151" t="s">
        <v>1284</v>
      </c>
      <c r="P151" t="s">
        <v>32</v>
      </c>
      <c r="Q151" t="s">
        <v>65</v>
      </c>
      <c r="R151" t="s">
        <v>1285</v>
      </c>
      <c r="S151">
        <v>4.7119999999999997</v>
      </c>
      <c r="T151">
        <v>2</v>
      </c>
      <c r="U151">
        <v>0.6</v>
      </c>
      <c r="V151">
        <v>-1.8847999999999994</v>
      </c>
    </row>
    <row r="152" spans="1:22" x14ac:dyDescent="0.3">
      <c r="A152">
        <v>8250</v>
      </c>
      <c r="B152" t="s">
        <v>9915</v>
      </c>
      <c r="C152">
        <v>2012</v>
      </c>
      <c r="D152" s="21">
        <v>40973</v>
      </c>
      <c r="E152" s="21">
        <v>40977</v>
      </c>
      <c r="F152" t="s">
        <v>23</v>
      </c>
      <c r="G152" t="s">
        <v>2757</v>
      </c>
      <c r="H152" t="s">
        <v>2758</v>
      </c>
      <c r="I152" t="s">
        <v>26</v>
      </c>
      <c r="J152" t="s">
        <v>27</v>
      </c>
      <c r="K152" t="s">
        <v>303</v>
      </c>
      <c r="L152" t="s">
        <v>211</v>
      </c>
      <c r="M152">
        <v>60653</v>
      </c>
      <c r="N152" t="s">
        <v>105</v>
      </c>
      <c r="O152" t="s">
        <v>3542</v>
      </c>
      <c r="P152" t="s">
        <v>46</v>
      </c>
      <c r="Q152" t="s">
        <v>75</v>
      </c>
      <c r="R152" t="s">
        <v>3543</v>
      </c>
      <c r="S152">
        <v>11.211999999999998</v>
      </c>
      <c r="T152">
        <v>2</v>
      </c>
      <c r="U152">
        <v>0.8</v>
      </c>
      <c r="V152">
        <v>-16.818000000000005</v>
      </c>
    </row>
    <row r="153" spans="1:22" x14ac:dyDescent="0.3">
      <c r="A153">
        <v>152</v>
      </c>
      <c r="B153" t="s">
        <v>619</v>
      </c>
      <c r="C153">
        <v>2013</v>
      </c>
      <c r="D153" s="21">
        <v>41347</v>
      </c>
      <c r="E153" s="2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s="21">
        <v>41347</v>
      </c>
      <c r="E154" s="2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8160</v>
      </c>
      <c r="B155" t="s">
        <v>9865</v>
      </c>
      <c r="C155">
        <v>2013</v>
      </c>
      <c r="D155" s="21">
        <v>41343</v>
      </c>
      <c r="E155" s="21">
        <v>41347</v>
      </c>
      <c r="F155" t="s">
        <v>50</v>
      </c>
      <c r="G155" t="s">
        <v>440</v>
      </c>
      <c r="H155" t="s">
        <v>441</v>
      </c>
      <c r="I155" t="s">
        <v>102</v>
      </c>
      <c r="J155" t="s">
        <v>27</v>
      </c>
      <c r="K155" t="s">
        <v>8448</v>
      </c>
      <c r="L155" t="s">
        <v>747</v>
      </c>
      <c r="M155">
        <v>6460</v>
      </c>
      <c r="N155" t="s">
        <v>148</v>
      </c>
      <c r="O155" t="s">
        <v>992</v>
      </c>
      <c r="P155" t="s">
        <v>71</v>
      </c>
      <c r="Q155" t="s">
        <v>161</v>
      </c>
      <c r="R155" t="s">
        <v>993</v>
      </c>
      <c r="S155">
        <v>199.75</v>
      </c>
      <c r="T155">
        <v>5</v>
      </c>
      <c r="U155">
        <v>0</v>
      </c>
      <c r="V155">
        <v>87.890000000000015</v>
      </c>
    </row>
    <row r="156" spans="1:22" x14ac:dyDescent="0.3">
      <c r="A156">
        <v>8156</v>
      </c>
      <c r="B156" t="s">
        <v>9861</v>
      </c>
      <c r="C156">
        <v>2014</v>
      </c>
      <c r="D156" s="21">
        <v>41719</v>
      </c>
      <c r="E156" s="21">
        <v>41723</v>
      </c>
      <c r="F156" t="s">
        <v>50</v>
      </c>
      <c r="G156" t="s">
        <v>7418</v>
      </c>
      <c r="H156" t="s">
        <v>7419</v>
      </c>
      <c r="I156" t="s">
        <v>26</v>
      </c>
      <c r="J156" t="s">
        <v>27</v>
      </c>
      <c r="K156" t="s">
        <v>3687</v>
      </c>
      <c r="L156" t="s">
        <v>747</v>
      </c>
      <c r="M156">
        <v>6457</v>
      </c>
      <c r="N156" t="s">
        <v>148</v>
      </c>
      <c r="O156" t="s">
        <v>4072</v>
      </c>
      <c r="P156" t="s">
        <v>46</v>
      </c>
      <c r="Q156" t="s">
        <v>90</v>
      </c>
      <c r="R156" t="s">
        <v>4073</v>
      </c>
      <c r="S156">
        <v>61.96</v>
      </c>
      <c r="T156">
        <v>2</v>
      </c>
      <c r="U156">
        <v>0</v>
      </c>
      <c r="V156">
        <v>27.881999999999998</v>
      </c>
    </row>
    <row r="157" spans="1:22" x14ac:dyDescent="0.3">
      <c r="A157">
        <v>8155</v>
      </c>
      <c r="B157" t="s">
        <v>9861</v>
      </c>
      <c r="C157">
        <v>2014</v>
      </c>
      <c r="D157" s="21">
        <v>41719</v>
      </c>
      <c r="E157" s="21">
        <v>41723</v>
      </c>
      <c r="F157" t="s">
        <v>50</v>
      </c>
      <c r="G157" t="s">
        <v>7418</v>
      </c>
      <c r="H157" t="s">
        <v>7419</v>
      </c>
      <c r="I157" t="s">
        <v>26</v>
      </c>
      <c r="J157" t="s">
        <v>27</v>
      </c>
      <c r="K157" t="s">
        <v>3687</v>
      </c>
      <c r="L157" t="s">
        <v>747</v>
      </c>
      <c r="M157">
        <v>6457</v>
      </c>
      <c r="N157" t="s">
        <v>148</v>
      </c>
      <c r="O157" t="s">
        <v>4812</v>
      </c>
      <c r="P157" t="s">
        <v>71</v>
      </c>
      <c r="Q157" t="s">
        <v>161</v>
      </c>
      <c r="R157" t="s">
        <v>4813</v>
      </c>
      <c r="S157">
        <v>238</v>
      </c>
      <c r="T157">
        <v>2</v>
      </c>
      <c r="U157">
        <v>0</v>
      </c>
      <c r="V157">
        <v>38.080000000000013</v>
      </c>
    </row>
    <row r="158" spans="1:22" x14ac:dyDescent="0.3">
      <c r="A158">
        <v>8154</v>
      </c>
      <c r="B158" t="s">
        <v>9860</v>
      </c>
      <c r="C158">
        <v>2014</v>
      </c>
      <c r="D158" s="21">
        <v>41722</v>
      </c>
      <c r="E158" s="21">
        <v>41724</v>
      </c>
      <c r="F158" t="s">
        <v>188</v>
      </c>
      <c r="G158" t="s">
        <v>1558</v>
      </c>
      <c r="H158" t="s">
        <v>1559</v>
      </c>
      <c r="I158" t="s">
        <v>26</v>
      </c>
      <c r="J158" t="s">
        <v>27</v>
      </c>
      <c r="K158" t="s">
        <v>95</v>
      </c>
      <c r="L158" t="s">
        <v>96</v>
      </c>
      <c r="M158">
        <v>98115</v>
      </c>
      <c r="N158" t="s">
        <v>44</v>
      </c>
      <c r="O158" t="s">
        <v>5739</v>
      </c>
      <c r="P158" t="s">
        <v>71</v>
      </c>
      <c r="Q158" t="s">
        <v>1216</v>
      </c>
      <c r="R158" t="s">
        <v>5740</v>
      </c>
      <c r="S158">
        <v>13999.96</v>
      </c>
      <c r="T158">
        <v>4</v>
      </c>
      <c r="U158">
        <v>0</v>
      </c>
      <c r="V158">
        <v>6719.9807999999994</v>
      </c>
    </row>
    <row r="159" spans="1:22" x14ac:dyDescent="0.3">
      <c r="A159">
        <v>158</v>
      </c>
      <c r="B159" t="s">
        <v>642</v>
      </c>
      <c r="C159">
        <v>2011</v>
      </c>
      <c r="D159" s="21">
        <v>40603</v>
      </c>
      <c r="E159" s="2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8153</v>
      </c>
      <c r="B160" t="s">
        <v>9860</v>
      </c>
      <c r="C160">
        <v>2014</v>
      </c>
      <c r="D160" s="21">
        <v>41722</v>
      </c>
      <c r="E160" s="21">
        <v>41724</v>
      </c>
      <c r="F160" t="s">
        <v>188</v>
      </c>
      <c r="G160" t="s">
        <v>1558</v>
      </c>
      <c r="H160" t="s">
        <v>1559</v>
      </c>
      <c r="I160" t="s">
        <v>26</v>
      </c>
      <c r="J160" t="s">
        <v>27</v>
      </c>
      <c r="K160" t="s">
        <v>95</v>
      </c>
      <c r="L160" t="s">
        <v>96</v>
      </c>
      <c r="M160">
        <v>98115</v>
      </c>
      <c r="N160" t="s">
        <v>44</v>
      </c>
      <c r="O160" t="s">
        <v>1865</v>
      </c>
      <c r="P160" t="s">
        <v>46</v>
      </c>
      <c r="Q160" t="s">
        <v>90</v>
      </c>
      <c r="R160" t="s">
        <v>1866</v>
      </c>
      <c r="S160">
        <v>20.04</v>
      </c>
      <c r="T160">
        <v>3</v>
      </c>
      <c r="U160">
        <v>0</v>
      </c>
      <c r="V160">
        <v>9.6191999999999993</v>
      </c>
    </row>
    <row r="161" spans="1:22" x14ac:dyDescent="0.3">
      <c r="A161">
        <v>8152</v>
      </c>
      <c r="B161" t="s">
        <v>9860</v>
      </c>
      <c r="C161">
        <v>2014</v>
      </c>
      <c r="D161" s="21">
        <v>41722</v>
      </c>
      <c r="E161" s="21">
        <v>41724</v>
      </c>
      <c r="F161" t="s">
        <v>188</v>
      </c>
      <c r="G161" t="s">
        <v>1558</v>
      </c>
      <c r="H161" t="s">
        <v>1559</v>
      </c>
      <c r="I161" t="s">
        <v>26</v>
      </c>
      <c r="J161" t="s">
        <v>27</v>
      </c>
      <c r="K161" t="s">
        <v>95</v>
      </c>
      <c r="L161" t="s">
        <v>96</v>
      </c>
      <c r="M161">
        <v>98115</v>
      </c>
      <c r="N161" t="s">
        <v>44</v>
      </c>
      <c r="O161" t="s">
        <v>2808</v>
      </c>
      <c r="P161" t="s">
        <v>46</v>
      </c>
      <c r="Q161" t="s">
        <v>59</v>
      </c>
      <c r="R161" t="s">
        <v>2809</v>
      </c>
      <c r="S161">
        <v>32.479999999999997</v>
      </c>
      <c r="T161">
        <v>2</v>
      </c>
      <c r="U161">
        <v>0</v>
      </c>
      <c r="V161">
        <v>4.8719999999999999</v>
      </c>
    </row>
    <row r="162" spans="1:22" x14ac:dyDescent="0.3">
      <c r="A162">
        <v>8101</v>
      </c>
      <c r="B162" t="s">
        <v>9828</v>
      </c>
      <c r="C162">
        <v>2013</v>
      </c>
      <c r="D162" s="21">
        <v>41344</v>
      </c>
      <c r="E162" s="21">
        <v>41347</v>
      </c>
      <c r="F162" t="s">
        <v>188</v>
      </c>
      <c r="G162" t="s">
        <v>4900</v>
      </c>
      <c r="H162" t="s">
        <v>4901</v>
      </c>
      <c r="I162" t="s">
        <v>102</v>
      </c>
      <c r="J162" t="s">
        <v>27</v>
      </c>
      <c r="K162" t="s">
        <v>42</v>
      </c>
      <c r="L162" t="s">
        <v>43</v>
      </c>
      <c r="M162">
        <v>90045</v>
      </c>
      <c r="N162" t="s">
        <v>44</v>
      </c>
      <c r="O162" t="s">
        <v>9829</v>
      </c>
      <c r="P162" t="s">
        <v>71</v>
      </c>
      <c r="Q162" t="s">
        <v>682</v>
      </c>
      <c r="R162" t="s">
        <v>9830</v>
      </c>
      <c r="S162">
        <v>3357.6000000000004</v>
      </c>
      <c r="T162">
        <v>3</v>
      </c>
      <c r="U162">
        <v>0.2</v>
      </c>
      <c r="V162">
        <v>377.72999999999956</v>
      </c>
    </row>
    <row r="163" spans="1:22" x14ac:dyDescent="0.3">
      <c r="A163">
        <v>8100</v>
      </c>
      <c r="B163" t="s">
        <v>9828</v>
      </c>
      <c r="C163">
        <v>2013</v>
      </c>
      <c r="D163" s="21">
        <v>41344</v>
      </c>
      <c r="E163" s="21">
        <v>41347</v>
      </c>
      <c r="F163" t="s">
        <v>188</v>
      </c>
      <c r="G163" t="s">
        <v>4900</v>
      </c>
      <c r="H163" t="s">
        <v>4901</v>
      </c>
      <c r="I163" t="s">
        <v>102</v>
      </c>
      <c r="J163" t="s">
        <v>27</v>
      </c>
      <c r="K163" t="s">
        <v>42</v>
      </c>
      <c r="L163" t="s">
        <v>43</v>
      </c>
      <c r="M163">
        <v>90045</v>
      </c>
      <c r="N163" t="s">
        <v>44</v>
      </c>
      <c r="O163" t="s">
        <v>4156</v>
      </c>
      <c r="P163" t="s">
        <v>71</v>
      </c>
      <c r="Q163" t="s">
        <v>161</v>
      </c>
      <c r="R163" t="s">
        <v>4157</v>
      </c>
      <c r="S163">
        <v>26.849999999999998</v>
      </c>
      <c r="T163">
        <v>3</v>
      </c>
      <c r="U163">
        <v>0</v>
      </c>
      <c r="V163">
        <v>5.101499999999997</v>
      </c>
    </row>
    <row r="164" spans="1:22" x14ac:dyDescent="0.3">
      <c r="A164">
        <v>8044</v>
      </c>
      <c r="B164" t="s">
        <v>9796</v>
      </c>
      <c r="C164">
        <v>2014</v>
      </c>
      <c r="D164" s="21">
        <v>41710</v>
      </c>
      <c r="E164" s="21">
        <v>41714</v>
      </c>
      <c r="F164" t="s">
        <v>50</v>
      </c>
      <c r="G164" t="s">
        <v>3227</v>
      </c>
      <c r="H164" t="s">
        <v>3228</v>
      </c>
      <c r="I164" t="s">
        <v>102</v>
      </c>
      <c r="J164" t="s">
        <v>27</v>
      </c>
      <c r="K164" t="s">
        <v>8794</v>
      </c>
      <c r="L164" t="s">
        <v>1245</v>
      </c>
      <c r="M164">
        <v>2138</v>
      </c>
      <c r="N164" t="s">
        <v>148</v>
      </c>
      <c r="O164" t="s">
        <v>9797</v>
      </c>
      <c r="P164" t="s">
        <v>32</v>
      </c>
      <c r="Q164" t="s">
        <v>65</v>
      </c>
      <c r="R164" t="s">
        <v>9798</v>
      </c>
      <c r="S164">
        <v>26.72</v>
      </c>
      <c r="T164">
        <v>1</v>
      </c>
      <c r="U164">
        <v>0</v>
      </c>
      <c r="V164">
        <v>11.756800000000002</v>
      </c>
    </row>
    <row r="165" spans="1:22" x14ac:dyDescent="0.3">
      <c r="A165">
        <v>8043</v>
      </c>
      <c r="B165" t="s">
        <v>9796</v>
      </c>
      <c r="C165">
        <v>2014</v>
      </c>
      <c r="D165" s="21">
        <v>41710</v>
      </c>
      <c r="E165" s="21">
        <v>41714</v>
      </c>
      <c r="F165" t="s">
        <v>50</v>
      </c>
      <c r="G165" t="s">
        <v>3227</v>
      </c>
      <c r="H165" t="s">
        <v>3228</v>
      </c>
      <c r="I165" t="s">
        <v>102</v>
      </c>
      <c r="J165" t="s">
        <v>27</v>
      </c>
      <c r="K165" t="s">
        <v>8794</v>
      </c>
      <c r="L165" t="s">
        <v>1245</v>
      </c>
      <c r="M165">
        <v>2138</v>
      </c>
      <c r="N165" t="s">
        <v>148</v>
      </c>
      <c r="O165" t="s">
        <v>1580</v>
      </c>
      <c r="P165" t="s">
        <v>71</v>
      </c>
      <c r="Q165" t="s">
        <v>161</v>
      </c>
      <c r="R165" t="s">
        <v>1581</v>
      </c>
      <c r="S165">
        <v>63.88</v>
      </c>
      <c r="T165">
        <v>4</v>
      </c>
      <c r="U165">
        <v>0</v>
      </c>
      <c r="V165">
        <v>24.913200000000003</v>
      </c>
    </row>
    <row r="166" spans="1:22" x14ac:dyDescent="0.3">
      <c r="A166">
        <v>8011</v>
      </c>
      <c r="B166" t="s">
        <v>9781</v>
      </c>
      <c r="C166">
        <v>2011</v>
      </c>
      <c r="D166" s="21">
        <v>40619</v>
      </c>
      <c r="E166" s="21">
        <v>40622</v>
      </c>
      <c r="F166" t="s">
        <v>23</v>
      </c>
      <c r="G166" t="s">
        <v>3601</v>
      </c>
      <c r="H166" t="s">
        <v>3602</v>
      </c>
      <c r="I166" t="s">
        <v>41</v>
      </c>
      <c r="J166" t="s">
        <v>27</v>
      </c>
      <c r="K166" t="s">
        <v>146</v>
      </c>
      <c r="L166" t="s">
        <v>147</v>
      </c>
      <c r="M166">
        <v>19134</v>
      </c>
      <c r="N166" t="s">
        <v>148</v>
      </c>
      <c r="O166" t="s">
        <v>3733</v>
      </c>
      <c r="P166" t="s">
        <v>46</v>
      </c>
      <c r="Q166" t="s">
        <v>90</v>
      </c>
      <c r="R166" t="s">
        <v>3734</v>
      </c>
      <c r="S166">
        <v>126.624</v>
      </c>
      <c r="T166">
        <v>6</v>
      </c>
      <c r="U166">
        <v>0.2</v>
      </c>
      <c r="V166">
        <v>41.152799999999992</v>
      </c>
    </row>
    <row r="167" spans="1:22" x14ac:dyDescent="0.3">
      <c r="A167">
        <v>7967</v>
      </c>
      <c r="B167" t="s">
        <v>9757</v>
      </c>
      <c r="C167">
        <v>2012</v>
      </c>
      <c r="D167" s="21">
        <v>40991</v>
      </c>
      <c r="E167" s="21">
        <v>40998</v>
      </c>
      <c r="F167" t="s">
        <v>50</v>
      </c>
      <c r="G167" t="s">
        <v>1383</v>
      </c>
      <c r="H167" t="s">
        <v>1384</v>
      </c>
      <c r="I167" t="s">
        <v>41</v>
      </c>
      <c r="J167" t="s">
        <v>27</v>
      </c>
      <c r="K167" t="s">
        <v>42</v>
      </c>
      <c r="L167" t="s">
        <v>43</v>
      </c>
      <c r="M167">
        <v>90049</v>
      </c>
      <c r="N167" t="s">
        <v>44</v>
      </c>
      <c r="O167" t="s">
        <v>5347</v>
      </c>
      <c r="P167" t="s">
        <v>46</v>
      </c>
      <c r="Q167" t="s">
        <v>90</v>
      </c>
      <c r="R167" t="s">
        <v>5348</v>
      </c>
      <c r="S167">
        <v>33.36</v>
      </c>
      <c r="T167">
        <v>4</v>
      </c>
      <c r="U167">
        <v>0</v>
      </c>
      <c r="V167">
        <v>16.68</v>
      </c>
    </row>
    <row r="168" spans="1:22" x14ac:dyDescent="0.3">
      <c r="A168">
        <v>7951</v>
      </c>
      <c r="B168" t="s">
        <v>9752</v>
      </c>
      <c r="C168">
        <v>2011</v>
      </c>
      <c r="D168" s="21">
        <v>40603</v>
      </c>
      <c r="E168" s="21">
        <v>40607</v>
      </c>
      <c r="F168" t="s">
        <v>50</v>
      </c>
      <c r="G168" t="s">
        <v>5523</v>
      </c>
      <c r="H168" t="s">
        <v>5524</v>
      </c>
      <c r="I168" t="s">
        <v>26</v>
      </c>
      <c r="J168" t="s">
        <v>27</v>
      </c>
      <c r="K168" t="s">
        <v>4172</v>
      </c>
      <c r="L168" t="s">
        <v>104</v>
      </c>
      <c r="M168">
        <v>79907</v>
      </c>
      <c r="N168" t="s">
        <v>105</v>
      </c>
      <c r="O168" t="s">
        <v>1563</v>
      </c>
      <c r="P168" t="s">
        <v>46</v>
      </c>
      <c r="Q168" t="s">
        <v>59</v>
      </c>
      <c r="R168" t="s">
        <v>1564</v>
      </c>
      <c r="S168">
        <v>129.55199999999999</v>
      </c>
      <c r="T168">
        <v>3</v>
      </c>
      <c r="U168">
        <v>0.2</v>
      </c>
      <c r="V168">
        <v>-22.671600000000005</v>
      </c>
    </row>
    <row r="169" spans="1:22" x14ac:dyDescent="0.3">
      <c r="A169">
        <v>7950</v>
      </c>
      <c r="B169" t="s">
        <v>9752</v>
      </c>
      <c r="C169">
        <v>2011</v>
      </c>
      <c r="D169" s="21">
        <v>40603</v>
      </c>
      <c r="E169" s="21">
        <v>40607</v>
      </c>
      <c r="F169" t="s">
        <v>50</v>
      </c>
      <c r="G169" t="s">
        <v>5523</v>
      </c>
      <c r="H169" t="s">
        <v>5524</v>
      </c>
      <c r="I169" t="s">
        <v>26</v>
      </c>
      <c r="J169" t="s">
        <v>27</v>
      </c>
      <c r="K169" t="s">
        <v>4172</v>
      </c>
      <c r="L169" t="s">
        <v>104</v>
      </c>
      <c r="M169">
        <v>79907</v>
      </c>
      <c r="N169" t="s">
        <v>105</v>
      </c>
      <c r="O169" t="s">
        <v>2932</v>
      </c>
      <c r="P169" t="s">
        <v>32</v>
      </c>
      <c r="Q169" t="s">
        <v>65</v>
      </c>
      <c r="R169" t="s">
        <v>2933</v>
      </c>
      <c r="S169">
        <v>63.552000000000007</v>
      </c>
      <c r="T169">
        <v>6</v>
      </c>
      <c r="U169">
        <v>0.6</v>
      </c>
      <c r="V169">
        <v>-34.953600000000002</v>
      </c>
    </row>
    <row r="170" spans="1:22" x14ac:dyDescent="0.3">
      <c r="A170">
        <v>7949</v>
      </c>
      <c r="B170" t="s">
        <v>9752</v>
      </c>
      <c r="C170">
        <v>2011</v>
      </c>
      <c r="D170" s="21">
        <v>40603</v>
      </c>
      <c r="E170" s="21">
        <v>40607</v>
      </c>
      <c r="F170" t="s">
        <v>50</v>
      </c>
      <c r="G170" t="s">
        <v>5523</v>
      </c>
      <c r="H170" t="s">
        <v>5524</v>
      </c>
      <c r="I170" t="s">
        <v>26</v>
      </c>
      <c r="J170" t="s">
        <v>27</v>
      </c>
      <c r="K170" t="s">
        <v>4172</v>
      </c>
      <c r="L170" t="s">
        <v>104</v>
      </c>
      <c r="M170">
        <v>79907</v>
      </c>
      <c r="N170" t="s">
        <v>105</v>
      </c>
      <c r="O170" t="s">
        <v>3375</v>
      </c>
      <c r="P170" t="s">
        <v>32</v>
      </c>
      <c r="Q170" t="s">
        <v>36</v>
      </c>
      <c r="R170" t="s">
        <v>3376</v>
      </c>
      <c r="S170">
        <v>362.24999999999994</v>
      </c>
      <c r="T170">
        <v>6</v>
      </c>
      <c r="U170">
        <v>0.3</v>
      </c>
      <c r="V170">
        <v>0</v>
      </c>
    </row>
    <row r="171" spans="1:22" x14ac:dyDescent="0.3">
      <c r="A171">
        <v>7948</v>
      </c>
      <c r="B171" t="s">
        <v>9752</v>
      </c>
      <c r="C171">
        <v>2011</v>
      </c>
      <c r="D171" s="21">
        <v>40603</v>
      </c>
      <c r="E171" s="21">
        <v>40607</v>
      </c>
      <c r="F171" t="s">
        <v>50</v>
      </c>
      <c r="G171" t="s">
        <v>5523</v>
      </c>
      <c r="H171" t="s">
        <v>5524</v>
      </c>
      <c r="I171" t="s">
        <v>26</v>
      </c>
      <c r="J171" t="s">
        <v>27</v>
      </c>
      <c r="K171" t="s">
        <v>4172</v>
      </c>
      <c r="L171" t="s">
        <v>104</v>
      </c>
      <c r="M171">
        <v>79907</v>
      </c>
      <c r="N171" t="s">
        <v>105</v>
      </c>
      <c r="O171" t="s">
        <v>4866</v>
      </c>
      <c r="P171" t="s">
        <v>46</v>
      </c>
      <c r="Q171" t="s">
        <v>269</v>
      </c>
      <c r="R171" t="s">
        <v>4867</v>
      </c>
      <c r="S171">
        <v>18.84</v>
      </c>
      <c r="T171">
        <v>5</v>
      </c>
      <c r="U171">
        <v>0.2</v>
      </c>
      <c r="V171">
        <v>-3.5324999999999998</v>
      </c>
    </row>
    <row r="172" spans="1:22" x14ac:dyDescent="0.3">
      <c r="A172">
        <v>7931</v>
      </c>
      <c r="B172" t="s">
        <v>9747</v>
      </c>
      <c r="C172">
        <v>2013</v>
      </c>
      <c r="D172" s="21">
        <v>41359</v>
      </c>
      <c r="E172" s="21">
        <v>41361</v>
      </c>
      <c r="F172" t="s">
        <v>23</v>
      </c>
      <c r="G172" t="s">
        <v>3856</v>
      </c>
      <c r="H172" t="s">
        <v>3857</v>
      </c>
      <c r="I172" t="s">
        <v>41</v>
      </c>
      <c r="J172" t="s">
        <v>27</v>
      </c>
      <c r="K172" t="s">
        <v>266</v>
      </c>
      <c r="L172" t="s">
        <v>267</v>
      </c>
      <c r="M172">
        <v>10024</v>
      </c>
      <c r="N172" t="s">
        <v>148</v>
      </c>
      <c r="O172" t="s">
        <v>4132</v>
      </c>
      <c r="P172" t="s">
        <v>46</v>
      </c>
      <c r="Q172" t="s">
        <v>68</v>
      </c>
      <c r="R172" t="s">
        <v>4133</v>
      </c>
      <c r="S172">
        <v>59.519999999999996</v>
      </c>
      <c r="T172">
        <v>3</v>
      </c>
      <c r="U172">
        <v>0</v>
      </c>
      <c r="V172">
        <v>17.855999999999995</v>
      </c>
    </row>
    <row r="173" spans="1:22" x14ac:dyDescent="0.3">
      <c r="A173">
        <v>7922</v>
      </c>
      <c r="B173" t="s">
        <v>9742</v>
      </c>
      <c r="C173">
        <v>2014</v>
      </c>
      <c r="D173" s="21">
        <v>41712</v>
      </c>
      <c r="E173" s="21">
        <v>41716</v>
      </c>
      <c r="F173" t="s">
        <v>50</v>
      </c>
      <c r="G173" t="s">
        <v>6221</v>
      </c>
      <c r="H173" t="s">
        <v>6222</v>
      </c>
      <c r="I173" t="s">
        <v>26</v>
      </c>
      <c r="J173" t="s">
        <v>27</v>
      </c>
      <c r="K173" t="s">
        <v>382</v>
      </c>
      <c r="L173" t="s">
        <v>2735</v>
      </c>
      <c r="M173">
        <v>21044</v>
      </c>
      <c r="N173" t="s">
        <v>148</v>
      </c>
      <c r="O173" t="s">
        <v>3567</v>
      </c>
      <c r="P173" t="s">
        <v>46</v>
      </c>
      <c r="Q173" t="s">
        <v>75</v>
      </c>
      <c r="R173" t="s">
        <v>3568</v>
      </c>
      <c r="S173">
        <v>174.3</v>
      </c>
      <c r="T173">
        <v>3</v>
      </c>
      <c r="U173">
        <v>0</v>
      </c>
      <c r="V173">
        <v>81.920999999999992</v>
      </c>
    </row>
    <row r="174" spans="1:22" x14ac:dyDescent="0.3">
      <c r="A174">
        <v>7878</v>
      </c>
      <c r="B174" t="s">
        <v>9717</v>
      </c>
      <c r="C174">
        <v>2012</v>
      </c>
      <c r="D174" s="21">
        <v>40980</v>
      </c>
      <c r="E174" s="21">
        <v>40986</v>
      </c>
      <c r="F174" t="s">
        <v>50</v>
      </c>
      <c r="G174" t="s">
        <v>3653</v>
      </c>
      <c r="H174" t="s">
        <v>3654</v>
      </c>
      <c r="I174" t="s">
        <v>26</v>
      </c>
      <c r="J174" t="s">
        <v>27</v>
      </c>
      <c r="K174" t="s">
        <v>467</v>
      </c>
      <c r="L174" t="s">
        <v>88</v>
      </c>
      <c r="M174">
        <v>28205</v>
      </c>
      <c r="N174" t="s">
        <v>30</v>
      </c>
      <c r="O174" t="s">
        <v>4139</v>
      </c>
      <c r="P174" t="s">
        <v>46</v>
      </c>
      <c r="Q174" t="s">
        <v>47</v>
      </c>
      <c r="R174" t="s">
        <v>4140</v>
      </c>
      <c r="S174">
        <v>5.04</v>
      </c>
      <c r="T174">
        <v>2</v>
      </c>
      <c r="U174">
        <v>0.2</v>
      </c>
      <c r="V174">
        <v>1.764</v>
      </c>
    </row>
    <row r="175" spans="1:22" x14ac:dyDescent="0.3">
      <c r="A175">
        <v>7861</v>
      </c>
      <c r="B175" t="s">
        <v>9706</v>
      </c>
      <c r="C175">
        <v>2014</v>
      </c>
      <c r="D175" s="21">
        <v>41701</v>
      </c>
      <c r="E175" s="21">
        <v>41705</v>
      </c>
      <c r="F175" t="s">
        <v>50</v>
      </c>
      <c r="G175" t="s">
        <v>2896</v>
      </c>
      <c r="H175" t="s">
        <v>2897</v>
      </c>
      <c r="I175" t="s">
        <v>26</v>
      </c>
      <c r="J175" t="s">
        <v>27</v>
      </c>
      <c r="K175" t="s">
        <v>3315</v>
      </c>
      <c r="L175" t="s">
        <v>498</v>
      </c>
      <c r="M175">
        <v>44221</v>
      </c>
      <c r="N175" t="s">
        <v>148</v>
      </c>
      <c r="O175" t="s">
        <v>4327</v>
      </c>
      <c r="P175" t="s">
        <v>46</v>
      </c>
      <c r="Q175" t="s">
        <v>75</v>
      </c>
      <c r="R175" t="s">
        <v>4328</v>
      </c>
      <c r="S175">
        <v>18.528000000000002</v>
      </c>
      <c r="T175">
        <v>4</v>
      </c>
      <c r="U175">
        <v>0.7</v>
      </c>
      <c r="V175">
        <v>-12.352</v>
      </c>
    </row>
    <row r="176" spans="1:22" x14ac:dyDescent="0.3">
      <c r="A176">
        <v>7841</v>
      </c>
      <c r="B176" t="s">
        <v>9695</v>
      </c>
      <c r="C176">
        <v>2011</v>
      </c>
      <c r="D176" s="21">
        <v>40630</v>
      </c>
      <c r="E176" s="21">
        <v>40635</v>
      </c>
      <c r="F176" t="s">
        <v>50</v>
      </c>
      <c r="G176" t="s">
        <v>5419</v>
      </c>
      <c r="H176" t="s">
        <v>5420</v>
      </c>
      <c r="I176" t="s">
        <v>26</v>
      </c>
      <c r="J176" t="s">
        <v>27</v>
      </c>
      <c r="K176" t="s">
        <v>1377</v>
      </c>
      <c r="L176" t="s">
        <v>489</v>
      </c>
      <c r="M176">
        <v>50315</v>
      </c>
      <c r="N176" t="s">
        <v>105</v>
      </c>
      <c r="O176" t="s">
        <v>4949</v>
      </c>
      <c r="P176" t="s">
        <v>32</v>
      </c>
      <c r="Q176" t="s">
        <v>56</v>
      </c>
      <c r="R176" t="s">
        <v>4950</v>
      </c>
      <c r="S176">
        <v>1184.72</v>
      </c>
      <c r="T176">
        <v>4</v>
      </c>
      <c r="U176">
        <v>0</v>
      </c>
      <c r="V176">
        <v>106.62480000000005</v>
      </c>
    </row>
    <row r="177" spans="1:22" x14ac:dyDescent="0.3">
      <c r="A177">
        <v>7840</v>
      </c>
      <c r="B177" t="s">
        <v>9695</v>
      </c>
      <c r="C177">
        <v>2011</v>
      </c>
      <c r="D177" s="21">
        <v>40630</v>
      </c>
      <c r="E177" s="21">
        <v>40635</v>
      </c>
      <c r="F177" t="s">
        <v>50</v>
      </c>
      <c r="G177" t="s">
        <v>5419</v>
      </c>
      <c r="H177" t="s">
        <v>5420</v>
      </c>
      <c r="I177" t="s">
        <v>26</v>
      </c>
      <c r="J177" t="s">
        <v>27</v>
      </c>
      <c r="K177" t="s">
        <v>1377</v>
      </c>
      <c r="L177" t="s">
        <v>489</v>
      </c>
      <c r="M177">
        <v>50315</v>
      </c>
      <c r="N177" t="s">
        <v>105</v>
      </c>
      <c r="O177" t="s">
        <v>172</v>
      </c>
      <c r="P177" t="s">
        <v>46</v>
      </c>
      <c r="Q177" t="s">
        <v>173</v>
      </c>
      <c r="R177" t="s">
        <v>174</v>
      </c>
      <c r="S177">
        <v>6.12</v>
      </c>
      <c r="T177">
        <v>3</v>
      </c>
      <c r="U177">
        <v>0</v>
      </c>
      <c r="V177">
        <v>2.8763999999999994</v>
      </c>
    </row>
    <row r="178" spans="1:22" x14ac:dyDescent="0.3">
      <c r="A178">
        <v>7802</v>
      </c>
      <c r="B178" t="s">
        <v>9677</v>
      </c>
      <c r="C178">
        <v>2011</v>
      </c>
      <c r="D178" s="21">
        <v>40626</v>
      </c>
      <c r="E178" s="21">
        <v>40631</v>
      </c>
      <c r="F178" t="s">
        <v>23</v>
      </c>
      <c r="G178" t="s">
        <v>3166</v>
      </c>
      <c r="H178" t="s">
        <v>3167</v>
      </c>
      <c r="I178" t="s">
        <v>26</v>
      </c>
      <c r="J178" t="s">
        <v>27</v>
      </c>
      <c r="K178" t="s">
        <v>3488</v>
      </c>
      <c r="L178" t="s">
        <v>43</v>
      </c>
      <c r="M178">
        <v>93727</v>
      </c>
      <c r="N178" t="s">
        <v>44</v>
      </c>
      <c r="O178" t="s">
        <v>7792</v>
      </c>
      <c r="P178" t="s">
        <v>32</v>
      </c>
      <c r="Q178" t="s">
        <v>65</v>
      </c>
      <c r="R178" t="s">
        <v>7793</v>
      </c>
      <c r="S178">
        <v>40.479999999999997</v>
      </c>
      <c r="T178">
        <v>2</v>
      </c>
      <c r="U178">
        <v>0</v>
      </c>
      <c r="V178">
        <v>14.572799999999997</v>
      </c>
    </row>
    <row r="179" spans="1:22" x14ac:dyDescent="0.3">
      <c r="A179">
        <v>7800</v>
      </c>
      <c r="B179" t="s">
        <v>9675</v>
      </c>
      <c r="C179">
        <v>2014</v>
      </c>
      <c r="D179" s="21">
        <v>41723</v>
      </c>
      <c r="E179" s="21">
        <v>41726</v>
      </c>
      <c r="F179" t="s">
        <v>188</v>
      </c>
      <c r="G179" t="s">
        <v>3389</v>
      </c>
      <c r="H179" t="s">
        <v>3390</v>
      </c>
      <c r="I179" t="s">
        <v>41</v>
      </c>
      <c r="J179" t="s">
        <v>27</v>
      </c>
      <c r="K179" t="s">
        <v>266</v>
      </c>
      <c r="L179" t="s">
        <v>267</v>
      </c>
      <c r="M179">
        <v>10035</v>
      </c>
      <c r="N179" t="s">
        <v>148</v>
      </c>
      <c r="O179" t="s">
        <v>1537</v>
      </c>
      <c r="P179" t="s">
        <v>32</v>
      </c>
      <c r="Q179" t="s">
        <v>36</v>
      </c>
      <c r="R179" t="s">
        <v>1538</v>
      </c>
      <c r="S179">
        <v>207.84600000000003</v>
      </c>
      <c r="T179">
        <v>3</v>
      </c>
      <c r="U179">
        <v>0.1</v>
      </c>
      <c r="V179">
        <v>2.3093999999999895</v>
      </c>
    </row>
    <row r="180" spans="1:22" x14ac:dyDescent="0.3">
      <c r="A180">
        <v>7799</v>
      </c>
      <c r="B180" t="s">
        <v>9675</v>
      </c>
      <c r="C180">
        <v>2014</v>
      </c>
      <c r="D180" s="21">
        <v>41723</v>
      </c>
      <c r="E180" s="21">
        <v>41726</v>
      </c>
      <c r="F180" t="s">
        <v>188</v>
      </c>
      <c r="G180" t="s">
        <v>3389</v>
      </c>
      <c r="H180" t="s">
        <v>3390</v>
      </c>
      <c r="I180" t="s">
        <v>41</v>
      </c>
      <c r="J180" t="s">
        <v>27</v>
      </c>
      <c r="K180" t="s">
        <v>266</v>
      </c>
      <c r="L180" t="s">
        <v>267</v>
      </c>
      <c r="M180">
        <v>10035</v>
      </c>
      <c r="N180" t="s">
        <v>148</v>
      </c>
      <c r="O180" t="s">
        <v>4589</v>
      </c>
      <c r="P180" t="s">
        <v>71</v>
      </c>
      <c r="Q180" t="s">
        <v>72</v>
      </c>
      <c r="R180" t="s">
        <v>4590</v>
      </c>
      <c r="S180">
        <v>469.99</v>
      </c>
      <c r="T180">
        <v>1</v>
      </c>
      <c r="U180">
        <v>0</v>
      </c>
      <c r="V180">
        <v>136.29709999999994</v>
      </c>
    </row>
    <row r="181" spans="1:22" x14ac:dyDescent="0.3">
      <c r="A181">
        <v>7798</v>
      </c>
      <c r="B181" t="s">
        <v>9675</v>
      </c>
      <c r="C181">
        <v>2014</v>
      </c>
      <c r="D181" s="21">
        <v>41723</v>
      </c>
      <c r="E181" s="21">
        <v>41726</v>
      </c>
      <c r="F181" t="s">
        <v>188</v>
      </c>
      <c r="G181" t="s">
        <v>3389</v>
      </c>
      <c r="H181" t="s">
        <v>3390</v>
      </c>
      <c r="I181" t="s">
        <v>41</v>
      </c>
      <c r="J181" t="s">
        <v>27</v>
      </c>
      <c r="K181" t="s">
        <v>266</v>
      </c>
      <c r="L181" t="s">
        <v>267</v>
      </c>
      <c r="M181">
        <v>10035</v>
      </c>
      <c r="N181" t="s">
        <v>148</v>
      </c>
      <c r="O181" t="s">
        <v>5581</v>
      </c>
      <c r="P181" t="s">
        <v>46</v>
      </c>
      <c r="Q181" t="s">
        <v>173</v>
      </c>
      <c r="R181" t="s">
        <v>5582</v>
      </c>
      <c r="S181">
        <v>47.01</v>
      </c>
      <c r="T181">
        <v>3</v>
      </c>
      <c r="U181">
        <v>0</v>
      </c>
      <c r="V181">
        <v>22.094699999999996</v>
      </c>
    </row>
    <row r="182" spans="1:22" x14ac:dyDescent="0.3">
      <c r="A182">
        <v>7782</v>
      </c>
      <c r="B182" t="s">
        <v>9665</v>
      </c>
      <c r="C182">
        <v>2012</v>
      </c>
      <c r="D182" s="21">
        <v>40976</v>
      </c>
      <c r="E182" s="21">
        <v>40980</v>
      </c>
      <c r="F182" t="s">
        <v>50</v>
      </c>
      <c r="G182" t="s">
        <v>3161</v>
      </c>
      <c r="H182" t="s">
        <v>3162</v>
      </c>
      <c r="I182" t="s">
        <v>26</v>
      </c>
      <c r="J182" t="s">
        <v>27</v>
      </c>
      <c r="K182" t="s">
        <v>303</v>
      </c>
      <c r="L182" t="s">
        <v>211</v>
      </c>
      <c r="M182">
        <v>60623</v>
      </c>
      <c r="N182" t="s">
        <v>105</v>
      </c>
      <c r="O182" t="s">
        <v>1102</v>
      </c>
      <c r="P182" t="s">
        <v>46</v>
      </c>
      <c r="Q182" t="s">
        <v>75</v>
      </c>
      <c r="R182" t="s">
        <v>1103</v>
      </c>
      <c r="S182">
        <v>8.5679999999999978</v>
      </c>
      <c r="T182">
        <v>3</v>
      </c>
      <c r="U182">
        <v>0.8</v>
      </c>
      <c r="V182">
        <v>-14.5656</v>
      </c>
    </row>
    <row r="183" spans="1:22" x14ac:dyDescent="0.3">
      <c r="A183">
        <v>7728</v>
      </c>
      <c r="B183" t="s">
        <v>9625</v>
      </c>
      <c r="C183">
        <v>2012</v>
      </c>
      <c r="D183" s="21">
        <v>40984</v>
      </c>
      <c r="E183" s="21">
        <v>40988</v>
      </c>
      <c r="F183" t="s">
        <v>23</v>
      </c>
      <c r="G183" t="s">
        <v>721</v>
      </c>
      <c r="H183" t="s">
        <v>722</v>
      </c>
      <c r="I183" t="s">
        <v>102</v>
      </c>
      <c r="J183" t="s">
        <v>27</v>
      </c>
      <c r="K183" t="s">
        <v>266</v>
      </c>
      <c r="L183" t="s">
        <v>267</v>
      </c>
      <c r="M183">
        <v>10009</v>
      </c>
      <c r="N183" t="s">
        <v>148</v>
      </c>
      <c r="O183" t="s">
        <v>7506</v>
      </c>
      <c r="P183" t="s">
        <v>46</v>
      </c>
      <c r="Q183" t="s">
        <v>68</v>
      </c>
      <c r="R183" t="s">
        <v>7507</v>
      </c>
      <c r="S183">
        <v>17.52</v>
      </c>
      <c r="T183">
        <v>3</v>
      </c>
      <c r="U183">
        <v>0</v>
      </c>
      <c r="V183">
        <v>6.3071999999999999</v>
      </c>
    </row>
    <row r="184" spans="1:22" x14ac:dyDescent="0.3">
      <c r="A184">
        <v>7695</v>
      </c>
      <c r="B184" t="s">
        <v>9607</v>
      </c>
      <c r="C184">
        <v>2013</v>
      </c>
      <c r="D184" s="21">
        <v>41356</v>
      </c>
      <c r="E184" s="21">
        <v>41356</v>
      </c>
      <c r="F184" t="s">
        <v>1290</v>
      </c>
      <c r="G184" t="s">
        <v>4266</v>
      </c>
      <c r="H184" t="s">
        <v>4267</v>
      </c>
      <c r="I184" t="s">
        <v>26</v>
      </c>
      <c r="J184" t="s">
        <v>27</v>
      </c>
      <c r="K184" t="s">
        <v>95</v>
      </c>
      <c r="L184" t="s">
        <v>96</v>
      </c>
      <c r="M184">
        <v>98103</v>
      </c>
      <c r="N184" t="s">
        <v>44</v>
      </c>
      <c r="O184" t="s">
        <v>4577</v>
      </c>
      <c r="P184" t="s">
        <v>32</v>
      </c>
      <c r="Q184" t="s">
        <v>36</v>
      </c>
      <c r="R184" t="s">
        <v>4578</v>
      </c>
      <c r="S184">
        <v>167.88800000000001</v>
      </c>
      <c r="T184">
        <v>7</v>
      </c>
      <c r="U184">
        <v>0.2</v>
      </c>
      <c r="V184">
        <v>14.690199999999997</v>
      </c>
    </row>
    <row r="185" spans="1:22" x14ac:dyDescent="0.3">
      <c r="A185">
        <v>7654</v>
      </c>
      <c r="B185" t="s">
        <v>9582</v>
      </c>
      <c r="C185">
        <v>2012</v>
      </c>
      <c r="D185" s="21">
        <v>40990</v>
      </c>
      <c r="E185" s="21">
        <v>40995</v>
      </c>
      <c r="F185" t="s">
        <v>50</v>
      </c>
      <c r="G185" t="s">
        <v>9583</v>
      </c>
      <c r="H185" t="s">
        <v>9584</v>
      </c>
      <c r="I185" t="s">
        <v>41</v>
      </c>
      <c r="J185" t="s">
        <v>27</v>
      </c>
      <c r="K185" t="s">
        <v>1681</v>
      </c>
      <c r="L185" t="s">
        <v>358</v>
      </c>
      <c r="M185">
        <v>35810</v>
      </c>
      <c r="N185" t="s">
        <v>30</v>
      </c>
      <c r="O185" t="s">
        <v>7500</v>
      </c>
      <c r="P185" t="s">
        <v>46</v>
      </c>
      <c r="Q185" t="s">
        <v>68</v>
      </c>
      <c r="R185" t="s">
        <v>7501</v>
      </c>
      <c r="S185">
        <v>19.559999999999999</v>
      </c>
      <c r="T185">
        <v>4</v>
      </c>
      <c r="U185">
        <v>0</v>
      </c>
      <c r="V185">
        <v>5.4768000000000008</v>
      </c>
    </row>
    <row r="186" spans="1:22" x14ac:dyDescent="0.3">
      <c r="A186">
        <v>7649</v>
      </c>
      <c r="B186" t="s">
        <v>9579</v>
      </c>
      <c r="C186">
        <v>2013</v>
      </c>
      <c r="D186" s="21">
        <v>41349</v>
      </c>
      <c r="E186" s="21">
        <v>41350</v>
      </c>
      <c r="F186" t="s">
        <v>188</v>
      </c>
      <c r="G186" t="s">
        <v>6751</v>
      </c>
      <c r="H186" t="s">
        <v>6752</v>
      </c>
      <c r="I186" t="s">
        <v>41</v>
      </c>
      <c r="J186" t="s">
        <v>27</v>
      </c>
      <c r="K186" t="s">
        <v>127</v>
      </c>
      <c r="L186" t="s">
        <v>43</v>
      </c>
      <c r="M186">
        <v>94110</v>
      </c>
      <c r="N186" t="s">
        <v>44</v>
      </c>
      <c r="O186" t="s">
        <v>3036</v>
      </c>
      <c r="P186" t="s">
        <v>32</v>
      </c>
      <c r="Q186" t="s">
        <v>36</v>
      </c>
      <c r="R186" t="s">
        <v>3037</v>
      </c>
      <c r="S186">
        <v>1352.0320000000002</v>
      </c>
      <c r="T186">
        <v>4</v>
      </c>
      <c r="U186">
        <v>0.2</v>
      </c>
      <c r="V186">
        <v>84.501999999999953</v>
      </c>
    </row>
    <row r="187" spans="1:22" x14ac:dyDescent="0.3">
      <c r="A187">
        <v>7648</v>
      </c>
      <c r="B187" t="s">
        <v>9579</v>
      </c>
      <c r="C187">
        <v>2013</v>
      </c>
      <c r="D187" s="21">
        <v>41349</v>
      </c>
      <c r="E187" s="21">
        <v>41350</v>
      </c>
      <c r="F187" t="s">
        <v>188</v>
      </c>
      <c r="G187" t="s">
        <v>6751</v>
      </c>
      <c r="H187" t="s">
        <v>6752</v>
      </c>
      <c r="I187" t="s">
        <v>41</v>
      </c>
      <c r="J187" t="s">
        <v>27</v>
      </c>
      <c r="K187" t="s">
        <v>127</v>
      </c>
      <c r="L187" t="s">
        <v>43</v>
      </c>
      <c r="M187">
        <v>94110</v>
      </c>
      <c r="N187" t="s">
        <v>44</v>
      </c>
      <c r="O187" t="s">
        <v>3122</v>
      </c>
      <c r="P187" t="s">
        <v>46</v>
      </c>
      <c r="Q187" t="s">
        <v>75</v>
      </c>
      <c r="R187" t="s">
        <v>3123</v>
      </c>
      <c r="S187">
        <v>4.5439999999999996</v>
      </c>
      <c r="T187">
        <v>2</v>
      </c>
      <c r="U187">
        <v>0.2</v>
      </c>
      <c r="V187">
        <v>1.6472</v>
      </c>
    </row>
    <row r="188" spans="1:22" x14ac:dyDescent="0.3">
      <c r="A188">
        <v>7641</v>
      </c>
      <c r="B188" t="s">
        <v>9573</v>
      </c>
      <c r="C188">
        <v>2014</v>
      </c>
      <c r="D188" s="21">
        <v>41701</v>
      </c>
      <c r="E188" s="21">
        <v>41707</v>
      </c>
      <c r="F188" t="s">
        <v>50</v>
      </c>
      <c r="G188" t="s">
        <v>5168</v>
      </c>
      <c r="H188" t="s">
        <v>5169</v>
      </c>
      <c r="I188" t="s">
        <v>41</v>
      </c>
      <c r="J188" t="s">
        <v>27</v>
      </c>
      <c r="K188" t="s">
        <v>606</v>
      </c>
      <c r="L188" t="s">
        <v>245</v>
      </c>
      <c r="M188">
        <v>19711</v>
      </c>
      <c r="N188" t="s">
        <v>148</v>
      </c>
      <c r="O188" t="s">
        <v>7922</v>
      </c>
      <c r="P188" t="s">
        <v>46</v>
      </c>
      <c r="Q188" t="s">
        <v>90</v>
      </c>
      <c r="R188" t="s">
        <v>186</v>
      </c>
      <c r="S188">
        <v>68.039999999999992</v>
      </c>
      <c r="T188">
        <v>6</v>
      </c>
      <c r="U188">
        <v>0</v>
      </c>
      <c r="V188">
        <v>33.339599999999997</v>
      </c>
    </row>
    <row r="189" spans="1:22" x14ac:dyDescent="0.3">
      <c r="A189">
        <v>7640</v>
      </c>
      <c r="B189" t="s">
        <v>9573</v>
      </c>
      <c r="C189">
        <v>2014</v>
      </c>
      <c r="D189" s="21">
        <v>41701</v>
      </c>
      <c r="E189" s="21">
        <v>41707</v>
      </c>
      <c r="F189" t="s">
        <v>50</v>
      </c>
      <c r="G189" t="s">
        <v>5168</v>
      </c>
      <c r="H189" t="s">
        <v>5169</v>
      </c>
      <c r="I189" t="s">
        <v>41</v>
      </c>
      <c r="J189" t="s">
        <v>27</v>
      </c>
      <c r="K189" t="s">
        <v>606</v>
      </c>
      <c r="L189" t="s">
        <v>245</v>
      </c>
      <c r="M189">
        <v>19711</v>
      </c>
      <c r="N189" t="s">
        <v>148</v>
      </c>
      <c r="O189" t="s">
        <v>6313</v>
      </c>
      <c r="P189" t="s">
        <v>32</v>
      </c>
      <c r="Q189" t="s">
        <v>33</v>
      </c>
      <c r="R189" t="s">
        <v>6314</v>
      </c>
      <c r="S189">
        <v>441.96</v>
      </c>
      <c r="T189">
        <v>2</v>
      </c>
      <c r="U189">
        <v>0</v>
      </c>
      <c r="V189">
        <v>101.6508</v>
      </c>
    </row>
    <row r="190" spans="1:22" x14ac:dyDescent="0.3">
      <c r="A190">
        <v>7639</v>
      </c>
      <c r="B190" t="s">
        <v>9573</v>
      </c>
      <c r="C190">
        <v>2014</v>
      </c>
      <c r="D190" s="21">
        <v>41701</v>
      </c>
      <c r="E190" s="21">
        <v>41707</v>
      </c>
      <c r="F190" t="s">
        <v>50</v>
      </c>
      <c r="G190" t="s">
        <v>5168</v>
      </c>
      <c r="H190" t="s">
        <v>5169</v>
      </c>
      <c r="I190" t="s">
        <v>41</v>
      </c>
      <c r="J190" t="s">
        <v>27</v>
      </c>
      <c r="K190" t="s">
        <v>606</v>
      </c>
      <c r="L190" t="s">
        <v>245</v>
      </c>
      <c r="M190">
        <v>19711</v>
      </c>
      <c r="N190" t="s">
        <v>148</v>
      </c>
      <c r="O190" t="s">
        <v>6103</v>
      </c>
      <c r="P190" t="s">
        <v>46</v>
      </c>
      <c r="Q190" t="s">
        <v>173</v>
      </c>
      <c r="R190" t="s">
        <v>186</v>
      </c>
      <c r="S190">
        <v>57.959999999999994</v>
      </c>
      <c r="T190">
        <v>7</v>
      </c>
      <c r="U190">
        <v>0</v>
      </c>
      <c r="V190">
        <v>27.241199999999996</v>
      </c>
    </row>
    <row r="191" spans="1:22" x14ac:dyDescent="0.3">
      <c r="A191">
        <v>7638</v>
      </c>
      <c r="B191" t="s">
        <v>9573</v>
      </c>
      <c r="C191">
        <v>2014</v>
      </c>
      <c r="D191" s="21">
        <v>41701</v>
      </c>
      <c r="E191" s="21">
        <v>41707</v>
      </c>
      <c r="F191" t="s">
        <v>50</v>
      </c>
      <c r="G191" t="s">
        <v>5168</v>
      </c>
      <c r="H191" t="s">
        <v>5169</v>
      </c>
      <c r="I191" t="s">
        <v>41</v>
      </c>
      <c r="J191" t="s">
        <v>27</v>
      </c>
      <c r="K191" t="s">
        <v>606</v>
      </c>
      <c r="L191" t="s">
        <v>245</v>
      </c>
      <c r="M191">
        <v>19711</v>
      </c>
      <c r="N191" t="s">
        <v>148</v>
      </c>
      <c r="O191" t="s">
        <v>6380</v>
      </c>
      <c r="P191" t="s">
        <v>46</v>
      </c>
      <c r="Q191" t="s">
        <v>68</v>
      </c>
      <c r="R191" t="s">
        <v>6381</v>
      </c>
      <c r="S191">
        <v>59.519999999999996</v>
      </c>
      <c r="T191">
        <v>3</v>
      </c>
      <c r="U191">
        <v>0</v>
      </c>
      <c r="V191">
        <v>15.475200000000001</v>
      </c>
    </row>
    <row r="192" spans="1:22" x14ac:dyDescent="0.3">
      <c r="A192">
        <v>7632</v>
      </c>
      <c r="B192" t="s">
        <v>9571</v>
      </c>
      <c r="C192">
        <v>2011</v>
      </c>
      <c r="D192" s="21">
        <v>40632</v>
      </c>
      <c r="E192" s="21">
        <v>40634</v>
      </c>
      <c r="F192" t="s">
        <v>188</v>
      </c>
      <c r="G192" t="s">
        <v>762</v>
      </c>
      <c r="H192" t="s">
        <v>763</v>
      </c>
      <c r="I192" t="s">
        <v>102</v>
      </c>
      <c r="J192" t="s">
        <v>27</v>
      </c>
      <c r="K192" t="s">
        <v>3152</v>
      </c>
      <c r="L192" t="s">
        <v>104</v>
      </c>
      <c r="M192">
        <v>78521</v>
      </c>
      <c r="N192" t="s">
        <v>105</v>
      </c>
      <c r="O192" t="s">
        <v>3102</v>
      </c>
      <c r="P192" t="s">
        <v>32</v>
      </c>
      <c r="Q192" t="s">
        <v>36</v>
      </c>
      <c r="R192" t="s">
        <v>3103</v>
      </c>
      <c r="S192">
        <v>127.30199999999999</v>
      </c>
      <c r="T192">
        <v>7</v>
      </c>
      <c r="U192">
        <v>0.3</v>
      </c>
      <c r="V192">
        <v>-9.0929999999999964</v>
      </c>
    </row>
    <row r="193" spans="1:22" x14ac:dyDescent="0.3">
      <c r="A193">
        <v>7631</v>
      </c>
      <c r="B193" t="s">
        <v>9571</v>
      </c>
      <c r="C193">
        <v>2011</v>
      </c>
      <c r="D193" s="21">
        <v>40632</v>
      </c>
      <c r="E193" s="21">
        <v>40634</v>
      </c>
      <c r="F193" t="s">
        <v>188</v>
      </c>
      <c r="G193" t="s">
        <v>762</v>
      </c>
      <c r="H193" t="s">
        <v>763</v>
      </c>
      <c r="I193" t="s">
        <v>102</v>
      </c>
      <c r="J193" t="s">
        <v>27</v>
      </c>
      <c r="K193" t="s">
        <v>3152</v>
      </c>
      <c r="L193" t="s">
        <v>104</v>
      </c>
      <c r="M193">
        <v>78521</v>
      </c>
      <c r="N193" t="s">
        <v>105</v>
      </c>
      <c r="O193" t="s">
        <v>3203</v>
      </c>
      <c r="P193" t="s">
        <v>71</v>
      </c>
      <c r="Q193" t="s">
        <v>72</v>
      </c>
      <c r="R193" t="s">
        <v>3204</v>
      </c>
      <c r="S193">
        <v>251.94400000000002</v>
      </c>
      <c r="T193">
        <v>7</v>
      </c>
      <c r="U193">
        <v>0.2</v>
      </c>
      <c r="V193">
        <v>88.180399999999977</v>
      </c>
    </row>
    <row r="194" spans="1:22" x14ac:dyDescent="0.3">
      <c r="A194">
        <v>7630</v>
      </c>
      <c r="B194" t="s">
        <v>9571</v>
      </c>
      <c r="C194">
        <v>2011</v>
      </c>
      <c r="D194" s="21">
        <v>40632</v>
      </c>
      <c r="E194" s="21">
        <v>40634</v>
      </c>
      <c r="F194" t="s">
        <v>188</v>
      </c>
      <c r="G194" t="s">
        <v>762</v>
      </c>
      <c r="H194" t="s">
        <v>763</v>
      </c>
      <c r="I194" t="s">
        <v>102</v>
      </c>
      <c r="J194" t="s">
        <v>27</v>
      </c>
      <c r="K194" t="s">
        <v>3152</v>
      </c>
      <c r="L194" t="s">
        <v>104</v>
      </c>
      <c r="M194">
        <v>78521</v>
      </c>
      <c r="N194" t="s">
        <v>105</v>
      </c>
      <c r="O194" t="s">
        <v>2158</v>
      </c>
      <c r="P194" t="s">
        <v>46</v>
      </c>
      <c r="Q194" t="s">
        <v>173</v>
      </c>
      <c r="R194" t="s">
        <v>2159</v>
      </c>
      <c r="S194">
        <v>335.72</v>
      </c>
      <c r="T194">
        <v>5</v>
      </c>
      <c r="U194">
        <v>0.2</v>
      </c>
      <c r="V194">
        <v>113.30549999999999</v>
      </c>
    </row>
    <row r="195" spans="1:22" x14ac:dyDescent="0.3">
      <c r="A195">
        <v>7588</v>
      </c>
      <c r="B195" t="s">
        <v>9548</v>
      </c>
      <c r="C195">
        <v>2011</v>
      </c>
      <c r="D195" s="21">
        <v>40623</v>
      </c>
      <c r="E195" s="21">
        <v>40627</v>
      </c>
      <c r="F195" t="s">
        <v>50</v>
      </c>
      <c r="G195" t="s">
        <v>1013</v>
      </c>
      <c r="H195" t="s">
        <v>1014</v>
      </c>
      <c r="I195" t="s">
        <v>41</v>
      </c>
      <c r="J195" t="s">
        <v>27</v>
      </c>
      <c r="K195" t="s">
        <v>318</v>
      </c>
      <c r="L195" t="s">
        <v>319</v>
      </c>
      <c r="M195">
        <v>22153</v>
      </c>
      <c r="N195" t="s">
        <v>30</v>
      </c>
      <c r="O195" t="s">
        <v>3127</v>
      </c>
      <c r="P195" t="s">
        <v>46</v>
      </c>
      <c r="Q195" t="s">
        <v>75</v>
      </c>
      <c r="R195" t="s">
        <v>3128</v>
      </c>
      <c r="S195">
        <v>122.94</v>
      </c>
      <c r="T195">
        <v>3</v>
      </c>
      <c r="U195">
        <v>0</v>
      </c>
      <c r="V195">
        <v>59.011199999999988</v>
      </c>
    </row>
    <row r="196" spans="1:22" x14ac:dyDescent="0.3">
      <c r="A196">
        <v>7587</v>
      </c>
      <c r="B196" t="s">
        <v>9548</v>
      </c>
      <c r="C196">
        <v>2011</v>
      </c>
      <c r="D196" s="21">
        <v>40623</v>
      </c>
      <c r="E196" s="21">
        <v>40627</v>
      </c>
      <c r="F196" t="s">
        <v>50</v>
      </c>
      <c r="G196" t="s">
        <v>1013</v>
      </c>
      <c r="H196" t="s">
        <v>1014</v>
      </c>
      <c r="I196" t="s">
        <v>41</v>
      </c>
      <c r="J196" t="s">
        <v>27</v>
      </c>
      <c r="K196" t="s">
        <v>318</v>
      </c>
      <c r="L196" t="s">
        <v>319</v>
      </c>
      <c r="M196">
        <v>22153</v>
      </c>
      <c r="N196" t="s">
        <v>30</v>
      </c>
      <c r="O196" t="s">
        <v>1468</v>
      </c>
      <c r="P196" t="s">
        <v>46</v>
      </c>
      <c r="Q196" t="s">
        <v>68</v>
      </c>
      <c r="R196" t="s">
        <v>1469</v>
      </c>
      <c r="S196">
        <v>9.32</v>
      </c>
      <c r="T196">
        <v>4</v>
      </c>
      <c r="U196">
        <v>0</v>
      </c>
      <c r="V196">
        <v>2.702799999999999</v>
      </c>
    </row>
    <row r="197" spans="1:22" x14ac:dyDescent="0.3">
      <c r="A197">
        <v>196</v>
      </c>
      <c r="B197" t="s">
        <v>776</v>
      </c>
      <c r="C197">
        <v>2011</v>
      </c>
      <c r="D197" s="21">
        <v>40623</v>
      </c>
      <c r="E197" s="2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21">
        <v>40623</v>
      </c>
      <c r="E198" s="2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7586</v>
      </c>
      <c r="B199" t="s">
        <v>9548</v>
      </c>
      <c r="C199">
        <v>2011</v>
      </c>
      <c r="D199" s="21">
        <v>40623</v>
      </c>
      <c r="E199" s="21">
        <v>40627</v>
      </c>
      <c r="F199" t="s">
        <v>50</v>
      </c>
      <c r="G199" t="s">
        <v>1013</v>
      </c>
      <c r="H199" t="s">
        <v>1014</v>
      </c>
      <c r="I199" t="s">
        <v>41</v>
      </c>
      <c r="J199" t="s">
        <v>27</v>
      </c>
      <c r="K199" t="s">
        <v>318</v>
      </c>
      <c r="L199" t="s">
        <v>319</v>
      </c>
      <c r="M199">
        <v>22153</v>
      </c>
      <c r="N199" t="s">
        <v>30</v>
      </c>
      <c r="O199" t="s">
        <v>4500</v>
      </c>
      <c r="P199" t="s">
        <v>46</v>
      </c>
      <c r="Q199" t="s">
        <v>90</v>
      </c>
      <c r="R199" t="s">
        <v>4501</v>
      </c>
      <c r="S199">
        <v>122.97</v>
      </c>
      <c r="T199">
        <v>3</v>
      </c>
      <c r="U199">
        <v>0</v>
      </c>
      <c r="V199">
        <v>60.255300000000005</v>
      </c>
    </row>
    <row r="200" spans="1:22" x14ac:dyDescent="0.3">
      <c r="A200">
        <v>7585</v>
      </c>
      <c r="B200" t="s">
        <v>9548</v>
      </c>
      <c r="C200">
        <v>2011</v>
      </c>
      <c r="D200" s="21">
        <v>40623</v>
      </c>
      <c r="E200" s="21">
        <v>40627</v>
      </c>
      <c r="F200" t="s">
        <v>50</v>
      </c>
      <c r="G200" t="s">
        <v>1013</v>
      </c>
      <c r="H200" t="s">
        <v>1014</v>
      </c>
      <c r="I200" t="s">
        <v>41</v>
      </c>
      <c r="J200" t="s">
        <v>27</v>
      </c>
      <c r="K200" t="s">
        <v>318</v>
      </c>
      <c r="L200" t="s">
        <v>319</v>
      </c>
      <c r="M200">
        <v>22153</v>
      </c>
      <c r="N200" t="s">
        <v>30</v>
      </c>
      <c r="O200" t="s">
        <v>6836</v>
      </c>
      <c r="P200" t="s">
        <v>46</v>
      </c>
      <c r="Q200" t="s">
        <v>47</v>
      </c>
      <c r="R200" t="s">
        <v>6837</v>
      </c>
      <c r="S200">
        <v>14.399999999999999</v>
      </c>
      <c r="T200">
        <v>5</v>
      </c>
      <c r="U200">
        <v>0</v>
      </c>
      <c r="V200">
        <v>6.6239999999999988</v>
      </c>
    </row>
    <row r="201" spans="1:22" x14ac:dyDescent="0.3">
      <c r="A201">
        <v>7584</v>
      </c>
      <c r="B201" t="s">
        <v>9548</v>
      </c>
      <c r="C201">
        <v>2011</v>
      </c>
      <c r="D201" s="21">
        <v>40623</v>
      </c>
      <c r="E201" s="21">
        <v>40627</v>
      </c>
      <c r="F201" t="s">
        <v>50</v>
      </c>
      <c r="G201" t="s">
        <v>1013</v>
      </c>
      <c r="H201" t="s">
        <v>1014</v>
      </c>
      <c r="I201" t="s">
        <v>41</v>
      </c>
      <c r="J201" t="s">
        <v>27</v>
      </c>
      <c r="K201" t="s">
        <v>318</v>
      </c>
      <c r="L201" t="s">
        <v>319</v>
      </c>
      <c r="M201">
        <v>22153</v>
      </c>
      <c r="N201" t="s">
        <v>30</v>
      </c>
      <c r="O201" t="s">
        <v>6887</v>
      </c>
      <c r="P201" t="s">
        <v>71</v>
      </c>
      <c r="Q201" t="s">
        <v>72</v>
      </c>
      <c r="R201" t="s">
        <v>6888</v>
      </c>
      <c r="S201">
        <v>3499.9300000000003</v>
      </c>
      <c r="T201">
        <v>7</v>
      </c>
      <c r="U201">
        <v>0</v>
      </c>
      <c r="V201">
        <v>909.98180000000025</v>
      </c>
    </row>
    <row r="202" spans="1:22" x14ac:dyDescent="0.3">
      <c r="A202">
        <v>7504</v>
      </c>
      <c r="B202" t="s">
        <v>9510</v>
      </c>
      <c r="C202">
        <v>2014</v>
      </c>
      <c r="D202" s="21">
        <v>41729</v>
      </c>
      <c r="E202" s="21">
        <v>41729</v>
      </c>
      <c r="F202" t="s">
        <v>1290</v>
      </c>
      <c r="G202" t="s">
        <v>4047</v>
      </c>
      <c r="H202" t="s">
        <v>4048</v>
      </c>
      <c r="I202" t="s">
        <v>26</v>
      </c>
      <c r="J202" t="s">
        <v>27</v>
      </c>
      <c r="K202" t="s">
        <v>42</v>
      </c>
      <c r="L202" t="s">
        <v>43</v>
      </c>
      <c r="M202">
        <v>90036</v>
      </c>
      <c r="N202" t="s">
        <v>44</v>
      </c>
      <c r="O202" t="s">
        <v>271</v>
      </c>
      <c r="P202" t="s">
        <v>71</v>
      </c>
      <c r="Q202" t="s">
        <v>72</v>
      </c>
      <c r="R202" t="s">
        <v>272</v>
      </c>
      <c r="S202">
        <v>164.79200000000003</v>
      </c>
      <c r="T202">
        <v>1</v>
      </c>
      <c r="U202">
        <v>0.2</v>
      </c>
      <c r="V202">
        <v>18.539099999999991</v>
      </c>
    </row>
    <row r="203" spans="1:22" x14ac:dyDescent="0.3">
      <c r="A203">
        <v>7503</v>
      </c>
      <c r="B203" t="s">
        <v>9510</v>
      </c>
      <c r="C203">
        <v>2014</v>
      </c>
      <c r="D203" s="21">
        <v>41729</v>
      </c>
      <c r="E203" s="21">
        <v>41729</v>
      </c>
      <c r="F203" t="s">
        <v>1290</v>
      </c>
      <c r="G203" t="s">
        <v>4047</v>
      </c>
      <c r="H203" t="s">
        <v>4048</v>
      </c>
      <c r="I203" t="s">
        <v>26</v>
      </c>
      <c r="J203" t="s">
        <v>27</v>
      </c>
      <c r="K203" t="s">
        <v>42</v>
      </c>
      <c r="L203" t="s">
        <v>43</v>
      </c>
      <c r="M203">
        <v>90036</v>
      </c>
      <c r="N203" t="s">
        <v>44</v>
      </c>
      <c r="O203" t="s">
        <v>5206</v>
      </c>
      <c r="P203" t="s">
        <v>46</v>
      </c>
      <c r="Q203" t="s">
        <v>68</v>
      </c>
      <c r="R203" t="s">
        <v>5207</v>
      </c>
      <c r="S203">
        <v>6.08</v>
      </c>
      <c r="T203">
        <v>2</v>
      </c>
      <c r="U203">
        <v>0</v>
      </c>
      <c r="V203">
        <v>2.0671999999999997</v>
      </c>
    </row>
    <row r="204" spans="1:22" x14ac:dyDescent="0.3">
      <c r="A204">
        <v>7439</v>
      </c>
      <c r="B204" t="s">
        <v>9479</v>
      </c>
      <c r="C204">
        <v>2012</v>
      </c>
      <c r="D204" s="21">
        <v>40992</v>
      </c>
      <c r="E204" s="21">
        <v>40995</v>
      </c>
      <c r="F204" t="s">
        <v>23</v>
      </c>
      <c r="G204" t="s">
        <v>3665</v>
      </c>
      <c r="H204" t="s">
        <v>3666</v>
      </c>
      <c r="I204" t="s">
        <v>41</v>
      </c>
      <c r="J204" t="s">
        <v>27</v>
      </c>
      <c r="K204" t="s">
        <v>7167</v>
      </c>
      <c r="L204" t="s">
        <v>96</v>
      </c>
      <c r="M204">
        <v>98042</v>
      </c>
      <c r="N204" t="s">
        <v>44</v>
      </c>
      <c r="O204" t="s">
        <v>6031</v>
      </c>
      <c r="P204" t="s">
        <v>32</v>
      </c>
      <c r="Q204" t="s">
        <v>65</v>
      </c>
      <c r="R204" t="s">
        <v>6032</v>
      </c>
      <c r="S204">
        <v>46.900000000000006</v>
      </c>
      <c r="T204">
        <v>5</v>
      </c>
      <c r="U204">
        <v>0</v>
      </c>
      <c r="V204">
        <v>13.132000000000001</v>
      </c>
    </row>
    <row r="205" spans="1:22" x14ac:dyDescent="0.3">
      <c r="A205">
        <v>7432</v>
      </c>
      <c r="B205" t="s">
        <v>9475</v>
      </c>
      <c r="C205">
        <v>2011</v>
      </c>
      <c r="D205" s="21">
        <v>40619</v>
      </c>
      <c r="E205" s="21">
        <v>40623</v>
      </c>
      <c r="F205" t="s">
        <v>50</v>
      </c>
      <c r="G205" t="s">
        <v>8728</v>
      </c>
      <c r="H205" t="s">
        <v>8729</v>
      </c>
      <c r="I205" t="s">
        <v>41</v>
      </c>
      <c r="J205" t="s">
        <v>27</v>
      </c>
      <c r="K205" t="s">
        <v>328</v>
      </c>
      <c r="L205" t="s">
        <v>1487</v>
      </c>
      <c r="M205">
        <v>39212</v>
      </c>
      <c r="N205" t="s">
        <v>30</v>
      </c>
      <c r="O205" t="s">
        <v>3619</v>
      </c>
      <c r="P205" t="s">
        <v>46</v>
      </c>
      <c r="Q205" t="s">
        <v>78</v>
      </c>
      <c r="R205" t="s">
        <v>3620</v>
      </c>
      <c r="S205">
        <v>32.67</v>
      </c>
      <c r="T205">
        <v>3</v>
      </c>
      <c r="U205">
        <v>0</v>
      </c>
      <c r="V205">
        <v>8.4942000000000011</v>
      </c>
    </row>
    <row r="206" spans="1:22" x14ac:dyDescent="0.3">
      <c r="A206">
        <v>7431</v>
      </c>
      <c r="B206" t="s">
        <v>9475</v>
      </c>
      <c r="C206">
        <v>2011</v>
      </c>
      <c r="D206" s="21">
        <v>40619</v>
      </c>
      <c r="E206" s="21">
        <v>40623</v>
      </c>
      <c r="F206" t="s">
        <v>50</v>
      </c>
      <c r="G206" t="s">
        <v>8728</v>
      </c>
      <c r="H206" t="s">
        <v>8729</v>
      </c>
      <c r="I206" t="s">
        <v>41</v>
      </c>
      <c r="J206" t="s">
        <v>27</v>
      </c>
      <c r="K206" t="s">
        <v>328</v>
      </c>
      <c r="L206" t="s">
        <v>1487</v>
      </c>
      <c r="M206">
        <v>39212</v>
      </c>
      <c r="N206" t="s">
        <v>30</v>
      </c>
      <c r="O206" t="s">
        <v>8167</v>
      </c>
      <c r="P206" t="s">
        <v>46</v>
      </c>
      <c r="Q206" t="s">
        <v>90</v>
      </c>
      <c r="R206" t="s">
        <v>8168</v>
      </c>
      <c r="S206">
        <v>16</v>
      </c>
      <c r="T206">
        <v>4</v>
      </c>
      <c r="U206">
        <v>0</v>
      </c>
      <c r="V206">
        <v>7.68</v>
      </c>
    </row>
    <row r="207" spans="1:22" x14ac:dyDescent="0.3">
      <c r="A207">
        <v>7430</v>
      </c>
      <c r="B207" t="s">
        <v>9475</v>
      </c>
      <c r="C207">
        <v>2011</v>
      </c>
      <c r="D207" s="21">
        <v>40619</v>
      </c>
      <c r="E207" s="21">
        <v>40623</v>
      </c>
      <c r="F207" t="s">
        <v>50</v>
      </c>
      <c r="G207" t="s">
        <v>8728</v>
      </c>
      <c r="H207" t="s">
        <v>8729</v>
      </c>
      <c r="I207" t="s">
        <v>41</v>
      </c>
      <c r="J207" t="s">
        <v>27</v>
      </c>
      <c r="K207" t="s">
        <v>328</v>
      </c>
      <c r="L207" t="s">
        <v>1487</v>
      </c>
      <c r="M207">
        <v>39212</v>
      </c>
      <c r="N207" t="s">
        <v>30</v>
      </c>
      <c r="O207" t="s">
        <v>918</v>
      </c>
      <c r="P207" t="s">
        <v>46</v>
      </c>
      <c r="Q207" t="s">
        <v>90</v>
      </c>
      <c r="R207" t="s">
        <v>919</v>
      </c>
      <c r="S207">
        <v>12.96</v>
      </c>
      <c r="T207">
        <v>2</v>
      </c>
      <c r="U207">
        <v>0</v>
      </c>
      <c r="V207">
        <v>6.3504000000000005</v>
      </c>
    </row>
    <row r="208" spans="1:22" x14ac:dyDescent="0.3">
      <c r="A208">
        <v>7429</v>
      </c>
      <c r="B208" t="s">
        <v>9475</v>
      </c>
      <c r="C208">
        <v>2011</v>
      </c>
      <c r="D208" s="21">
        <v>40619</v>
      </c>
      <c r="E208" s="21">
        <v>40623</v>
      </c>
      <c r="F208" t="s">
        <v>50</v>
      </c>
      <c r="G208" t="s">
        <v>8728</v>
      </c>
      <c r="H208" t="s">
        <v>8729</v>
      </c>
      <c r="I208" t="s">
        <v>41</v>
      </c>
      <c r="J208" t="s">
        <v>27</v>
      </c>
      <c r="K208" t="s">
        <v>328</v>
      </c>
      <c r="L208" t="s">
        <v>1487</v>
      </c>
      <c r="M208">
        <v>39212</v>
      </c>
      <c r="N208" t="s">
        <v>30</v>
      </c>
      <c r="O208" t="s">
        <v>1335</v>
      </c>
      <c r="P208" t="s">
        <v>46</v>
      </c>
      <c r="Q208" t="s">
        <v>75</v>
      </c>
      <c r="R208" t="s">
        <v>1336</v>
      </c>
      <c r="S208">
        <v>30.44</v>
      </c>
      <c r="T208">
        <v>2</v>
      </c>
      <c r="U208">
        <v>0</v>
      </c>
      <c r="V208">
        <v>14.9156</v>
      </c>
    </row>
    <row r="209" spans="1:22" x14ac:dyDescent="0.3">
      <c r="A209">
        <v>7428</v>
      </c>
      <c r="B209" t="s">
        <v>9475</v>
      </c>
      <c r="C209">
        <v>2011</v>
      </c>
      <c r="D209" s="21">
        <v>40619</v>
      </c>
      <c r="E209" s="21">
        <v>40623</v>
      </c>
      <c r="F209" t="s">
        <v>50</v>
      </c>
      <c r="G209" t="s">
        <v>8728</v>
      </c>
      <c r="H209" t="s">
        <v>8729</v>
      </c>
      <c r="I209" t="s">
        <v>41</v>
      </c>
      <c r="J209" t="s">
        <v>27</v>
      </c>
      <c r="K209" t="s">
        <v>328</v>
      </c>
      <c r="L209" t="s">
        <v>1487</v>
      </c>
      <c r="M209">
        <v>39212</v>
      </c>
      <c r="N209" t="s">
        <v>30</v>
      </c>
      <c r="O209" t="s">
        <v>2077</v>
      </c>
      <c r="P209" t="s">
        <v>46</v>
      </c>
      <c r="Q209" t="s">
        <v>75</v>
      </c>
      <c r="R209" t="s">
        <v>2078</v>
      </c>
      <c r="S209">
        <v>11.43</v>
      </c>
      <c r="T209">
        <v>3</v>
      </c>
      <c r="U209">
        <v>0</v>
      </c>
      <c r="V209">
        <v>5.3720999999999997</v>
      </c>
    </row>
    <row r="210" spans="1:22" x14ac:dyDescent="0.3">
      <c r="A210">
        <v>7423</v>
      </c>
      <c r="B210" t="s">
        <v>9470</v>
      </c>
      <c r="C210">
        <v>2013</v>
      </c>
      <c r="D210" s="21">
        <v>41347</v>
      </c>
      <c r="E210" s="21">
        <v>41349</v>
      </c>
      <c r="F210" t="s">
        <v>23</v>
      </c>
      <c r="G210" t="s">
        <v>355</v>
      </c>
      <c r="H210" t="s">
        <v>356</v>
      </c>
      <c r="I210" t="s">
        <v>41</v>
      </c>
      <c r="J210" t="s">
        <v>27</v>
      </c>
      <c r="K210" t="s">
        <v>146</v>
      </c>
      <c r="L210" t="s">
        <v>147</v>
      </c>
      <c r="M210">
        <v>19134</v>
      </c>
      <c r="N210" t="s">
        <v>148</v>
      </c>
      <c r="O210" t="s">
        <v>873</v>
      </c>
      <c r="P210" t="s">
        <v>71</v>
      </c>
      <c r="Q210" t="s">
        <v>682</v>
      </c>
      <c r="R210" t="s">
        <v>6749</v>
      </c>
      <c r="S210">
        <v>449.1</v>
      </c>
      <c r="T210">
        <v>3</v>
      </c>
      <c r="U210">
        <v>0.7</v>
      </c>
      <c r="V210">
        <v>-643.70999999999981</v>
      </c>
    </row>
    <row r="211" spans="1:22" x14ac:dyDescent="0.3">
      <c r="A211">
        <v>7422</v>
      </c>
      <c r="B211" t="s">
        <v>9470</v>
      </c>
      <c r="C211">
        <v>2013</v>
      </c>
      <c r="D211" s="21">
        <v>41347</v>
      </c>
      <c r="E211" s="21">
        <v>41349</v>
      </c>
      <c r="F211" t="s">
        <v>23</v>
      </c>
      <c r="G211" t="s">
        <v>355</v>
      </c>
      <c r="H211" t="s">
        <v>356</v>
      </c>
      <c r="I211" t="s">
        <v>41</v>
      </c>
      <c r="J211" t="s">
        <v>27</v>
      </c>
      <c r="K211" t="s">
        <v>146</v>
      </c>
      <c r="L211" t="s">
        <v>147</v>
      </c>
      <c r="M211">
        <v>19134</v>
      </c>
      <c r="N211" t="s">
        <v>148</v>
      </c>
      <c r="O211" t="s">
        <v>9471</v>
      </c>
      <c r="P211" t="s">
        <v>46</v>
      </c>
      <c r="Q211" t="s">
        <v>59</v>
      </c>
      <c r="R211" t="s">
        <v>9472</v>
      </c>
      <c r="S211">
        <v>126.08</v>
      </c>
      <c r="T211">
        <v>2</v>
      </c>
      <c r="U211">
        <v>0.2</v>
      </c>
      <c r="V211">
        <v>-28.367999999999984</v>
      </c>
    </row>
    <row r="212" spans="1:22" x14ac:dyDescent="0.3">
      <c r="A212">
        <v>7421</v>
      </c>
      <c r="B212" t="s">
        <v>9470</v>
      </c>
      <c r="C212">
        <v>2013</v>
      </c>
      <c r="D212" s="21">
        <v>41347</v>
      </c>
      <c r="E212" s="21">
        <v>41349</v>
      </c>
      <c r="F212" t="s">
        <v>23</v>
      </c>
      <c r="G212" t="s">
        <v>355</v>
      </c>
      <c r="H212" t="s">
        <v>356</v>
      </c>
      <c r="I212" t="s">
        <v>41</v>
      </c>
      <c r="J212" t="s">
        <v>27</v>
      </c>
      <c r="K212" t="s">
        <v>146</v>
      </c>
      <c r="L212" t="s">
        <v>147</v>
      </c>
      <c r="M212">
        <v>19134</v>
      </c>
      <c r="N212" t="s">
        <v>148</v>
      </c>
      <c r="O212" t="s">
        <v>4327</v>
      </c>
      <c r="P212" t="s">
        <v>46</v>
      </c>
      <c r="Q212" t="s">
        <v>75</v>
      </c>
      <c r="R212" t="s">
        <v>4328</v>
      </c>
      <c r="S212">
        <v>23.160000000000004</v>
      </c>
      <c r="T212">
        <v>5</v>
      </c>
      <c r="U212">
        <v>0.7</v>
      </c>
      <c r="V212">
        <v>-15.439999999999998</v>
      </c>
    </row>
    <row r="213" spans="1:22" x14ac:dyDescent="0.3">
      <c r="A213">
        <v>7420</v>
      </c>
      <c r="B213" t="s">
        <v>9470</v>
      </c>
      <c r="C213">
        <v>2013</v>
      </c>
      <c r="D213" s="21">
        <v>41347</v>
      </c>
      <c r="E213" s="21">
        <v>41349</v>
      </c>
      <c r="F213" t="s">
        <v>23</v>
      </c>
      <c r="G213" t="s">
        <v>355</v>
      </c>
      <c r="H213" t="s">
        <v>356</v>
      </c>
      <c r="I213" t="s">
        <v>41</v>
      </c>
      <c r="J213" t="s">
        <v>27</v>
      </c>
      <c r="K213" t="s">
        <v>146</v>
      </c>
      <c r="L213" t="s">
        <v>147</v>
      </c>
      <c r="M213">
        <v>19134</v>
      </c>
      <c r="N213" t="s">
        <v>148</v>
      </c>
      <c r="O213" t="s">
        <v>3688</v>
      </c>
      <c r="P213" t="s">
        <v>46</v>
      </c>
      <c r="Q213" t="s">
        <v>59</v>
      </c>
      <c r="R213" t="s">
        <v>3689</v>
      </c>
      <c r="S213">
        <v>552.55999999999995</v>
      </c>
      <c r="T213">
        <v>5</v>
      </c>
      <c r="U213">
        <v>0.2</v>
      </c>
      <c r="V213">
        <v>-138.13999999999999</v>
      </c>
    </row>
    <row r="214" spans="1:22" x14ac:dyDescent="0.3">
      <c r="A214">
        <v>7419</v>
      </c>
      <c r="B214" t="s">
        <v>9470</v>
      </c>
      <c r="C214">
        <v>2013</v>
      </c>
      <c r="D214" s="21">
        <v>41347</v>
      </c>
      <c r="E214" s="21">
        <v>41349</v>
      </c>
      <c r="F214" t="s">
        <v>23</v>
      </c>
      <c r="G214" t="s">
        <v>355</v>
      </c>
      <c r="H214" t="s">
        <v>356</v>
      </c>
      <c r="I214" t="s">
        <v>41</v>
      </c>
      <c r="J214" t="s">
        <v>27</v>
      </c>
      <c r="K214" t="s">
        <v>146</v>
      </c>
      <c r="L214" t="s">
        <v>147</v>
      </c>
      <c r="M214">
        <v>19134</v>
      </c>
      <c r="N214" t="s">
        <v>148</v>
      </c>
      <c r="O214" t="s">
        <v>6989</v>
      </c>
      <c r="P214" t="s">
        <v>46</v>
      </c>
      <c r="Q214" t="s">
        <v>75</v>
      </c>
      <c r="R214" t="s">
        <v>6990</v>
      </c>
      <c r="S214">
        <v>51.897000000000013</v>
      </c>
      <c r="T214">
        <v>1</v>
      </c>
      <c r="U214">
        <v>0.7</v>
      </c>
      <c r="V214">
        <v>-41.517600000000002</v>
      </c>
    </row>
    <row r="215" spans="1:22" x14ac:dyDescent="0.3">
      <c r="A215">
        <v>7418</v>
      </c>
      <c r="B215" t="s">
        <v>9470</v>
      </c>
      <c r="C215">
        <v>2013</v>
      </c>
      <c r="D215" s="21">
        <v>41347</v>
      </c>
      <c r="E215" s="21">
        <v>41349</v>
      </c>
      <c r="F215" t="s">
        <v>23</v>
      </c>
      <c r="G215" t="s">
        <v>355</v>
      </c>
      <c r="H215" t="s">
        <v>356</v>
      </c>
      <c r="I215" t="s">
        <v>41</v>
      </c>
      <c r="J215" t="s">
        <v>27</v>
      </c>
      <c r="K215" t="s">
        <v>146</v>
      </c>
      <c r="L215" t="s">
        <v>147</v>
      </c>
      <c r="M215">
        <v>19134</v>
      </c>
      <c r="N215" t="s">
        <v>148</v>
      </c>
      <c r="O215" t="s">
        <v>6651</v>
      </c>
      <c r="P215" t="s">
        <v>46</v>
      </c>
      <c r="Q215" t="s">
        <v>90</v>
      </c>
      <c r="R215" t="s">
        <v>6652</v>
      </c>
      <c r="S215">
        <v>41.240000000000009</v>
      </c>
      <c r="T215">
        <v>5</v>
      </c>
      <c r="U215">
        <v>0.2</v>
      </c>
      <c r="V215">
        <v>13.918499999999998</v>
      </c>
    </row>
    <row r="216" spans="1:22" x14ac:dyDescent="0.3">
      <c r="A216">
        <v>7417</v>
      </c>
      <c r="B216" t="s">
        <v>9470</v>
      </c>
      <c r="C216">
        <v>2013</v>
      </c>
      <c r="D216" s="21">
        <v>41347</v>
      </c>
      <c r="E216" s="21">
        <v>41349</v>
      </c>
      <c r="F216" t="s">
        <v>23</v>
      </c>
      <c r="G216" t="s">
        <v>355</v>
      </c>
      <c r="H216" t="s">
        <v>356</v>
      </c>
      <c r="I216" t="s">
        <v>41</v>
      </c>
      <c r="J216" t="s">
        <v>27</v>
      </c>
      <c r="K216" t="s">
        <v>146</v>
      </c>
      <c r="L216" t="s">
        <v>147</v>
      </c>
      <c r="M216">
        <v>19134</v>
      </c>
      <c r="N216" t="s">
        <v>148</v>
      </c>
      <c r="O216" t="s">
        <v>2791</v>
      </c>
      <c r="P216" t="s">
        <v>71</v>
      </c>
      <c r="Q216" t="s">
        <v>72</v>
      </c>
      <c r="R216" t="s">
        <v>2792</v>
      </c>
      <c r="S216">
        <v>539.91</v>
      </c>
      <c r="T216">
        <v>3</v>
      </c>
      <c r="U216">
        <v>0.4</v>
      </c>
      <c r="V216">
        <v>-116.98049999999998</v>
      </c>
    </row>
    <row r="217" spans="1:22" x14ac:dyDescent="0.3">
      <c r="A217">
        <v>7416</v>
      </c>
      <c r="B217" t="s">
        <v>9470</v>
      </c>
      <c r="C217">
        <v>2013</v>
      </c>
      <c r="D217" s="21">
        <v>41347</v>
      </c>
      <c r="E217" s="21">
        <v>41349</v>
      </c>
      <c r="F217" t="s">
        <v>23</v>
      </c>
      <c r="G217" t="s">
        <v>355</v>
      </c>
      <c r="H217" t="s">
        <v>356</v>
      </c>
      <c r="I217" t="s">
        <v>41</v>
      </c>
      <c r="J217" t="s">
        <v>27</v>
      </c>
      <c r="K217" t="s">
        <v>146</v>
      </c>
      <c r="L217" t="s">
        <v>147</v>
      </c>
      <c r="M217">
        <v>19134</v>
      </c>
      <c r="N217" t="s">
        <v>148</v>
      </c>
      <c r="O217" t="s">
        <v>6539</v>
      </c>
      <c r="P217" t="s">
        <v>71</v>
      </c>
      <c r="Q217" t="s">
        <v>161</v>
      </c>
      <c r="R217" t="s">
        <v>6540</v>
      </c>
      <c r="S217">
        <v>379.96000000000004</v>
      </c>
      <c r="T217">
        <v>5</v>
      </c>
      <c r="U217">
        <v>0.2</v>
      </c>
      <c r="V217">
        <v>47.494999999999919</v>
      </c>
    </row>
    <row r="218" spans="1:22" x14ac:dyDescent="0.3">
      <c r="A218">
        <v>7415</v>
      </c>
      <c r="B218" t="s">
        <v>9470</v>
      </c>
      <c r="C218">
        <v>2013</v>
      </c>
      <c r="D218" s="21">
        <v>41347</v>
      </c>
      <c r="E218" s="21">
        <v>41349</v>
      </c>
      <c r="F218" t="s">
        <v>23</v>
      </c>
      <c r="G218" t="s">
        <v>355</v>
      </c>
      <c r="H218" t="s">
        <v>356</v>
      </c>
      <c r="I218" t="s">
        <v>41</v>
      </c>
      <c r="J218" t="s">
        <v>27</v>
      </c>
      <c r="K218" t="s">
        <v>146</v>
      </c>
      <c r="L218" t="s">
        <v>147</v>
      </c>
      <c r="M218">
        <v>19134</v>
      </c>
      <c r="N218" t="s">
        <v>148</v>
      </c>
      <c r="O218" t="s">
        <v>686</v>
      </c>
      <c r="P218" t="s">
        <v>32</v>
      </c>
      <c r="Q218" t="s">
        <v>36</v>
      </c>
      <c r="R218" t="s">
        <v>687</v>
      </c>
      <c r="S218">
        <v>386.67999999999995</v>
      </c>
      <c r="T218">
        <v>2</v>
      </c>
      <c r="U218">
        <v>0.3</v>
      </c>
      <c r="V218">
        <v>-5.5240000000000293</v>
      </c>
    </row>
    <row r="219" spans="1:22" x14ac:dyDescent="0.3">
      <c r="A219">
        <v>7370</v>
      </c>
      <c r="B219" t="s">
        <v>9447</v>
      </c>
      <c r="C219">
        <v>2012</v>
      </c>
      <c r="D219" s="21">
        <v>40977</v>
      </c>
      <c r="E219" s="21">
        <v>40979</v>
      </c>
      <c r="F219" t="s">
        <v>23</v>
      </c>
      <c r="G219" t="s">
        <v>5215</v>
      </c>
      <c r="H219" t="s">
        <v>5216</v>
      </c>
      <c r="I219" t="s">
        <v>26</v>
      </c>
      <c r="J219" t="s">
        <v>27</v>
      </c>
      <c r="K219" t="s">
        <v>4588</v>
      </c>
      <c r="L219" t="s">
        <v>88</v>
      </c>
      <c r="M219">
        <v>27604</v>
      </c>
      <c r="N219" t="s">
        <v>30</v>
      </c>
      <c r="O219" t="s">
        <v>3060</v>
      </c>
      <c r="P219" t="s">
        <v>46</v>
      </c>
      <c r="Q219" t="s">
        <v>47</v>
      </c>
      <c r="R219" t="s">
        <v>3061</v>
      </c>
      <c r="S219">
        <v>4.6079999999999997</v>
      </c>
      <c r="T219">
        <v>2</v>
      </c>
      <c r="U219">
        <v>0.2</v>
      </c>
      <c r="V219">
        <v>1.6704000000000001</v>
      </c>
    </row>
    <row r="220" spans="1:22" x14ac:dyDescent="0.3">
      <c r="A220">
        <v>7353</v>
      </c>
      <c r="B220" t="s">
        <v>9438</v>
      </c>
      <c r="C220">
        <v>2014</v>
      </c>
      <c r="D220" s="21">
        <v>41715</v>
      </c>
      <c r="E220" s="21">
        <v>41717</v>
      </c>
      <c r="F220" t="s">
        <v>23</v>
      </c>
      <c r="G220" t="s">
        <v>3130</v>
      </c>
      <c r="H220" t="s">
        <v>3131</v>
      </c>
      <c r="I220" t="s">
        <v>102</v>
      </c>
      <c r="J220" t="s">
        <v>27</v>
      </c>
      <c r="K220" t="s">
        <v>1119</v>
      </c>
      <c r="L220" t="s">
        <v>498</v>
      </c>
      <c r="M220">
        <v>44107</v>
      </c>
      <c r="N220" t="s">
        <v>148</v>
      </c>
      <c r="O220" t="s">
        <v>3562</v>
      </c>
      <c r="P220" t="s">
        <v>71</v>
      </c>
      <c r="Q220" t="s">
        <v>72</v>
      </c>
      <c r="R220" t="s">
        <v>3563</v>
      </c>
      <c r="S220">
        <v>445.44</v>
      </c>
      <c r="T220">
        <v>8</v>
      </c>
      <c r="U220">
        <v>0.4</v>
      </c>
      <c r="V220">
        <v>-81.664000000000044</v>
      </c>
    </row>
    <row r="221" spans="1:22" x14ac:dyDescent="0.3">
      <c r="A221">
        <v>7349</v>
      </c>
      <c r="B221" t="s">
        <v>9434</v>
      </c>
      <c r="C221">
        <v>2011</v>
      </c>
      <c r="D221" s="21">
        <v>40605</v>
      </c>
      <c r="E221" s="21">
        <v>40609</v>
      </c>
      <c r="F221" t="s">
        <v>50</v>
      </c>
      <c r="G221" t="s">
        <v>6696</v>
      </c>
      <c r="H221" t="s">
        <v>6697</v>
      </c>
      <c r="I221" t="s">
        <v>26</v>
      </c>
      <c r="J221" t="s">
        <v>27</v>
      </c>
      <c r="K221" t="s">
        <v>184</v>
      </c>
      <c r="L221" t="s">
        <v>104</v>
      </c>
      <c r="M221">
        <v>77095</v>
      </c>
      <c r="N221" t="s">
        <v>105</v>
      </c>
      <c r="O221" t="s">
        <v>4871</v>
      </c>
      <c r="P221" t="s">
        <v>46</v>
      </c>
      <c r="Q221" t="s">
        <v>78</v>
      </c>
      <c r="R221" t="s">
        <v>4872</v>
      </c>
      <c r="S221">
        <v>176.77199999999996</v>
      </c>
      <c r="T221">
        <v>3</v>
      </c>
      <c r="U221">
        <v>0.8</v>
      </c>
      <c r="V221">
        <v>-459.60720000000003</v>
      </c>
    </row>
    <row r="222" spans="1:22" x14ac:dyDescent="0.3">
      <c r="A222">
        <v>7330</v>
      </c>
      <c r="B222" t="s">
        <v>9422</v>
      </c>
      <c r="C222">
        <v>2011</v>
      </c>
      <c r="D222" s="21">
        <v>40620</v>
      </c>
      <c r="E222" s="21">
        <v>40626</v>
      </c>
      <c r="F222" t="s">
        <v>50</v>
      </c>
      <c r="G222" t="s">
        <v>2798</v>
      </c>
      <c r="H222" t="s">
        <v>2799</v>
      </c>
      <c r="I222" t="s">
        <v>102</v>
      </c>
      <c r="J222" t="s">
        <v>27</v>
      </c>
      <c r="K222" t="s">
        <v>9423</v>
      </c>
      <c r="L222" t="s">
        <v>43</v>
      </c>
      <c r="M222">
        <v>91505</v>
      </c>
      <c r="N222" t="s">
        <v>44</v>
      </c>
      <c r="O222" t="s">
        <v>5000</v>
      </c>
      <c r="P222" t="s">
        <v>46</v>
      </c>
      <c r="Q222" t="s">
        <v>59</v>
      </c>
      <c r="R222" t="s">
        <v>5001</v>
      </c>
      <c r="S222">
        <v>1856.19</v>
      </c>
      <c r="T222">
        <v>7</v>
      </c>
      <c r="U222">
        <v>0</v>
      </c>
      <c r="V222">
        <v>334.11419999999987</v>
      </c>
    </row>
    <row r="223" spans="1:22" x14ac:dyDescent="0.3">
      <c r="A223">
        <v>7329</v>
      </c>
      <c r="B223" t="s">
        <v>9422</v>
      </c>
      <c r="C223">
        <v>2011</v>
      </c>
      <c r="D223" s="21">
        <v>40620</v>
      </c>
      <c r="E223" s="21">
        <v>40626</v>
      </c>
      <c r="F223" t="s">
        <v>50</v>
      </c>
      <c r="G223" t="s">
        <v>2798</v>
      </c>
      <c r="H223" t="s">
        <v>2799</v>
      </c>
      <c r="I223" t="s">
        <v>102</v>
      </c>
      <c r="J223" t="s">
        <v>27</v>
      </c>
      <c r="K223" t="s">
        <v>9423</v>
      </c>
      <c r="L223" t="s">
        <v>43</v>
      </c>
      <c r="M223">
        <v>91505</v>
      </c>
      <c r="N223" t="s">
        <v>44</v>
      </c>
      <c r="O223" t="s">
        <v>873</v>
      </c>
      <c r="P223" t="s">
        <v>71</v>
      </c>
      <c r="Q223" t="s">
        <v>682</v>
      </c>
      <c r="R223" t="s">
        <v>874</v>
      </c>
      <c r="S223">
        <v>1279.9680000000001</v>
      </c>
      <c r="T223">
        <v>4</v>
      </c>
      <c r="U223">
        <v>0.2</v>
      </c>
      <c r="V223">
        <v>415.98959999999994</v>
      </c>
    </row>
    <row r="224" spans="1:22" x14ac:dyDescent="0.3">
      <c r="A224">
        <v>7328</v>
      </c>
      <c r="B224" t="s">
        <v>9422</v>
      </c>
      <c r="C224">
        <v>2011</v>
      </c>
      <c r="D224" s="21">
        <v>40620</v>
      </c>
      <c r="E224" s="21">
        <v>40626</v>
      </c>
      <c r="F224" t="s">
        <v>50</v>
      </c>
      <c r="G224" t="s">
        <v>2798</v>
      </c>
      <c r="H224" t="s">
        <v>2799</v>
      </c>
      <c r="I224" t="s">
        <v>102</v>
      </c>
      <c r="J224" t="s">
        <v>27</v>
      </c>
      <c r="K224" t="s">
        <v>9423</v>
      </c>
      <c r="L224" t="s">
        <v>43</v>
      </c>
      <c r="M224">
        <v>91505</v>
      </c>
      <c r="N224" t="s">
        <v>44</v>
      </c>
      <c r="O224" t="s">
        <v>5212</v>
      </c>
      <c r="P224" t="s">
        <v>32</v>
      </c>
      <c r="Q224" t="s">
        <v>65</v>
      </c>
      <c r="R224" t="s">
        <v>5213</v>
      </c>
      <c r="S224">
        <v>111</v>
      </c>
      <c r="T224">
        <v>2</v>
      </c>
      <c r="U224">
        <v>0</v>
      </c>
      <c r="V224">
        <v>14.430000000000007</v>
      </c>
    </row>
    <row r="225" spans="1:22" x14ac:dyDescent="0.3">
      <c r="A225">
        <v>7306</v>
      </c>
      <c r="B225" t="s">
        <v>9408</v>
      </c>
      <c r="C225">
        <v>2011</v>
      </c>
      <c r="D225" s="21">
        <v>40631</v>
      </c>
      <c r="E225" s="21">
        <v>40635</v>
      </c>
      <c r="F225" t="s">
        <v>50</v>
      </c>
      <c r="G225" t="s">
        <v>1796</v>
      </c>
      <c r="H225" t="s">
        <v>1797</v>
      </c>
      <c r="I225" t="s">
        <v>26</v>
      </c>
      <c r="J225" t="s">
        <v>27</v>
      </c>
      <c r="K225" t="s">
        <v>4346</v>
      </c>
      <c r="L225" t="s">
        <v>104</v>
      </c>
      <c r="M225">
        <v>75023</v>
      </c>
      <c r="N225" t="s">
        <v>105</v>
      </c>
      <c r="O225" t="s">
        <v>1601</v>
      </c>
      <c r="P225" t="s">
        <v>32</v>
      </c>
      <c r="Q225" t="s">
        <v>56</v>
      </c>
      <c r="R225" t="s">
        <v>1602</v>
      </c>
      <c r="S225">
        <v>890.84099999999989</v>
      </c>
      <c r="T225">
        <v>3</v>
      </c>
      <c r="U225">
        <v>0.3</v>
      </c>
      <c r="V225">
        <v>-152.71559999999999</v>
      </c>
    </row>
    <row r="226" spans="1:22" x14ac:dyDescent="0.3">
      <c r="A226">
        <v>7249</v>
      </c>
      <c r="B226" t="s">
        <v>9371</v>
      </c>
      <c r="C226">
        <v>2011</v>
      </c>
      <c r="D226" s="21">
        <v>40605</v>
      </c>
      <c r="E226" s="21">
        <v>40610</v>
      </c>
      <c r="F226" t="s">
        <v>50</v>
      </c>
      <c r="G226" t="s">
        <v>2725</v>
      </c>
      <c r="H226" t="s">
        <v>2726</v>
      </c>
      <c r="I226" t="s">
        <v>41</v>
      </c>
      <c r="J226" t="s">
        <v>27</v>
      </c>
      <c r="K226" t="s">
        <v>497</v>
      </c>
      <c r="L226" t="s">
        <v>498</v>
      </c>
      <c r="M226">
        <v>43229</v>
      </c>
      <c r="N226" t="s">
        <v>148</v>
      </c>
      <c r="O226" t="s">
        <v>2730</v>
      </c>
      <c r="P226" t="s">
        <v>46</v>
      </c>
      <c r="Q226" t="s">
        <v>59</v>
      </c>
      <c r="R226" t="s">
        <v>2731</v>
      </c>
      <c r="S226">
        <v>44.672000000000004</v>
      </c>
      <c r="T226">
        <v>8</v>
      </c>
      <c r="U226">
        <v>0.2</v>
      </c>
      <c r="V226">
        <v>-10.051200000000003</v>
      </c>
    </row>
    <row r="227" spans="1:22" x14ac:dyDescent="0.3">
      <c r="A227">
        <v>7248</v>
      </c>
      <c r="B227" t="s">
        <v>9371</v>
      </c>
      <c r="C227">
        <v>2011</v>
      </c>
      <c r="D227" s="21">
        <v>40605</v>
      </c>
      <c r="E227" s="21">
        <v>40610</v>
      </c>
      <c r="F227" t="s">
        <v>50</v>
      </c>
      <c r="G227" t="s">
        <v>2725</v>
      </c>
      <c r="H227" t="s">
        <v>2726</v>
      </c>
      <c r="I227" t="s">
        <v>41</v>
      </c>
      <c r="J227" t="s">
        <v>27</v>
      </c>
      <c r="K227" t="s">
        <v>497</v>
      </c>
      <c r="L227" t="s">
        <v>498</v>
      </c>
      <c r="M227">
        <v>43229</v>
      </c>
      <c r="N227" t="s">
        <v>148</v>
      </c>
      <c r="O227" t="s">
        <v>1443</v>
      </c>
      <c r="P227" t="s">
        <v>32</v>
      </c>
      <c r="Q227" t="s">
        <v>33</v>
      </c>
      <c r="R227" t="s">
        <v>1444</v>
      </c>
      <c r="S227">
        <v>302.45</v>
      </c>
      <c r="T227">
        <v>5</v>
      </c>
      <c r="U227">
        <v>0.5</v>
      </c>
      <c r="V227">
        <v>-199.61700000000002</v>
      </c>
    </row>
    <row r="228" spans="1:22" x14ac:dyDescent="0.3">
      <c r="A228">
        <v>7247</v>
      </c>
      <c r="B228" t="s">
        <v>9371</v>
      </c>
      <c r="C228">
        <v>2011</v>
      </c>
      <c r="D228" s="21">
        <v>40605</v>
      </c>
      <c r="E228" s="21">
        <v>40610</v>
      </c>
      <c r="F228" t="s">
        <v>50</v>
      </c>
      <c r="G228" t="s">
        <v>2725</v>
      </c>
      <c r="H228" t="s">
        <v>2726</v>
      </c>
      <c r="I228" t="s">
        <v>41</v>
      </c>
      <c r="J228" t="s">
        <v>27</v>
      </c>
      <c r="K228" t="s">
        <v>497</v>
      </c>
      <c r="L228" t="s">
        <v>498</v>
      </c>
      <c r="M228">
        <v>43229</v>
      </c>
      <c r="N228" t="s">
        <v>148</v>
      </c>
      <c r="O228" t="s">
        <v>8125</v>
      </c>
      <c r="P228" t="s">
        <v>46</v>
      </c>
      <c r="Q228" t="s">
        <v>47</v>
      </c>
      <c r="R228" t="s">
        <v>8126</v>
      </c>
      <c r="S228">
        <v>15.120000000000001</v>
      </c>
      <c r="T228">
        <v>3</v>
      </c>
      <c r="U228">
        <v>0.2</v>
      </c>
      <c r="V228">
        <v>4.9139999999999988</v>
      </c>
    </row>
    <row r="229" spans="1:22" x14ac:dyDescent="0.3">
      <c r="A229">
        <v>7236</v>
      </c>
      <c r="B229" t="s">
        <v>9361</v>
      </c>
      <c r="C229">
        <v>2013</v>
      </c>
      <c r="D229" s="21">
        <v>41342</v>
      </c>
      <c r="E229" s="21">
        <v>41346</v>
      </c>
      <c r="F229" t="s">
        <v>50</v>
      </c>
      <c r="G229" t="s">
        <v>6173</v>
      </c>
      <c r="H229" t="s">
        <v>6174</v>
      </c>
      <c r="I229" t="s">
        <v>26</v>
      </c>
      <c r="J229" t="s">
        <v>27</v>
      </c>
      <c r="K229" t="s">
        <v>266</v>
      </c>
      <c r="L229" t="s">
        <v>267</v>
      </c>
      <c r="M229">
        <v>10011</v>
      </c>
      <c r="N229" t="s">
        <v>148</v>
      </c>
      <c r="O229" t="s">
        <v>5374</v>
      </c>
      <c r="P229" t="s">
        <v>46</v>
      </c>
      <c r="Q229" t="s">
        <v>75</v>
      </c>
      <c r="R229" t="s">
        <v>5375</v>
      </c>
      <c r="S229">
        <v>69.456000000000003</v>
      </c>
      <c r="T229">
        <v>2</v>
      </c>
      <c r="U229">
        <v>0.2</v>
      </c>
      <c r="V229">
        <v>22.573199999999996</v>
      </c>
    </row>
    <row r="230" spans="1:22" x14ac:dyDescent="0.3">
      <c r="A230">
        <v>7235</v>
      </c>
      <c r="B230" t="s">
        <v>9361</v>
      </c>
      <c r="C230">
        <v>2013</v>
      </c>
      <c r="D230" s="21">
        <v>41342</v>
      </c>
      <c r="E230" s="21">
        <v>41346</v>
      </c>
      <c r="F230" t="s">
        <v>50</v>
      </c>
      <c r="G230" t="s">
        <v>6173</v>
      </c>
      <c r="H230" t="s">
        <v>6174</v>
      </c>
      <c r="I230" t="s">
        <v>26</v>
      </c>
      <c r="J230" t="s">
        <v>27</v>
      </c>
      <c r="K230" t="s">
        <v>266</v>
      </c>
      <c r="L230" t="s">
        <v>267</v>
      </c>
      <c r="M230">
        <v>10011</v>
      </c>
      <c r="N230" t="s">
        <v>148</v>
      </c>
      <c r="O230" t="s">
        <v>2127</v>
      </c>
      <c r="P230" t="s">
        <v>46</v>
      </c>
      <c r="Q230" t="s">
        <v>90</v>
      </c>
      <c r="R230" t="s">
        <v>2128</v>
      </c>
      <c r="S230">
        <v>12.96</v>
      </c>
      <c r="T230">
        <v>2</v>
      </c>
      <c r="U230">
        <v>0</v>
      </c>
      <c r="V230">
        <v>6.3504000000000005</v>
      </c>
    </row>
    <row r="231" spans="1:22" x14ac:dyDescent="0.3">
      <c r="A231">
        <v>7234</v>
      </c>
      <c r="B231" t="s">
        <v>9361</v>
      </c>
      <c r="C231">
        <v>2013</v>
      </c>
      <c r="D231" s="21">
        <v>41342</v>
      </c>
      <c r="E231" s="21">
        <v>41346</v>
      </c>
      <c r="F231" t="s">
        <v>50</v>
      </c>
      <c r="G231" t="s">
        <v>6173</v>
      </c>
      <c r="H231" t="s">
        <v>6174</v>
      </c>
      <c r="I231" t="s">
        <v>26</v>
      </c>
      <c r="J231" t="s">
        <v>27</v>
      </c>
      <c r="K231" t="s">
        <v>266</v>
      </c>
      <c r="L231" t="s">
        <v>267</v>
      </c>
      <c r="M231">
        <v>10011</v>
      </c>
      <c r="N231" t="s">
        <v>148</v>
      </c>
      <c r="O231" t="s">
        <v>1492</v>
      </c>
      <c r="P231" t="s">
        <v>32</v>
      </c>
      <c r="Q231" t="s">
        <v>65</v>
      </c>
      <c r="R231" t="s">
        <v>1493</v>
      </c>
      <c r="S231">
        <v>113.6</v>
      </c>
      <c r="T231">
        <v>8</v>
      </c>
      <c r="U231">
        <v>0</v>
      </c>
      <c r="V231">
        <v>44.304000000000002</v>
      </c>
    </row>
    <row r="232" spans="1:22" x14ac:dyDescent="0.3">
      <c r="A232">
        <v>7233</v>
      </c>
      <c r="B232" t="s">
        <v>9360</v>
      </c>
      <c r="C232">
        <v>2014</v>
      </c>
      <c r="D232" s="21">
        <v>41712</v>
      </c>
      <c r="E232" s="21">
        <v>41714</v>
      </c>
      <c r="F232" t="s">
        <v>188</v>
      </c>
      <c r="G232" t="s">
        <v>5523</v>
      </c>
      <c r="H232" t="s">
        <v>5524</v>
      </c>
      <c r="I232" t="s">
        <v>26</v>
      </c>
      <c r="J232" t="s">
        <v>27</v>
      </c>
      <c r="K232" t="s">
        <v>746</v>
      </c>
      <c r="L232" t="s">
        <v>747</v>
      </c>
      <c r="M232">
        <v>6824</v>
      </c>
      <c r="N232" t="s">
        <v>148</v>
      </c>
      <c r="O232" t="s">
        <v>3865</v>
      </c>
      <c r="P232" t="s">
        <v>46</v>
      </c>
      <c r="Q232" t="s">
        <v>90</v>
      </c>
      <c r="R232" t="s">
        <v>3866</v>
      </c>
      <c r="S232">
        <v>27.12</v>
      </c>
      <c r="T232">
        <v>4</v>
      </c>
      <c r="U232">
        <v>0</v>
      </c>
      <c r="V232">
        <v>12.475199999999999</v>
      </c>
    </row>
    <row r="233" spans="1:22" x14ac:dyDescent="0.3">
      <c r="A233">
        <v>7232</v>
      </c>
      <c r="B233" t="s">
        <v>9360</v>
      </c>
      <c r="C233">
        <v>2014</v>
      </c>
      <c r="D233" s="21">
        <v>41712</v>
      </c>
      <c r="E233" s="21">
        <v>41714</v>
      </c>
      <c r="F233" t="s">
        <v>188</v>
      </c>
      <c r="G233" t="s">
        <v>5523</v>
      </c>
      <c r="H233" t="s">
        <v>5524</v>
      </c>
      <c r="I233" t="s">
        <v>26</v>
      </c>
      <c r="J233" t="s">
        <v>27</v>
      </c>
      <c r="K233" t="s">
        <v>746</v>
      </c>
      <c r="L233" t="s">
        <v>747</v>
      </c>
      <c r="M233">
        <v>6824</v>
      </c>
      <c r="N233" t="s">
        <v>148</v>
      </c>
      <c r="O233" t="s">
        <v>8777</v>
      </c>
      <c r="P233" t="s">
        <v>46</v>
      </c>
      <c r="Q233" t="s">
        <v>78</v>
      </c>
      <c r="R233" t="s">
        <v>8778</v>
      </c>
      <c r="S233">
        <v>465.16</v>
      </c>
      <c r="T233">
        <v>2</v>
      </c>
      <c r="U233">
        <v>0</v>
      </c>
      <c r="V233">
        <v>120.94159999999999</v>
      </c>
    </row>
    <row r="234" spans="1:22" x14ac:dyDescent="0.3">
      <c r="A234">
        <v>7231</v>
      </c>
      <c r="B234" t="s">
        <v>9360</v>
      </c>
      <c r="C234">
        <v>2014</v>
      </c>
      <c r="D234" s="21">
        <v>41712</v>
      </c>
      <c r="E234" s="21">
        <v>41714</v>
      </c>
      <c r="F234" t="s">
        <v>188</v>
      </c>
      <c r="G234" t="s">
        <v>5523</v>
      </c>
      <c r="H234" t="s">
        <v>5524</v>
      </c>
      <c r="I234" t="s">
        <v>26</v>
      </c>
      <c r="J234" t="s">
        <v>27</v>
      </c>
      <c r="K234" t="s">
        <v>746</v>
      </c>
      <c r="L234" t="s">
        <v>747</v>
      </c>
      <c r="M234">
        <v>6824</v>
      </c>
      <c r="N234" t="s">
        <v>148</v>
      </c>
      <c r="O234" t="s">
        <v>4327</v>
      </c>
      <c r="P234" t="s">
        <v>46</v>
      </c>
      <c r="Q234" t="s">
        <v>75</v>
      </c>
      <c r="R234" t="s">
        <v>4328</v>
      </c>
      <c r="S234">
        <v>30.88</v>
      </c>
      <c r="T234">
        <v>2</v>
      </c>
      <c r="U234">
        <v>0</v>
      </c>
      <c r="V234">
        <v>15.44</v>
      </c>
    </row>
    <row r="235" spans="1:22" x14ac:dyDescent="0.3">
      <c r="A235">
        <v>7177</v>
      </c>
      <c r="B235" t="s">
        <v>9327</v>
      </c>
      <c r="C235">
        <v>2014</v>
      </c>
      <c r="D235" s="21">
        <v>41725</v>
      </c>
      <c r="E235" s="21">
        <v>41729</v>
      </c>
      <c r="F235" t="s">
        <v>50</v>
      </c>
      <c r="G235" t="s">
        <v>819</v>
      </c>
      <c r="H235" t="s">
        <v>820</v>
      </c>
      <c r="I235" t="s">
        <v>41</v>
      </c>
      <c r="J235" t="s">
        <v>27</v>
      </c>
      <c r="K235" t="s">
        <v>184</v>
      </c>
      <c r="L235" t="s">
        <v>104</v>
      </c>
      <c r="M235">
        <v>77070</v>
      </c>
      <c r="N235" t="s">
        <v>105</v>
      </c>
      <c r="O235" t="s">
        <v>4076</v>
      </c>
      <c r="P235" t="s">
        <v>46</v>
      </c>
      <c r="Q235" t="s">
        <v>59</v>
      </c>
      <c r="R235" t="s">
        <v>4077</v>
      </c>
      <c r="S235">
        <v>32.231999999999999</v>
      </c>
      <c r="T235">
        <v>3</v>
      </c>
      <c r="U235">
        <v>0.2</v>
      </c>
      <c r="V235">
        <v>2.4173999999999989</v>
      </c>
    </row>
    <row r="236" spans="1:22" x14ac:dyDescent="0.3">
      <c r="A236">
        <v>7176</v>
      </c>
      <c r="B236" t="s">
        <v>9327</v>
      </c>
      <c r="C236">
        <v>2014</v>
      </c>
      <c r="D236" s="21">
        <v>41725</v>
      </c>
      <c r="E236" s="21">
        <v>41729</v>
      </c>
      <c r="F236" t="s">
        <v>50</v>
      </c>
      <c r="G236" t="s">
        <v>819</v>
      </c>
      <c r="H236" t="s">
        <v>820</v>
      </c>
      <c r="I236" t="s">
        <v>41</v>
      </c>
      <c r="J236" t="s">
        <v>27</v>
      </c>
      <c r="K236" t="s">
        <v>184</v>
      </c>
      <c r="L236" t="s">
        <v>104</v>
      </c>
      <c r="M236">
        <v>77070</v>
      </c>
      <c r="N236" t="s">
        <v>105</v>
      </c>
      <c r="O236" t="s">
        <v>5367</v>
      </c>
      <c r="P236" t="s">
        <v>46</v>
      </c>
      <c r="Q236" t="s">
        <v>78</v>
      </c>
      <c r="R236" t="s">
        <v>5368</v>
      </c>
      <c r="S236">
        <v>87.167999999999978</v>
      </c>
      <c r="T236">
        <v>8</v>
      </c>
      <c r="U236">
        <v>0.8</v>
      </c>
      <c r="V236">
        <v>-226.63679999999999</v>
      </c>
    </row>
    <row r="237" spans="1:22" x14ac:dyDescent="0.3">
      <c r="A237">
        <v>7175</v>
      </c>
      <c r="B237" t="s">
        <v>9327</v>
      </c>
      <c r="C237">
        <v>2014</v>
      </c>
      <c r="D237" s="21">
        <v>41725</v>
      </c>
      <c r="E237" s="21">
        <v>41729</v>
      </c>
      <c r="F237" t="s">
        <v>50</v>
      </c>
      <c r="G237" t="s">
        <v>819</v>
      </c>
      <c r="H237" t="s">
        <v>820</v>
      </c>
      <c r="I237" t="s">
        <v>41</v>
      </c>
      <c r="J237" t="s">
        <v>27</v>
      </c>
      <c r="K237" t="s">
        <v>184</v>
      </c>
      <c r="L237" t="s">
        <v>104</v>
      </c>
      <c r="M237">
        <v>77070</v>
      </c>
      <c r="N237" t="s">
        <v>105</v>
      </c>
      <c r="O237" t="s">
        <v>5415</v>
      </c>
      <c r="P237" t="s">
        <v>46</v>
      </c>
      <c r="Q237" t="s">
        <v>90</v>
      </c>
      <c r="R237" t="s">
        <v>5416</v>
      </c>
      <c r="S237">
        <v>74.352000000000004</v>
      </c>
      <c r="T237">
        <v>3</v>
      </c>
      <c r="U237">
        <v>0.2</v>
      </c>
      <c r="V237">
        <v>23.234999999999992</v>
      </c>
    </row>
    <row r="238" spans="1:22" x14ac:dyDescent="0.3">
      <c r="A238">
        <v>7174</v>
      </c>
      <c r="B238" t="s">
        <v>9327</v>
      </c>
      <c r="C238">
        <v>2014</v>
      </c>
      <c r="D238" s="21">
        <v>41725</v>
      </c>
      <c r="E238" s="21">
        <v>41729</v>
      </c>
      <c r="F238" t="s">
        <v>50</v>
      </c>
      <c r="G238" t="s">
        <v>819</v>
      </c>
      <c r="H238" t="s">
        <v>820</v>
      </c>
      <c r="I238" t="s">
        <v>41</v>
      </c>
      <c r="J238" t="s">
        <v>27</v>
      </c>
      <c r="K238" t="s">
        <v>184</v>
      </c>
      <c r="L238" t="s">
        <v>104</v>
      </c>
      <c r="M238">
        <v>77070</v>
      </c>
      <c r="N238" t="s">
        <v>105</v>
      </c>
      <c r="O238" t="s">
        <v>1380</v>
      </c>
      <c r="P238" t="s">
        <v>71</v>
      </c>
      <c r="Q238" t="s">
        <v>1216</v>
      </c>
      <c r="R238" t="s">
        <v>1381</v>
      </c>
      <c r="S238">
        <v>2399.96</v>
      </c>
      <c r="T238">
        <v>5</v>
      </c>
      <c r="U238">
        <v>0.2</v>
      </c>
      <c r="V238">
        <v>569.99050000000011</v>
      </c>
    </row>
    <row r="239" spans="1:22" x14ac:dyDescent="0.3">
      <c r="A239">
        <v>7173</v>
      </c>
      <c r="B239" t="s">
        <v>9327</v>
      </c>
      <c r="C239">
        <v>2014</v>
      </c>
      <c r="D239" s="21">
        <v>41725</v>
      </c>
      <c r="E239" s="21">
        <v>41729</v>
      </c>
      <c r="F239" t="s">
        <v>50</v>
      </c>
      <c r="G239" t="s">
        <v>819</v>
      </c>
      <c r="H239" t="s">
        <v>820</v>
      </c>
      <c r="I239" t="s">
        <v>41</v>
      </c>
      <c r="J239" t="s">
        <v>27</v>
      </c>
      <c r="K239" t="s">
        <v>184</v>
      </c>
      <c r="L239" t="s">
        <v>104</v>
      </c>
      <c r="M239">
        <v>77070</v>
      </c>
      <c r="N239" t="s">
        <v>105</v>
      </c>
      <c r="O239" t="s">
        <v>1414</v>
      </c>
      <c r="P239" t="s">
        <v>71</v>
      </c>
      <c r="Q239" t="s">
        <v>161</v>
      </c>
      <c r="R239" t="s">
        <v>1415</v>
      </c>
      <c r="S239">
        <v>143.96</v>
      </c>
      <c r="T239">
        <v>5</v>
      </c>
      <c r="U239">
        <v>0.2</v>
      </c>
      <c r="V239">
        <v>1.7995000000000019</v>
      </c>
    </row>
    <row r="240" spans="1:22" x14ac:dyDescent="0.3">
      <c r="A240">
        <v>7159</v>
      </c>
      <c r="B240" t="s">
        <v>9317</v>
      </c>
      <c r="C240">
        <v>2013</v>
      </c>
      <c r="D240" s="21">
        <v>41362</v>
      </c>
      <c r="E240" s="21">
        <v>41365</v>
      </c>
      <c r="F240" t="s">
        <v>23</v>
      </c>
      <c r="G240" t="s">
        <v>3525</v>
      </c>
      <c r="H240" t="s">
        <v>3526</v>
      </c>
      <c r="I240" t="s">
        <v>26</v>
      </c>
      <c r="J240" t="s">
        <v>27</v>
      </c>
      <c r="K240" t="s">
        <v>42</v>
      </c>
      <c r="L240" t="s">
        <v>43</v>
      </c>
      <c r="M240">
        <v>90032</v>
      </c>
      <c r="N240" t="s">
        <v>44</v>
      </c>
      <c r="O240" t="s">
        <v>9318</v>
      </c>
      <c r="P240" t="s">
        <v>46</v>
      </c>
      <c r="Q240" t="s">
        <v>90</v>
      </c>
      <c r="R240" t="s">
        <v>9319</v>
      </c>
      <c r="S240">
        <v>5.98</v>
      </c>
      <c r="T240">
        <v>1</v>
      </c>
      <c r="U240">
        <v>0</v>
      </c>
      <c r="V240">
        <v>2.9302000000000001</v>
      </c>
    </row>
    <row r="241" spans="1:22" x14ac:dyDescent="0.3">
      <c r="A241">
        <v>7158</v>
      </c>
      <c r="B241" t="s">
        <v>9317</v>
      </c>
      <c r="C241">
        <v>2013</v>
      </c>
      <c r="D241" s="21">
        <v>41362</v>
      </c>
      <c r="E241" s="21">
        <v>41365</v>
      </c>
      <c r="F241" t="s">
        <v>23</v>
      </c>
      <c r="G241" t="s">
        <v>3525</v>
      </c>
      <c r="H241" t="s">
        <v>3526</v>
      </c>
      <c r="I241" t="s">
        <v>26</v>
      </c>
      <c r="J241" t="s">
        <v>27</v>
      </c>
      <c r="K241" t="s">
        <v>42</v>
      </c>
      <c r="L241" t="s">
        <v>43</v>
      </c>
      <c r="M241">
        <v>90032</v>
      </c>
      <c r="N241" t="s">
        <v>44</v>
      </c>
      <c r="O241" t="s">
        <v>885</v>
      </c>
      <c r="P241" t="s">
        <v>46</v>
      </c>
      <c r="Q241" t="s">
        <v>59</v>
      </c>
      <c r="R241" t="s">
        <v>886</v>
      </c>
      <c r="S241">
        <v>87.92</v>
      </c>
      <c r="T241">
        <v>4</v>
      </c>
      <c r="U241">
        <v>0</v>
      </c>
      <c r="V241">
        <v>0.87919999999999732</v>
      </c>
    </row>
    <row r="242" spans="1:22" x14ac:dyDescent="0.3">
      <c r="A242">
        <v>7147</v>
      </c>
      <c r="B242" t="s">
        <v>9308</v>
      </c>
      <c r="C242">
        <v>2014</v>
      </c>
      <c r="D242" s="21">
        <v>41710</v>
      </c>
      <c r="E242" s="21">
        <v>41715</v>
      </c>
      <c r="F242" t="s">
        <v>50</v>
      </c>
      <c r="G242" t="s">
        <v>8228</v>
      </c>
      <c r="H242" t="s">
        <v>8229</v>
      </c>
      <c r="I242" t="s">
        <v>102</v>
      </c>
      <c r="J242" t="s">
        <v>27</v>
      </c>
      <c r="K242" t="s">
        <v>146</v>
      </c>
      <c r="L242" t="s">
        <v>147</v>
      </c>
      <c r="M242">
        <v>19140</v>
      </c>
      <c r="N242" t="s">
        <v>148</v>
      </c>
      <c r="O242" t="s">
        <v>8943</v>
      </c>
      <c r="P242" t="s">
        <v>46</v>
      </c>
      <c r="Q242" t="s">
        <v>59</v>
      </c>
      <c r="R242" t="s">
        <v>8944</v>
      </c>
      <c r="S242">
        <v>43.28</v>
      </c>
      <c r="T242">
        <v>1</v>
      </c>
      <c r="U242">
        <v>0.2</v>
      </c>
      <c r="V242">
        <v>3.2460000000000022</v>
      </c>
    </row>
    <row r="243" spans="1:22" x14ac:dyDescent="0.3">
      <c r="A243">
        <v>7146</v>
      </c>
      <c r="B243" t="s">
        <v>9308</v>
      </c>
      <c r="C243">
        <v>2014</v>
      </c>
      <c r="D243" s="21">
        <v>41710</v>
      </c>
      <c r="E243" s="21">
        <v>41715</v>
      </c>
      <c r="F243" t="s">
        <v>50</v>
      </c>
      <c r="G243" t="s">
        <v>8228</v>
      </c>
      <c r="H243" t="s">
        <v>8229</v>
      </c>
      <c r="I243" t="s">
        <v>102</v>
      </c>
      <c r="J243" t="s">
        <v>27</v>
      </c>
      <c r="K243" t="s">
        <v>146</v>
      </c>
      <c r="L243" t="s">
        <v>147</v>
      </c>
      <c r="M243">
        <v>19140</v>
      </c>
      <c r="N243" t="s">
        <v>148</v>
      </c>
      <c r="O243" t="s">
        <v>3273</v>
      </c>
      <c r="P243" t="s">
        <v>32</v>
      </c>
      <c r="Q243" t="s">
        <v>56</v>
      </c>
      <c r="R243" t="s">
        <v>3274</v>
      </c>
      <c r="S243">
        <v>154.76400000000001</v>
      </c>
      <c r="T243">
        <v>3</v>
      </c>
      <c r="U243">
        <v>0.4</v>
      </c>
      <c r="V243">
        <v>-46.429200000000023</v>
      </c>
    </row>
    <row r="244" spans="1:22" x14ac:dyDescent="0.3">
      <c r="A244">
        <v>7145</v>
      </c>
      <c r="B244" t="s">
        <v>9308</v>
      </c>
      <c r="C244">
        <v>2014</v>
      </c>
      <c r="D244" s="21">
        <v>41710</v>
      </c>
      <c r="E244" s="21">
        <v>41715</v>
      </c>
      <c r="F244" t="s">
        <v>50</v>
      </c>
      <c r="G244" t="s">
        <v>8228</v>
      </c>
      <c r="H244" t="s">
        <v>8229</v>
      </c>
      <c r="I244" t="s">
        <v>102</v>
      </c>
      <c r="J244" t="s">
        <v>27</v>
      </c>
      <c r="K244" t="s">
        <v>146</v>
      </c>
      <c r="L244" t="s">
        <v>147</v>
      </c>
      <c r="M244">
        <v>19140</v>
      </c>
      <c r="N244" t="s">
        <v>148</v>
      </c>
      <c r="O244" t="s">
        <v>462</v>
      </c>
      <c r="P244" t="s">
        <v>46</v>
      </c>
      <c r="Q244" t="s">
        <v>75</v>
      </c>
      <c r="R244" t="s">
        <v>463</v>
      </c>
      <c r="S244">
        <v>12.294</v>
      </c>
      <c r="T244">
        <v>1</v>
      </c>
      <c r="U244">
        <v>0.7</v>
      </c>
      <c r="V244">
        <v>-8.6057999999999986</v>
      </c>
    </row>
    <row r="245" spans="1:22" x14ac:dyDescent="0.3">
      <c r="A245">
        <v>7144</v>
      </c>
      <c r="B245" t="s">
        <v>9308</v>
      </c>
      <c r="C245">
        <v>2014</v>
      </c>
      <c r="D245" s="21">
        <v>41710</v>
      </c>
      <c r="E245" s="21">
        <v>41715</v>
      </c>
      <c r="F245" t="s">
        <v>50</v>
      </c>
      <c r="G245" t="s">
        <v>8228</v>
      </c>
      <c r="H245" t="s">
        <v>8229</v>
      </c>
      <c r="I245" t="s">
        <v>102</v>
      </c>
      <c r="J245" t="s">
        <v>27</v>
      </c>
      <c r="K245" t="s">
        <v>146</v>
      </c>
      <c r="L245" t="s">
        <v>147</v>
      </c>
      <c r="M245">
        <v>19140</v>
      </c>
      <c r="N245" t="s">
        <v>148</v>
      </c>
      <c r="O245" t="s">
        <v>5628</v>
      </c>
      <c r="P245" t="s">
        <v>71</v>
      </c>
      <c r="Q245" t="s">
        <v>72</v>
      </c>
      <c r="R245" t="s">
        <v>5629</v>
      </c>
      <c r="S245">
        <v>776.84999999999991</v>
      </c>
      <c r="T245">
        <v>5</v>
      </c>
      <c r="U245">
        <v>0.4</v>
      </c>
      <c r="V245">
        <v>-181.26499999999999</v>
      </c>
    </row>
    <row r="246" spans="1:22" x14ac:dyDescent="0.3">
      <c r="A246">
        <v>7018</v>
      </c>
      <c r="B246" t="s">
        <v>9242</v>
      </c>
      <c r="C246">
        <v>2011</v>
      </c>
      <c r="D246" s="21">
        <v>40613</v>
      </c>
      <c r="E246" s="21">
        <v>40615</v>
      </c>
      <c r="F246" t="s">
        <v>23</v>
      </c>
      <c r="G246" t="s">
        <v>4427</v>
      </c>
      <c r="H246" t="s">
        <v>4428</v>
      </c>
      <c r="I246" t="s">
        <v>41</v>
      </c>
      <c r="J246" t="s">
        <v>27</v>
      </c>
      <c r="K246" t="s">
        <v>1464</v>
      </c>
      <c r="L246" t="s">
        <v>29</v>
      </c>
      <c r="M246">
        <v>40475</v>
      </c>
      <c r="N246" t="s">
        <v>30</v>
      </c>
      <c r="O246" t="s">
        <v>6164</v>
      </c>
      <c r="P246" t="s">
        <v>46</v>
      </c>
      <c r="Q246" t="s">
        <v>90</v>
      </c>
      <c r="R246" t="s">
        <v>6165</v>
      </c>
      <c r="S246">
        <v>14.940000000000001</v>
      </c>
      <c r="T246">
        <v>3</v>
      </c>
      <c r="U246">
        <v>0</v>
      </c>
      <c r="V246">
        <v>7.0218000000000007</v>
      </c>
    </row>
    <row r="247" spans="1:22" x14ac:dyDescent="0.3">
      <c r="A247">
        <v>7017</v>
      </c>
      <c r="B247" t="s">
        <v>9242</v>
      </c>
      <c r="C247">
        <v>2011</v>
      </c>
      <c r="D247" s="21">
        <v>40613</v>
      </c>
      <c r="E247" s="21">
        <v>40615</v>
      </c>
      <c r="F247" t="s">
        <v>23</v>
      </c>
      <c r="G247" t="s">
        <v>4427</v>
      </c>
      <c r="H247" t="s">
        <v>4428</v>
      </c>
      <c r="I247" t="s">
        <v>41</v>
      </c>
      <c r="J247" t="s">
        <v>27</v>
      </c>
      <c r="K247" t="s">
        <v>1464</v>
      </c>
      <c r="L247" t="s">
        <v>29</v>
      </c>
      <c r="M247">
        <v>40475</v>
      </c>
      <c r="N247" t="s">
        <v>30</v>
      </c>
      <c r="O247" t="s">
        <v>1818</v>
      </c>
      <c r="P247" t="s">
        <v>71</v>
      </c>
      <c r="Q247" t="s">
        <v>72</v>
      </c>
      <c r="R247" t="s">
        <v>1819</v>
      </c>
      <c r="S247">
        <v>587.97</v>
      </c>
      <c r="T247">
        <v>3</v>
      </c>
      <c r="U247">
        <v>0</v>
      </c>
      <c r="V247">
        <v>164.63160000000005</v>
      </c>
    </row>
    <row r="248" spans="1:22" x14ac:dyDescent="0.3">
      <c r="A248">
        <v>7016</v>
      </c>
      <c r="B248" t="s">
        <v>9242</v>
      </c>
      <c r="C248">
        <v>2011</v>
      </c>
      <c r="D248" s="21">
        <v>40613</v>
      </c>
      <c r="E248" s="21">
        <v>40615</v>
      </c>
      <c r="F248" t="s">
        <v>23</v>
      </c>
      <c r="G248" t="s">
        <v>4427</v>
      </c>
      <c r="H248" t="s">
        <v>4428</v>
      </c>
      <c r="I248" t="s">
        <v>41</v>
      </c>
      <c r="J248" t="s">
        <v>27</v>
      </c>
      <c r="K248" t="s">
        <v>1464</v>
      </c>
      <c r="L248" t="s">
        <v>29</v>
      </c>
      <c r="M248">
        <v>40475</v>
      </c>
      <c r="N248" t="s">
        <v>30</v>
      </c>
      <c r="O248" t="s">
        <v>2635</v>
      </c>
      <c r="P248" t="s">
        <v>71</v>
      </c>
      <c r="Q248" t="s">
        <v>161</v>
      </c>
      <c r="R248" t="s">
        <v>2636</v>
      </c>
      <c r="S248">
        <v>32.96</v>
      </c>
      <c r="T248">
        <v>2</v>
      </c>
      <c r="U248">
        <v>0</v>
      </c>
      <c r="V248">
        <v>14.172800000000002</v>
      </c>
    </row>
    <row r="249" spans="1:22" x14ac:dyDescent="0.3">
      <c r="A249">
        <v>7015</v>
      </c>
      <c r="B249" t="s">
        <v>9242</v>
      </c>
      <c r="C249">
        <v>2011</v>
      </c>
      <c r="D249" s="21">
        <v>40613</v>
      </c>
      <c r="E249" s="21">
        <v>40615</v>
      </c>
      <c r="F249" t="s">
        <v>23</v>
      </c>
      <c r="G249" t="s">
        <v>4427</v>
      </c>
      <c r="H249" t="s">
        <v>4428</v>
      </c>
      <c r="I249" t="s">
        <v>41</v>
      </c>
      <c r="J249" t="s">
        <v>27</v>
      </c>
      <c r="K249" t="s">
        <v>1464</v>
      </c>
      <c r="L249" t="s">
        <v>29</v>
      </c>
      <c r="M249">
        <v>40475</v>
      </c>
      <c r="N249" t="s">
        <v>30</v>
      </c>
      <c r="O249" t="s">
        <v>1607</v>
      </c>
      <c r="P249" t="s">
        <v>46</v>
      </c>
      <c r="Q249" t="s">
        <v>78</v>
      </c>
      <c r="R249" t="s">
        <v>1608</v>
      </c>
      <c r="S249">
        <v>146.76</v>
      </c>
      <c r="T249">
        <v>3</v>
      </c>
      <c r="U249">
        <v>0</v>
      </c>
      <c r="V249">
        <v>38.157600000000002</v>
      </c>
    </row>
    <row r="250" spans="1:22" x14ac:dyDescent="0.3">
      <c r="A250">
        <v>7002</v>
      </c>
      <c r="B250" t="s">
        <v>9233</v>
      </c>
      <c r="C250">
        <v>2012</v>
      </c>
      <c r="D250" s="21">
        <v>40998</v>
      </c>
      <c r="E250" s="21">
        <v>41002</v>
      </c>
      <c r="F250" t="s">
        <v>50</v>
      </c>
      <c r="G250" t="s">
        <v>5993</v>
      </c>
      <c r="H250" t="s">
        <v>5994</v>
      </c>
      <c r="I250" t="s">
        <v>102</v>
      </c>
      <c r="J250" t="s">
        <v>27</v>
      </c>
      <c r="K250" t="s">
        <v>9234</v>
      </c>
      <c r="L250" t="s">
        <v>211</v>
      </c>
      <c r="M250">
        <v>61761</v>
      </c>
      <c r="N250" t="s">
        <v>105</v>
      </c>
      <c r="O250" t="s">
        <v>6956</v>
      </c>
      <c r="P250" t="s">
        <v>32</v>
      </c>
      <c r="Q250" t="s">
        <v>36</v>
      </c>
      <c r="R250" t="s">
        <v>6957</v>
      </c>
      <c r="S250">
        <v>366.74399999999997</v>
      </c>
      <c r="T250">
        <v>4</v>
      </c>
      <c r="U250">
        <v>0.3</v>
      </c>
      <c r="V250">
        <v>-110.02320000000003</v>
      </c>
    </row>
    <row r="251" spans="1:22" x14ac:dyDescent="0.3">
      <c r="A251">
        <v>6924</v>
      </c>
      <c r="B251" t="s">
        <v>9178</v>
      </c>
      <c r="C251">
        <v>2012</v>
      </c>
      <c r="D251" s="21">
        <v>40984</v>
      </c>
      <c r="E251" s="21">
        <v>40987</v>
      </c>
      <c r="F251" t="s">
        <v>23</v>
      </c>
      <c r="G251" t="s">
        <v>3166</v>
      </c>
      <c r="H251" t="s">
        <v>3167</v>
      </c>
      <c r="I251" t="s">
        <v>26</v>
      </c>
      <c r="J251" t="s">
        <v>27</v>
      </c>
      <c r="K251" t="s">
        <v>1560</v>
      </c>
      <c r="L251" t="s">
        <v>358</v>
      </c>
      <c r="M251">
        <v>36830</v>
      </c>
      <c r="N251" t="s">
        <v>30</v>
      </c>
      <c r="O251" t="s">
        <v>1691</v>
      </c>
      <c r="P251" t="s">
        <v>46</v>
      </c>
      <c r="Q251" t="s">
        <v>173</v>
      </c>
      <c r="R251" t="s">
        <v>1692</v>
      </c>
      <c r="S251">
        <v>7.38</v>
      </c>
      <c r="T251">
        <v>2</v>
      </c>
      <c r="U251">
        <v>0</v>
      </c>
      <c r="V251">
        <v>3.3947999999999996</v>
      </c>
    </row>
    <row r="252" spans="1:22" x14ac:dyDescent="0.3">
      <c r="A252">
        <v>6923</v>
      </c>
      <c r="B252" t="s">
        <v>9178</v>
      </c>
      <c r="C252">
        <v>2012</v>
      </c>
      <c r="D252" s="21">
        <v>40984</v>
      </c>
      <c r="E252" s="21">
        <v>40987</v>
      </c>
      <c r="F252" t="s">
        <v>23</v>
      </c>
      <c r="G252" t="s">
        <v>3166</v>
      </c>
      <c r="H252" t="s">
        <v>3167</v>
      </c>
      <c r="I252" t="s">
        <v>26</v>
      </c>
      <c r="J252" t="s">
        <v>27</v>
      </c>
      <c r="K252" t="s">
        <v>1560</v>
      </c>
      <c r="L252" t="s">
        <v>358</v>
      </c>
      <c r="M252">
        <v>36830</v>
      </c>
      <c r="N252" t="s">
        <v>30</v>
      </c>
      <c r="O252" t="s">
        <v>1971</v>
      </c>
      <c r="P252" t="s">
        <v>46</v>
      </c>
      <c r="Q252" t="s">
        <v>47</v>
      </c>
      <c r="R252" t="s">
        <v>1972</v>
      </c>
      <c r="S252">
        <v>491.55</v>
      </c>
      <c r="T252">
        <v>5</v>
      </c>
      <c r="U252">
        <v>0</v>
      </c>
      <c r="V252">
        <v>240.8595</v>
      </c>
    </row>
    <row r="253" spans="1:22" x14ac:dyDescent="0.3">
      <c r="A253">
        <v>6809</v>
      </c>
      <c r="B253" t="s">
        <v>9111</v>
      </c>
      <c r="C253">
        <v>2012</v>
      </c>
      <c r="D253" s="21">
        <v>40999</v>
      </c>
      <c r="E253" s="21">
        <v>41004</v>
      </c>
      <c r="F253" t="s">
        <v>50</v>
      </c>
      <c r="G253" t="s">
        <v>1574</v>
      </c>
      <c r="H253" t="s">
        <v>1575</v>
      </c>
      <c r="I253" t="s">
        <v>41</v>
      </c>
      <c r="J253" t="s">
        <v>27</v>
      </c>
      <c r="K253" t="s">
        <v>184</v>
      </c>
      <c r="L253" t="s">
        <v>104</v>
      </c>
      <c r="M253">
        <v>77095</v>
      </c>
      <c r="N253" t="s">
        <v>105</v>
      </c>
      <c r="O253" t="s">
        <v>7092</v>
      </c>
      <c r="P253" t="s">
        <v>32</v>
      </c>
      <c r="Q253" t="s">
        <v>65</v>
      </c>
      <c r="R253" t="s">
        <v>7093</v>
      </c>
      <c r="S253">
        <v>22.38</v>
      </c>
      <c r="T253">
        <v>3</v>
      </c>
      <c r="U253">
        <v>0.6</v>
      </c>
      <c r="V253">
        <v>-7.8330000000000055</v>
      </c>
    </row>
    <row r="254" spans="1:22" x14ac:dyDescent="0.3">
      <c r="A254">
        <v>6808</v>
      </c>
      <c r="B254" t="s">
        <v>9111</v>
      </c>
      <c r="C254">
        <v>2012</v>
      </c>
      <c r="D254" s="21">
        <v>40999</v>
      </c>
      <c r="E254" s="21">
        <v>41004</v>
      </c>
      <c r="F254" t="s">
        <v>50</v>
      </c>
      <c r="G254" t="s">
        <v>1574</v>
      </c>
      <c r="H254" t="s">
        <v>1575</v>
      </c>
      <c r="I254" t="s">
        <v>41</v>
      </c>
      <c r="J254" t="s">
        <v>27</v>
      </c>
      <c r="K254" t="s">
        <v>184</v>
      </c>
      <c r="L254" t="s">
        <v>104</v>
      </c>
      <c r="M254">
        <v>77095</v>
      </c>
      <c r="N254" t="s">
        <v>105</v>
      </c>
      <c r="O254" t="s">
        <v>1730</v>
      </c>
      <c r="P254" t="s">
        <v>46</v>
      </c>
      <c r="Q254" t="s">
        <v>90</v>
      </c>
      <c r="R254" t="s">
        <v>1731</v>
      </c>
      <c r="S254">
        <v>98.376000000000005</v>
      </c>
      <c r="T254">
        <v>3</v>
      </c>
      <c r="U254">
        <v>0.2</v>
      </c>
      <c r="V254">
        <v>35.661300000000004</v>
      </c>
    </row>
    <row r="255" spans="1:22" x14ac:dyDescent="0.3">
      <c r="A255">
        <v>6776</v>
      </c>
      <c r="B255" t="s">
        <v>9089</v>
      </c>
      <c r="C255">
        <v>2012</v>
      </c>
      <c r="D255" s="21">
        <v>40997</v>
      </c>
      <c r="E255" s="21">
        <v>41003</v>
      </c>
      <c r="F255" t="s">
        <v>50</v>
      </c>
      <c r="G255" t="s">
        <v>3694</v>
      </c>
      <c r="H255" t="s">
        <v>3695</v>
      </c>
      <c r="I255" t="s">
        <v>26</v>
      </c>
      <c r="J255" t="s">
        <v>27</v>
      </c>
      <c r="K255" t="s">
        <v>266</v>
      </c>
      <c r="L255" t="s">
        <v>267</v>
      </c>
      <c r="M255">
        <v>10024</v>
      </c>
      <c r="N255" t="s">
        <v>148</v>
      </c>
      <c r="O255" t="s">
        <v>1028</v>
      </c>
      <c r="P255" t="s">
        <v>46</v>
      </c>
      <c r="Q255" t="s">
        <v>90</v>
      </c>
      <c r="R255" t="s">
        <v>1029</v>
      </c>
      <c r="S255">
        <v>17.64</v>
      </c>
      <c r="T255">
        <v>4</v>
      </c>
      <c r="U255">
        <v>0</v>
      </c>
      <c r="V255">
        <v>8.1143999999999998</v>
      </c>
    </row>
    <row r="256" spans="1:22" x14ac:dyDescent="0.3">
      <c r="A256">
        <v>6689</v>
      </c>
      <c r="B256" t="s">
        <v>9033</v>
      </c>
      <c r="C256">
        <v>2014</v>
      </c>
      <c r="D256" s="21">
        <v>41709</v>
      </c>
      <c r="E256" s="21">
        <v>41714</v>
      </c>
      <c r="F256" t="s">
        <v>23</v>
      </c>
      <c r="G256" t="s">
        <v>6482</v>
      </c>
      <c r="H256" t="s">
        <v>6483</v>
      </c>
      <c r="I256" t="s">
        <v>41</v>
      </c>
      <c r="J256" t="s">
        <v>27</v>
      </c>
      <c r="K256" t="s">
        <v>127</v>
      </c>
      <c r="L256" t="s">
        <v>43</v>
      </c>
      <c r="M256">
        <v>94109</v>
      </c>
      <c r="N256" t="s">
        <v>44</v>
      </c>
      <c r="O256" t="s">
        <v>4515</v>
      </c>
      <c r="P256" t="s">
        <v>71</v>
      </c>
      <c r="Q256" t="s">
        <v>161</v>
      </c>
      <c r="R256" t="s">
        <v>4516</v>
      </c>
      <c r="S256">
        <v>111.96</v>
      </c>
      <c r="T256">
        <v>4</v>
      </c>
      <c r="U256">
        <v>0</v>
      </c>
      <c r="V256">
        <v>21.27239999999999</v>
      </c>
    </row>
    <row r="257" spans="1:22" x14ac:dyDescent="0.3">
      <c r="A257">
        <v>6610</v>
      </c>
      <c r="B257" t="s">
        <v>8988</v>
      </c>
      <c r="C257">
        <v>2012</v>
      </c>
      <c r="D257" s="21">
        <v>40978</v>
      </c>
      <c r="E257" s="21">
        <v>40978</v>
      </c>
      <c r="F257" t="s">
        <v>1290</v>
      </c>
      <c r="G257" t="s">
        <v>135</v>
      </c>
      <c r="H257" t="s">
        <v>136</v>
      </c>
      <c r="I257" t="s">
        <v>41</v>
      </c>
      <c r="J257" t="s">
        <v>27</v>
      </c>
      <c r="K257" t="s">
        <v>3213</v>
      </c>
      <c r="L257" t="s">
        <v>2735</v>
      </c>
      <c r="M257">
        <v>20735</v>
      </c>
      <c r="N257" t="s">
        <v>148</v>
      </c>
      <c r="O257" t="s">
        <v>1297</v>
      </c>
      <c r="P257" t="s">
        <v>46</v>
      </c>
      <c r="Q257" t="s">
        <v>59</v>
      </c>
      <c r="R257" t="s">
        <v>1298</v>
      </c>
      <c r="S257">
        <v>89.820000000000007</v>
      </c>
      <c r="T257">
        <v>6</v>
      </c>
      <c r="U257">
        <v>0</v>
      </c>
      <c r="V257">
        <v>25.149600000000007</v>
      </c>
    </row>
    <row r="258" spans="1:22" x14ac:dyDescent="0.3">
      <c r="A258">
        <v>6591</v>
      </c>
      <c r="B258" t="s">
        <v>8977</v>
      </c>
      <c r="C258">
        <v>2011</v>
      </c>
      <c r="D258" s="21">
        <v>40625</v>
      </c>
      <c r="E258" s="21">
        <v>40628</v>
      </c>
      <c r="F258" t="s">
        <v>188</v>
      </c>
      <c r="G258" t="s">
        <v>6472</v>
      </c>
      <c r="H258" t="s">
        <v>6473</v>
      </c>
      <c r="I258" t="s">
        <v>26</v>
      </c>
      <c r="J258" t="s">
        <v>27</v>
      </c>
      <c r="K258" t="s">
        <v>8978</v>
      </c>
      <c r="L258" t="s">
        <v>54</v>
      </c>
      <c r="M258">
        <v>33445</v>
      </c>
      <c r="N258" t="s">
        <v>30</v>
      </c>
      <c r="O258" t="s">
        <v>2414</v>
      </c>
      <c r="P258" t="s">
        <v>46</v>
      </c>
      <c r="Q258" t="s">
        <v>47</v>
      </c>
      <c r="R258" t="s">
        <v>2415</v>
      </c>
      <c r="S258">
        <v>9.9120000000000008</v>
      </c>
      <c r="T258">
        <v>3</v>
      </c>
      <c r="U258">
        <v>0.2</v>
      </c>
      <c r="V258">
        <v>3.2213999999999996</v>
      </c>
    </row>
    <row r="259" spans="1:22" x14ac:dyDescent="0.3">
      <c r="A259">
        <v>6577</v>
      </c>
      <c r="B259" t="s">
        <v>8969</v>
      </c>
      <c r="C259">
        <v>2014</v>
      </c>
      <c r="D259" s="21">
        <v>41702</v>
      </c>
      <c r="E259" s="21">
        <v>41707</v>
      </c>
      <c r="F259" t="s">
        <v>50</v>
      </c>
      <c r="G259" t="s">
        <v>6942</v>
      </c>
      <c r="H259" t="s">
        <v>6943</v>
      </c>
      <c r="I259" t="s">
        <v>26</v>
      </c>
      <c r="J259" t="s">
        <v>27</v>
      </c>
      <c r="K259" t="s">
        <v>42</v>
      </c>
      <c r="L259" t="s">
        <v>43</v>
      </c>
      <c r="M259">
        <v>90008</v>
      </c>
      <c r="N259" t="s">
        <v>44</v>
      </c>
      <c r="O259" t="s">
        <v>281</v>
      </c>
      <c r="P259" t="s">
        <v>32</v>
      </c>
      <c r="Q259" t="s">
        <v>36</v>
      </c>
      <c r="R259" t="s">
        <v>282</v>
      </c>
      <c r="S259">
        <v>170.35200000000003</v>
      </c>
      <c r="T259">
        <v>3</v>
      </c>
      <c r="U259">
        <v>0.2</v>
      </c>
      <c r="V259">
        <v>-17.035200000000003</v>
      </c>
    </row>
    <row r="260" spans="1:22" x14ac:dyDescent="0.3">
      <c r="A260">
        <v>6576</v>
      </c>
      <c r="B260" t="s">
        <v>8969</v>
      </c>
      <c r="C260">
        <v>2014</v>
      </c>
      <c r="D260" s="21">
        <v>41702</v>
      </c>
      <c r="E260" s="21">
        <v>41707</v>
      </c>
      <c r="F260" t="s">
        <v>50</v>
      </c>
      <c r="G260" t="s">
        <v>6942</v>
      </c>
      <c r="H260" t="s">
        <v>6943</v>
      </c>
      <c r="I260" t="s">
        <v>26</v>
      </c>
      <c r="J260" t="s">
        <v>27</v>
      </c>
      <c r="K260" t="s">
        <v>42</v>
      </c>
      <c r="L260" t="s">
        <v>43</v>
      </c>
      <c r="M260">
        <v>90008</v>
      </c>
      <c r="N260" t="s">
        <v>44</v>
      </c>
      <c r="O260" t="s">
        <v>6687</v>
      </c>
      <c r="P260" t="s">
        <v>71</v>
      </c>
      <c r="Q260" t="s">
        <v>161</v>
      </c>
      <c r="R260" t="s">
        <v>6688</v>
      </c>
      <c r="S260">
        <v>1049.44</v>
      </c>
      <c r="T260">
        <v>8</v>
      </c>
      <c r="U260">
        <v>0</v>
      </c>
      <c r="V260">
        <v>440.76480000000004</v>
      </c>
    </row>
    <row r="261" spans="1:22" x14ac:dyDescent="0.3">
      <c r="A261">
        <v>6549</v>
      </c>
      <c r="B261" t="s">
        <v>8952</v>
      </c>
      <c r="C261">
        <v>2011</v>
      </c>
      <c r="D261" s="21">
        <v>40603</v>
      </c>
      <c r="E261" s="21">
        <v>40607</v>
      </c>
      <c r="F261" t="s">
        <v>50</v>
      </c>
      <c r="G261" t="s">
        <v>6036</v>
      </c>
      <c r="H261" t="s">
        <v>6037</v>
      </c>
      <c r="I261" t="s">
        <v>102</v>
      </c>
      <c r="J261" t="s">
        <v>27</v>
      </c>
      <c r="K261" t="s">
        <v>5480</v>
      </c>
      <c r="L261" t="s">
        <v>211</v>
      </c>
      <c r="M261">
        <v>60126</v>
      </c>
      <c r="N261" t="s">
        <v>105</v>
      </c>
      <c r="O261" t="s">
        <v>8333</v>
      </c>
      <c r="P261" t="s">
        <v>46</v>
      </c>
      <c r="Q261" t="s">
        <v>90</v>
      </c>
      <c r="R261" t="s">
        <v>8334</v>
      </c>
      <c r="S261">
        <v>17.472000000000001</v>
      </c>
      <c r="T261">
        <v>3</v>
      </c>
      <c r="U261">
        <v>0.2</v>
      </c>
      <c r="V261">
        <v>5.6783999999999981</v>
      </c>
    </row>
    <row r="262" spans="1:22" x14ac:dyDescent="0.3">
      <c r="A262">
        <v>6548</v>
      </c>
      <c r="B262" t="s">
        <v>8952</v>
      </c>
      <c r="C262">
        <v>2011</v>
      </c>
      <c r="D262" s="21">
        <v>40603</v>
      </c>
      <c r="E262" s="21">
        <v>40607</v>
      </c>
      <c r="F262" t="s">
        <v>50</v>
      </c>
      <c r="G262" t="s">
        <v>6036</v>
      </c>
      <c r="H262" t="s">
        <v>6037</v>
      </c>
      <c r="I262" t="s">
        <v>102</v>
      </c>
      <c r="J262" t="s">
        <v>27</v>
      </c>
      <c r="K262" t="s">
        <v>5480</v>
      </c>
      <c r="L262" t="s">
        <v>211</v>
      </c>
      <c r="M262">
        <v>60126</v>
      </c>
      <c r="N262" t="s">
        <v>105</v>
      </c>
      <c r="O262" t="s">
        <v>384</v>
      </c>
      <c r="P262" t="s">
        <v>32</v>
      </c>
      <c r="Q262" t="s">
        <v>36</v>
      </c>
      <c r="R262" t="s">
        <v>385</v>
      </c>
      <c r="S262">
        <v>634.11599999999999</v>
      </c>
      <c r="T262">
        <v>6</v>
      </c>
      <c r="U262">
        <v>0.3</v>
      </c>
      <c r="V262">
        <v>-172.11720000000003</v>
      </c>
    </row>
    <row r="263" spans="1:22" x14ac:dyDescent="0.3">
      <c r="A263">
        <v>6515</v>
      </c>
      <c r="B263" t="s">
        <v>8935</v>
      </c>
      <c r="C263">
        <v>2014</v>
      </c>
      <c r="D263" s="21">
        <v>41705</v>
      </c>
      <c r="E263" s="21">
        <v>41709</v>
      </c>
      <c r="F263" t="s">
        <v>50</v>
      </c>
      <c r="G263" t="s">
        <v>8233</v>
      </c>
      <c r="H263" t="s">
        <v>8234</v>
      </c>
      <c r="I263" t="s">
        <v>102</v>
      </c>
      <c r="J263" t="s">
        <v>27</v>
      </c>
      <c r="K263" t="s">
        <v>127</v>
      </c>
      <c r="L263" t="s">
        <v>43</v>
      </c>
      <c r="M263">
        <v>94109</v>
      </c>
      <c r="N263" t="s">
        <v>44</v>
      </c>
      <c r="O263" t="s">
        <v>3748</v>
      </c>
      <c r="P263" t="s">
        <v>71</v>
      </c>
      <c r="Q263" t="s">
        <v>72</v>
      </c>
      <c r="R263" t="s">
        <v>3749</v>
      </c>
      <c r="S263">
        <v>206.38400000000001</v>
      </c>
      <c r="T263">
        <v>2</v>
      </c>
      <c r="U263">
        <v>0.2</v>
      </c>
      <c r="V263">
        <v>23.218199999999996</v>
      </c>
    </row>
    <row r="264" spans="1:22" x14ac:dyDescent="0.3">
      <c r="A264">
        <v>6514</v>
      </c>
      <c r="B264" t="s">
        <v>8935</v>
      </c>
      <c r="C264">
        <v>2014</v>
      </c>
      <c r="D264" s="21">
        <v>41705</v>
      </c>
      <c r="E264" s="21">
        <v>41709</v>
      </c>
      <c r="F264" t="s">
        <v>50</v>
      </c>
      <c r="G264" t="s">
        <v>8233</v>
      </c>
      <c r="H264" t="s">
        <v>8234</v>
      </c>
      <c r="I264" t="s">
        <v>102</v>
      </c>
      <c r="J264" t="s">
        <v>27</v>
      </c>
      <c r="K264" t="s">
        <v>127</v>
      </c>
      <c r="L264" t="s">
        <v>43</v>
      </c>
      <c r="M264">
        <v>94109</v>
      </c>
      <c r="N264" t="s">
        <v>44</v>
      </c>
      <c r="O264" t="s">
        <v>6536</v>
      </c>
      <c r="P264" t="s">
        <v>46</v>
      </c>
      <c r="Q264" t="s">
        <v>90</v>
      </c>
      <c r="R264" t="s">
        <v>6537</v>
      </c>
      <c r="S264">
        <v>286.93</v>
      </c>
      <c r="T264">
        <v>7</v>
      </c>
      <c r="U264">
        <v>0</v>
      </c>
      <c r="V264">
        <v>140.59569999999999</v>
      </c>
    </row>
    <row r="265" spans="1:22" x14ac:dyDescent="0.3">
      <c r="A265">
        <v>6513</v>
      </c>
      <c r="B265" t="s">
        <v>8935</v>
      </c>
      <c r="C265">
        <v>2014</v>
      </c>
      <c r="D265" s="21">
        <v>41705</v>
      </c>
      <c r="E265" s="21">
        <v>41709</v>
      </c>
      <c r="F265" t="s">
        <v>50</v>
      </c>
      <c r="G265" t="s">
        <v>8233</v>
      </c>
      <c r="H265" t="s">
        <v>8234</v>
      </c>
      <c r="I265" t="s">
        <v>102</v>
      </c>
      <c r="J265" t="s">
        <v>27</v>
      </c>
      <c r="K265" t="s">
        <v>127</v>
      </c>
      <c r="L265" t="s">
        <v>43</v>
      </c>
      <c r="M265">
        <v>94109</v>
      </c>
      <c r="N265" t="s">
        <v>44</v>
      </c>
      <c r="O265" t="s">
        <v>5610</v>
      </c>
      <c r="P265" t="s">
        <v>46</v>
      </c>
      <c r="Q265" t="s">
        <v>47</v>
      </c>
      <c r="R265" t="s">
        <v>5611</v>
      </c>
      <c r="S265">
        <v>11.52</v>
      </c>
      <c r="T265">
        <v>4</v>
      </c>
      <c r="U265">
        <v>0</v>
      </c>
      <c r="V265">
        <v>5.6448</v>
      </c>
    </row>
    <row r="266" spans="1:22" x14ac:dyDescent="0.3">
      <c r="A266">
        <v>6512</v>
      </c>
      <c r="B266" t="s">
        <v>8935</v>
      </c>
      <c r="C266">
        <v>2014</v>
      </c>
      <c r="D266" s="21">
        <v>41705</v>
      </c>
      <c r="E266" s="21">
        <v>41709</v>
      </c>
      <c r="F266" t="s">
        <v>50</v>
      </c>
      <c r="G266" t="s">
        <v>8233</v>
      </c>
      <c r="H266" t="s">
        <v>8234</v>
      </c>
      <c r="I266" t="s">
        <v>102</v>
      </c>
      <c r="J266" t="s">
        <v>27</v>
      </c>
      <c r="K266" t="s">
        <v>127</v>
      </c>
      <c r="L266" t="s">
        <v>43</v>
      </c>
      <c r="M266">
        <v>94109</v>
      </c>
      <c r="N266" t="s">
        <v>44</v>
      </c>
      <c r="O266" t="s">
        <v>2743</v>
      </c>
      <c r="P266" t="s">
        <v>46</v>
      </c>
      <c r="Q266" t="s">
        <v>68</v>
      </c>
      <c r="R266" t="s">
        <v>2744</v>
      </c>
      <c r="S266">
        <v>23.88</v>
      </c>
      <c r="T266">
        <v>6</v>
      </c>
      <c r="U266">
        <v>0</v>
      </c>
      <c r="V266">
        <v>8.1191999999999993</v>
      </c>
    </row>
    <row r="267" spans="1:22" x14ac:dyDescent="0.3">
      <c r="A267">
        <v>6489</v>
      </c>
      <c r="B267" t="s">
        <v>8920</v>
      </c>
      <c r="C267">
        <v>2012</v>
      </c>
      <c r="D267" s="21">
        <v>40989</v>
      </c>
      <c r="E267" s="21">
        <v>40994</v>
      </c>
      <c r="F267" t="s">
        <v>50</v>
      </c>
      <c r="G267" t="s">
        <v>4129</v>
      </c>
      <c r="H267" t="s">
        <v>4130</v>
      </c>
      <c r="I267" t="s">
        <v>26</v>
      </c>
      <c r="J267" t="s">
        <v>27</v>
      </c>
      <c r="K267" t="s">
        <v>1521</v>
      </c>
      <c r="L267" t="s">
        <v>88</v>
      </c>
      <c r="M267">
        <v>28540</v>
      </c>
      <c r="N267" t="s">
        <v>30</v>
      </c>
      <c r="O267" t="s">
        <v>633</v>
      </c>
      <c r="P267" t="s">
        <v>46</v>
      </c>
      <c r="Q267" t="s">
        <v>90</v>
      </c>
      <c r="R267" t="s">
        <v>634</v>
      </c>
      <c r="S267">
        <v>295.45600000000002</v>
      </c>
      <c r="T267">
        <v>14</v>
      </c>
      <c r="U267">
        <v>0.2</v>
      </c>
      <c r="V267">
        <v>96.023199999999974</v>
      </c>
    </row>
    <row r="268" spans="1:22" x14ac:dyDescent="0.3">
      <c r="A268">
        <v>6488</v>
      </c>
      <c r="B268" t="s">
        <v>8920</v>
      </c>
      <c r="C268">
        <v>2012</v>
      </c>
      <c r="D268" s="21">
        <v>40989</v>
      </c>
      <c r="E268" s="21">
        <v>40994</v>
      </c>
      <c r="F268" t="s">
        <v>50</v>
      </c>
      <c r="G268" t="s">
        <v>4129</v>
      </c>
      <c r="H268" t="s">
        <v>4130</v>
      </c>
      <c r="I268" t="s">
        <v>26</v>
      </c>
      <c r="J268" t="s">
        <v>27</v>
      </c>
      <c r="K268" t="s">
        <v>1521</v>
      </c>
      <c r="L268" t="s">
        <v>88</v>
      </c>
      <c r="M268">
        <v>28540</v>
      </c>
      <c r="N268" t="s">
        <v>30</v>
      </c>
      <c r="O268" t="s">
        <v>5771</v>
      </c>
      <c r="P268" t="s">
        <v>46</v>
      </c>
      <c r="Q268" t="s">
        <v>75</v>
      </c>
      <c r="R268" t="s">
        <v>5772</v>
      </c>
      <c r="S268">
        <v>12.843000000000002</v>
      </c>
      <c r="T268">
        <v>3</v>
      </c>
      <c r="U268">
        <v>0.7</v>
      </c>
      <c r="V268">
        <v>-9.8462999999999994</v>
      </c>
    </row>
    <row r="269" spans="1:22" x14ac:dyDescent="0.3">
      <c r="A269">
        <v>6487</v>
      </c>
      <c r="B269" t="s">
        <v>8920</v>
      </c>
      <c r="C269">
        <v>2012</v>
      </c>
      <c r="D269" s="21">
        <v>40989</v>
      </c>
      <c r="E269" s="21">
        <v>40994</v>
      </c>
      <c r="F269" t="s">
        <v>50</v>
      </c>
      <c r="G269" t="s">
        <v>4129</v>
      </c>
      <c r="H269" t="s">
        <v>4130</v>
      </c>
      <c r="I269" t="s">
        <v>26</v>
      </c>
      <c r="J269" t="s">
        <v>27</v>
      </c>
      <c r="K269" t="s">
        <v>1521</v>
      </c>
      <c r="L269" t="s">
        <v>88</v>
      </c>
      <c r="M269">
        <v>28540</v>
      </c>
      <c r="N269" t="s">
        <v>30</v>
      </c>
      <c r="O269" t="s">
        <v>937</v>
      </c>
      <c r="P269" t="s">
        <v>46</v>
      </c>
      <c r="Q269" t="s">
        <v>78</v>
      </c>
      <c r="R269" t="s">
        <v>938</v>
      </c>
      <c r="S269">
        <v>962.07999999999993</v>
      </c>
      <c r="T269">
        <v>4</v>
      </c>
      <c r="U269">
        <v>0.2</v>
      </c>
      <c r="V269">
        <v>156.33799999999997</v>
      </c>
    </row>
    <row r="270" spans="1:22" x14ac:dyDescent="0.3">
      <c r="A270">
        <v>6474</v>
      </c>
      <c r="B270" t="s">
        <v>8916</v>
      </c>
      <c r="C270">
        <v>2013</v>
      </c>
      <c r="D270" s="21">
        <v>41352</v>
      </c>
      <c r="E270" s="21">
        <v>41354</v>
      </c>
      <c r="F270" t="s">
        <v>23</v>
      </c>
      <c r="G270" t="s">
        <v>643</v>
      </c>
      <c r="H270" t="s">
        <v>644</v>
      </c>
      <c r="I270" t="s">
        <v>26</v>
      </c>
      <c r="J270" t="s">
        <v>27</v>
      </c>
      <c r="K270" t="s">
        <v>382</v>
      </c>
      <c r="L270" t="s">
        <v>335</v>
      </c>
      <c r="M270">
        <v>38401</v>
      </c>
      <c r="N270" t="s">
        <v>30</v>
      </c>
      <c r="O270" t="s">
        <v>3776</v>
      </c>
      <c r="P270" t="s">
        <v>46</v>
      </c>
      <c r="Q270" t="s">
        <v>78</v>
      </c>
      <c r="R270" t="s">
        <v>3777</v>
      </c>
      <c r="S270">
        <v>871.80000000000007</v>
      </c>
      <c r="T270">
        <v>3</v>
      </c>
      <c r="U270">
        <v>0.2</v>
      </c>
      <c r="V270">
        <v>87.180000000000092</v>
      </c>
    </row>
    <row r="271" spans="1:22" x14ac:dyDescent="0.3">
      <c r="A271">
        <v>6449</v>
      </c>
      <c r="B271" t="s">
        <v>8902</v>
      </c>
      <c r="C271">
        <v>2014</v>
      </c>
      <c r="D271" s="21">
        <v>41703</v>
      </c>
      <c r="E271" s="21">
        <v>41705</v>
      </c>
      <c r="F271" t="s">
        <v>23</v>
      </c>
      <c r="G271" t="s">
        <v>4176</v>
      </c>
      <c r="H271" t="s">
        <v>4177</v>
      </c>
      <c r="I271" t="s">
        <v>102</v>
      </c>
      <c r="J271" t="s">
        <v>27</v>
      </c>
      <c r="K271" t="s">
        <v>184</v>
      </c>
      <c r="L271" t="s">
        <v>104</v>
      </c>
      <c r="M271">
        <v>77095</v>
      </c>
      <c r="N271" t="s">
        <v>105</v>
      </c>
      <c r="O271" t="s">
        <v>1482</v>
      </c>
      <c r="P271" t="s">
        <v>46</v>
      </c>
      <c r="Q271" t="s">
        <v>59</v>
      </c>
      <c r="R271" t="s">
        <v>1483</v>
      </c>
      <c r="S271">
        <v>8.7200000000000006</v>
      </c>
      <c r="T271">
        <v>1</v>
      </c>
      <c r="U271">
        <v>0.2</v>
      </c>
      <c r="V271">
        <v>0.65399999999999947</v>
      </c>
    </row>
    <row r="272" spans="1:22" x14ac:dyDescent="0.3">
      <c r="A272">
        <v>6448</v>
      </c>
      <c r="B272" t="s">
        <v>8902</v>
      </c>
      <c r="C272">
        <v>2014</v>
      </c>
      <c r="D272" s="21">
        <v>41703</v>
      </c>
      <c r="E272" s="21">
        <v>41705</v>
      </c>
      <c r="F272" t="s">
        <v>23</v>
      </c>
      <c r="G272" t="s">
        <v>4176</v>
      </c>
      <c r="H272" t="s">
        <v>4177</v>
      </c>
      <c r="I272" t="s">
        <v>102</v>
      </c>
      <c r="J272" t="s">
        <v>27</v>
      </c>
      <c r="K272" t="s">
        <v>184</v>
      </c>
      <c r="L272" t="s">
        <v>104</v>
      </c>
      <c r="M272">
        <v>77095</v>
      </c>
      <c r="N272" t="s">
        <v>105</v>
      </c>
      <c r="O272" t="s">
        <v>4386</v>
      </c>
      <c r="P272" t="s">
        <v>46</v>
      </c>
      <c r="Q272" t="s">
        <v>47</v>
      </c>
      <c r="R272" t="s">
        <v>4387</v>
      </c>
      <c r="S272">
        <v>2.4640000000000004</v>
      </c>
      <c r="T272">
        <v>1</v>
      </c>
      <c r="U272">
        <v>0.2</v>
      </c>
      <c r="V272">
        <v>0.86239999999999983</v>
      </c>
    </row>
    <row r="273" spans="1:22" x14ac:dyDescent="0.3">
      <c r="A273">
        <v>6447</v>
      </c>
      <c r="B273" t="s">
        <v>8902</v>
      </c>
      <c r="C273">
        <v>2014</v>
      </c>
      <c r="D273" s="21">
        <v>41703</v>
      </c>
      <c r="E273" s="21">
        <v>41705</v>
      </c>
      <c r="F273" t="s">
        <v>23</v>
      </c>
      <c r="G273" t="s">
        <v>4176</v>
      </c>
      <c r="H273" t="s">
        <v>4177</v>
      </c>
      <c r="I273" t="s">
        <v>102</v>
      </c>
      <c r="J273" t="s">
        <v>27</v>
      </c>
      <c r="K273" t="s">
        <v>184</v>
      </c>
      <c r="L273" t="s">
        <v>104</v>
      </c>
      <c r="M273">
        <v>77095</v>
      </c>
      <c r="N273" t="s">
        <v>105</v>
      </c>
      <c r="O273" t="s">
        <v>170</v>
      </c>
      <c r="P273" t="s">
        <v>32</v>
      </c>
      <c r="Q273" t="s">
        <v>65</v>
      </c>
      <c r="R273" t="s">
        <v>171</v>
      </c>
      <c r="S273">
        <v>103.50000000000001</v>
      </c>
      <c r="T273">
        <v>5</v>
      </c>
      <c r="U273">
        <v>0.6</v>
      </c>
      <c r="V273">
        <v>-77.625</v>
      </c>
    </row>
    <row r="274" spans="1:22" x14ac:dyDescent="0.3">
      <c r="A274">
        <v>6446</v>
      </c>
      <c r="B274" t="s">
        <v>8901</v>
      </c>
      <c r="C274">
        <v>2012</v>
      </c>
      <c r="D274" s="21">
        <v>40973</v>
      </c>
      <c r="E274" s="21">
        <v>40978</v>
      </c>
      <c r="F274" t="s">
        <v>50</v>
      </c>
      <c r="G274" t="s">
        <v>3072</v>
      </c>
      <c r="H274" t="s">
        <v>3073</v>
      </c>
      <c r="I274" t="s">
        <v>26</v>
      </c>
      <c r="J274" t="s">
        <v>27</v>
      </c>
      <c r="K274" t="s">
        <v>303</v>
      </c>
      <c r="L274" t="s">
        <v>211</v>
      </c>
      <c r="M274">
        <v>60623</v>
      </c>
      <c r="N274" t="s">
        <v>105</v>
      </c>
      <c r="O274" t="s">
        <v>4313</v>
      </c>
      <c r="P274" t="s">
        <v>46</v>
      </c>
      <c r="Q274" t="s">
        <v>269</v>
      </c>
      <c r="R274" t="s">
        <v>4314</v>
      </c>
      <c r="S274">
        <v>7.1039999999999992</v>
      </c>
      <c r="T274">
        <v>6</v>
      </c>
      <c r="U274">
        <v>0.2</v>
      </c>
      <c r="V274">
        <v>2.4863999999999997</v>
      </c>
    </row>
    <row r="275" spans="1:22" x14ac:dyDescent="0.3">
      <c r="A275">
        <v>6435</v>
      </c>
      <c r="B275" t="s">
        <v>8896</v>
      </c>
      <c r="C275">
        <v>2012</v>
      </c>
      <c r="D275" s="21">
        <v>40998</v>
      </c>
      <c r="E275" s="21">
        <v>41003</v>
      </c>
      <c r="F275" t="s">
        <v>50</v>
      </c>
      <c r="G275" t="s">
        <v>6751</v>
      </c>
      <c r="H275" t="s">
        <v>6752</v>
      </c>
      <c r="I275" t="s">
        <v>41</v>
      </c>
      <c r="J275" t="s">
        <v>27</v>
      </c>
      <c r="K275" t="s">
        <v>303</v>
      </c>
      <c r="L275" t="s">
        <v>211</v>
      </c>
      <c r="M275">
        <v>60610</v>
      </c>
      <c r="N275" t="s">
        <v>105</v>
      </c>
      <c r="O275" t="s">
        <v>5833</v>
      </c>
      <c r="P275" t="s">
        <v>71</v>
      </c>
      <c r="Q275" t="s">
        <v>72</v>
      </c>
      <c r="R275" t="s">
        <v>5834</v>
      </c>
      <c r="S275">
        <v>180.96</v>
      </c>
      <c r="T275">
        <v>5</v>
      </c>
      <c r="U275">
        <v>0.2</v>
      </c>
      <c r="V275">
        <v>13.571999999999996</v>
      </c>
    </row>
    <row r="276" spans="1:22" x14ac:dyDescent="0.3">
      <c r="A276">
        <v>6434</v>
      </c>
      <c r="B276" t="s">
        <v>8896</v>
      </c>
      <c r="C276">
        <v>2012</v>
      </c>
      <c r="D276" s="21">
        <v>40998</v>
      </c>
      <c r="E276" s="21">
        <v>41003</v>
      </c>
      <c r="F276" t="s">
        <v>50</v>
      </c>
      <c r="G276" t="s">
        <v>6751</v>
      </c>
      <c r="H276" t="s">
        <v>6752</v>
      </c>
      <c r="I276" t="s">
        <v>41</v>
      </c>
      <c r="J276" t="s">
        <v>27</v>
      </c>
      <c r="K276" t="s">
        <v>303</v>
      </c>
      <c r="L276" t="s">
        <v>211</v>
      </c>
      <c r="M276">
        <v>60610</v>
      </c>
      <c r="N276" t="s">
        <v>105</v>
      </c>
      <c r="O276" t="s">
        <v>4004</v>
      </c>
      <c r="P276" t="s">
        <v>46</v>
      </c>
      <c r="Q276" t="s">
        <v>90</v>
      </c>
      <c r="R276" t="s">
        <v>4005</v>
      </c>
      <c r="S276">
        <v>23.52</v>
      </c>
      <c r="T276">
        <v>5</v>
      </c>
      <c r="U276">
        <v>0.2</v>
      </c>
      <c r="V276">
        <v>8.5259999999999998</v>
      </c>
    </row>
    <row r="277" spans="1:22" x14ac:dyDescent="0.3">
      <c r="A277">
        <v>6418</v>
      </c>
      <c r="B277" t="s">
        <v>8885</v>
      </c>
      <c r="C277">
        <v>2013</v>
      </c>
      <c r="D277" s="21">
        <v>41342</v>
      </c>
      <c r="E277" s="21">
        <v>41346</v>
      </c>
      <c r="F277" t="s">
        <v>50</v>
      </c>
      <c r="G277" t="s">
        <v>3147</v>
      </c>
      <c r="H277" t="s">
        <v>3148</v>
      </c>
      <c r="I277" t="s">
        <v>26</v>
      </c>
      <c r="J277" t="s">
        <v>27</v>
      </c>
      <c r="K277" t="s">
        <v>146</v>
      </c>
      <c r="L277" t="s">
        <v>147</v>
      </c>
      <c r="M277">
        <v>19120</v>
      </c>
      <c r="N277" t="s">
        <v>148</v>
      </c>
      <c r="O277" t="s">
        <v>4067</v>
      </c>
      <c r="P277" t="s">
        <v>46</v>
      </c>
      <c r="Q277" t="s">
        <v>269</v>
      </c>
      <c r="R277" t="s">
        <v>4068</v>
      </c>
      <c r="S277">
        <v>5.9840000000000009</v>
      </c>
      <c r="T277">
        <v>2</v>
      </c>
      <c r="U277">
        <v>0.2</v>
      </c>
      <c r="V277">
        <v>-1.3463999999999998</v>
      </c>
    </row>
    <row r="278" spans="1:22" x14ac:dyDescent="0.3">
      <c r="A278">
        <v>6417</v>
      </c>
      <c r="B278" t="s">
        <v>8885</v>
      </c>
      <c r="C278">
        <v>2013</v>
      </c>
      <c r="D278" s="21">
        <v>41342</v>
      </c>
      <c r="E278" s="21">
        <v>41346</v>
      </c>
      <c r="F278" t="s">
        <v>50</v>
      </c>
      <c r="G278" t="s">
        <v>3147</v>
      </c>
      <c r="H278" t="s">
        <v>3148</v>
      </c>
      <c r="I278" t="s">
        <v>26</v>
      </c>
      <c r="J278" t="s">
        <v>27</v>
      </c>
      <c r="K278" t="s">
        <v>146</v>
      </c>
      <c r="L278" t="s">
        <v>147</v>
      </c>
      <c r="M278">
        <v>19120</v>
      </c>
      <c r="N278" t="s">
        <v>148</v>
      </c>
      <c r="O278" t="s">
        <v>5833</v>
      </c>
      <c r="P278" t="s">
        <v>71</v>
      </c>
      <c r="Q278" t="s">
        <v>72</v>
      </c>
      <c r="R278" t="s">
        <v>5834</v>
      </c>
      <c r="S278">
        <v>108.57600000000001</v>
      </c>
      <c r="T278">
        <v>4</v>
      </c>
      <c r="U278">
        <v>0.4</v>
      </c>
      <c r="V278">
        <v>-25.334400000000002</v>
      </c>
    </row>
    <row r="279" spans="1:22" x14ac:dyDescent="0.3">
      <c r="A279">
        <v>6383</v>
      </c>
      <c r="B279" t="s">
        <v>8867</v>
      </c>
      <c r="C279">
        <v>2013</v>
      </c>
      <c r="D279" s="21">
        <v>41363</v>
      </c>
      <c r="E279" s="21">
        <v>41367</v>
      </c>
      <c r="F279" t="s">
        <v>50</v>
      </c>
      <c r="G279" t="s">
        <v>1553</v>
      </c>
      <c r="H279" t="s">
        <v>1554</v>
      </c>
      <c r="I279" t="s">
        <v>26</v>
      </c>
      <c r="J279" t="s">
        <v>27</v>
      </c>
      <c r="K279" t="s">
        <v>318</v>
      </c>
      <c r="L279" t="s">
        <v>498</v>
      </c>
      <c r="M279">
        <v>45503</v>
      </c>
      <c r="N279" t="s">
        <v>148</v>
      </c>
      <c r="O279" t="s">
        <v>5424</v>
      </c>
      <c r="P279" t="s">
        <v>71</v>
      </c>
      <c r="Q279" t="s">
        <v>72</v>
      </c>
      <c r="R279" t="s">
        <v>5425</v>
      </c>
      <c r="S279">
        <v>158.37599999999998</v>
      </c>
      <c r="T279">
        <v>4</v>
      </c>
      <c r="U279">
        <v>0.4</v>
      </c>
      <c r="V279">
        <v>-36.954399999999993</v>
      </c>
    </row>
    <row r="280" spans="1:22" x14ac:dyDescent="0.3">
      <c r="A280">
        <v>6382</v>
      </c>
      <c r="B280" t="s">
        <v>8867</v>
      </c>
      <c r="C280">
        <v>2013</v>
      </c>
      <c r="D280" s="21">
        <v>41363</v>
      </c>
      <c r="E280" s="21">
        <v>41367</v>
      </c>
      <c r="F280" t="s">
        <v>50</v>
      </c>
      <c r="G280" t="s">
        <v>1553</v>
      </c>
      <c r="H280" t="s">
        <v>1554</v>
      </c>
      <c r="I280" t="s">
        <v>26</v>
      </c>
      <c r="J280" t="s">
        <v>27</v>
      </c>
      <c r="K280" t="s">
        <v>318</v>
      </c>
      <c r="L280" t="s">
        <v>498</v>
      </c>
      <c r="M280">
        <v>45503</v>
      </c>
      <c r="N280" t="s">
        <v>148</v>
      </c>
      <c r="O280" t="s">
        <v>2232</v>
      </c>
      <c r="P280" t="s">
        <v>32</v>
      </c>
      <c r="Q280" t="s">
        <v>33</v>
      </c>
      <c r="R280" t="s">
        <v>2233</v>
      </c>
      <c r="S280">
        <v>299.97499999999997</v>
      </c>
      <c r="T280">
        <v>5</v>
      </c>
      <c r="U280">
        <v>0.5</v>
      </c>
      <c r="V280">
        <v>-167.98600000000002</v>
      </c>
    </row>
    <row r="281" spans="1:22" x14ac:dyDescent="0.3">
      <c r="A281">
        <v>6346</v>
      </c>
      <c r="B281" t="s">
        <v>8840</v>
      </c>
      <c r="C281">
        <v>2012</v>
      </c>
      <c r="D281" s="21">
        <v>40975</v>
      </c>
      <c r="E281" s="21">
        <v>40978</v>
      </c>
      <c r="F281" t="s">
        <v>188</v>
      </c>
      <c r="G281" t="s">
        <v>6140</v>
      </c>
      <c r="H281" t="s">
        <v>6141</v>
      </c>
      <c r="I281" t="s">
        <v>102</v>
      </c>
      <c r="J281" t="s">
        <v>27</v>
      </c>
      <c r="K281" t="s">
        <v>606</v>
      </c>
      <c r="L281" t="s">
        <v>245</v>
      </c>
      <c r="M281">
        <v>19711</v>
      </c>
      <c r="N281" t="s">
        <v>148</v>
      </c>
      <c r="O281" t="s">
        <v>7055</v>
      </c>
      <c r="P281" t="s">
        <v>71</v>
      </c>
      <c r="Q281" t="s">
        <v>72</v>
      </c>
      <c r="R281" t="s">
        <v>7056</v>
      </c>
      <c r="S281">
        <v>587.97</v>
      </c>
      <c r="T281">
        <v>3</v>
      </c>
      <c r="U281">
        <v>0</v>
      </c>
      <c r="V281">
        <v>170.51129999999998</v>
      </c>
    </row>
    <row r="282" spans="1:22" x14ac:dyDescent="0.3">
      <c r="A282">
        <v>6345</v>
      </c>
      <c r="B282" t="s">
        <v>8840</v>
      </c>
      <c r="C282">
        <v>2012</v>
      </c>
      <c r="D282" s="21">
        <v>40975</v>
      </c>
      <c r="E282" s="21">
        <v>40978</v>
      </c>
      <c r="F282" t="s">
        <v>188</v>
      </c>
      <c r="G282" t="s">
        <v>6140</v>
      </c>
      <c r="H282" t="s">
        <v>6141</v>
      </c>
      <c r="I282" t="s">
        <v>102</v>
      </c>
      <c r="J282" t="s">
        <v>27</v>
      </c>
      <c r="K282" t="s">
        <v>606</v>
      </c>
      <c r="L282" t="s">
        <v>245</v>
      </c>
      <c r="M282">
        <v>19711</v>
      </c>
      <c r="N282" t="s">
        <v>148</v>
      </c>
      <c r="O282" t="s">
        <v>3931</v>
      </c>
      <c r="P282" t="s">
        <v>46</v>
      </c>
      <c r="Q282" t="s">
        <v>75</v>
      </c>
      <c r="R282" t="s">
        <v>3932</v>
      </c>
      <c r="S282">
        <v>69.28</v>
      </c>
      <c r="T282">
        <v>2</v>
      </c>
      <c r="U282">
        <v>0</v>
      </c>
      <c r="V282">
        <v>33.254399999999997</v>
      </c>
    </row>
    <row r="283" spans="1:22" x14ac:dyDescent="0.3">
      <c r="A283">
        <v>6344</v>
      </c>
      <c r="B283" t="s">
        <v>8840</v>
      </c>
      <c r="C283">
        <v>2012</v>
      </c>
      <c r="D283" s="21">
        <v>40975</v>
      </c>
      <c r="E283" s="21">
        <v>40978</v>
      </c>
      <c r="F283" t="s">
        <v>188</v>
      </c>
      <c r="G283" t="s">
        <v>6140</v>
      </c>
      <c r="H283" t="s">
        <v>6141</v>
      </c>
      <c r="I283" t="s">
        <v>102</v>
      </c>
      <c r="J283" t="s">
        <v>27</v>
      </c>
      <c r="K283" t="s">
        <v>606</v>
      </c>
      <c r="L283" t="s">
        <v>245</v>
      </c>
      <c r="M283">
        <v>19711</v>
      </c>
      <c r="N283" t="s">
        <v>148</v>
      </c>
      <c r="O283" t="s">
        <v>1335</v>
      </c>
      <c r="P283" t="s">
        <v>46</v>
      </c>
      <c r="Q283" t="s">
        <v>75</v>
      </c>
      <c r="R283" t="s">
        <v>1336</v>
      </c>
      <c r="S283">
        <v>30.44</v>
      </c>
      <c r="T283">
        <v>2</v>
      </c>
      <c r="U283">
        <v>0</v>
      </c>
      <c r="V283">
        <v>14.9156</v>
      </c>
    </row>
    <row r="284" spans="1:22" x14ac:dyDescent="0.3">
      <c r="A284">
        <v>6343</v>
      </c>
      <c r="B284" t="s">
        <v>8840</v>
      </c>
      <c r="C284">
        <v>2012</v>
      </c>
      <c r="D284" s="21">
        <v>40975</v>
      </c>
      <c r="E284" s="21">
        <v>40978</v>
      </c>
      <c r="F284" t="s">
        <v>188</v>
      </c>
      <c r="G284" t="s">
        <v>6140</v>
      </c>
      <c r="H284" t="s">
        <v>6141</v>
      </c>
      <c r="I284" t="s">
        <v>102</v>
      </c>
      <c r="J284" t="s">
        <v>27</v>
      </c>
      <c r="K284" t="s">
        <v>606</v>
      </c>
      <c r="L284" t="s">
        <v>245</v>
      </c>
      <c r="M284">
        <v>19711</v>
      </c>
      <c r="N284" t="s">
        <v>148</v>
      </c>
      <c r="O284" t="s">
        <v>992</v>
      </c>
      <c r="P284" t="s">
        <v>71</v>
      </c>
      <c r="Q284" t="s">
        <v>161</v>
      </c>
      <c r="R284" t="s">
        <v>993</v>
      </c>
      <c r="S284">
        <v>119.85000000000001</v>
      </c>
      <c r="T284">
        <v>3</v>
      </c>
      <c r="U284">
        <v>0</v>
      </c>
      <c r="V284">
        <v>52.734000000000009</v>
      </c>
    </row>
    <row r="285" spans="1:22" x14ac:dyDescent="0.3">
      <c r="A285">
        <v>6291</v>
      </c>
      <c r="B285" t="s">
        <v>8809</v>
      </c>
      <c r="C285">
        <v>2012</v>
      </c>
      <c r="D285" s="21">
        <v>40981</v>
      </c>
      <c r="E285" s="21">
        <v>40986</v>
      </c>
      <c r="F285" t="s">
        <v>23</v>
      </c>
      <c r="G285" t="s">
        <v>3116</v>
      </c>
      <c r="H285" t="s">
        <v>3117</v>
      </c>
      <c r="I285" t="s">
        <v>102</v>
      </c>
      <c r="J285" t="s">
        <v>27</v>
      </c>
      <c r="K285" t="s">
        <v>8488</v>
      </c>
      <c r="L285" t="s">
        <v>43</v>
      </c>
      <c r="M285">
        <v>95928</v>
      </c>
      <c r="N285" t="s">
        <v>44</v>
      </c>
      <c r="O285" t="s">
        <v>1994</v>
      </c>
      <c r="P285" t="s">
        <v>32</v>
      </c>
      <c r="Q285" t="s">
        <v>65</v>
      </c>
      <c r="R285" t="s">
        <v>1995</v>
      </c>
      <c r="S285">
        <v>327.76</v>
      </c>
      <c r="T285">
        <v>8</v>
      </c>
      <c r="U285">
        <v>0</v>
      </c>
      <c r="V285">
        <v>91.772800000000018</v>
      </c>
    </row>
    <row r="286" spans="1:22" x14ac:dyDescent="0.3">
      <c r="A286">
        <v>6290</v>
      </c>
      <c r="B286" t="s">
        <v>8809</v>
      </c>
      <c r="C286">
        <v>2012</v>
      </c>
      <c r="D286" s="21">
        <v>40981</v>
      </c>
      <c r="E286" s="21">
        <v>40986</v>
      </c>
      <c r="F286" t="s">
        <v>23</v>
      </c>
      <c r="G286" t="s">
        <v>3116</v>
      </c>
      <c r="H286" t="s">
        <v>3117</v>
      </c>
      <c r="I286" t="s">
        <v>102</v>
      </c>
      <c r="J286" t="s">
        <v>27</v>
      </c>
      <c r="K286" t="s">
        <v>8488</v>
      </c>
      <c r="L286" t="s">
        <v>43</v>
      </c>
      <c r="M286">
        <v>95928</v>
      </c>
      <c r="N286" t="s">
        <v>44</v>
      </c>
      <c r="O286" t="s">
        <v>533</v>
      </c>
      <c r="P286" t="s">
        <v>32</v>
      </c>
      <c r="Q286" t="s">
        <v>36</v>
      </c>
      <c r="R286" t="s">
        <v>534</v>
      </c>
      <c r="S286">
        <v>915.13600000000008</v>
      </c>
      <c r="T286">
        <v>4</v>
      </c>
      <c r="U286">
        <v>0.2</v>
      </c>
      <c r="V286">
        <v>102.95279999999988</v>
      </c>
    </row>
    <row r="287" spans="1:22" x14ac:dyDescent="0.3">
      <c r="A287">
        <v>6259</v>
      </c>
      <c r="B287" t="s">
        <v>8785</v>
      </c>
      <c r="C287">
        <v>2012</v>
      </c>
      <c r="D287" s="21">
        <v>40996</v>
      </c>
      <c r="E287" s="21">
        <v>40998</v>
      </c>
      <c r="F287" t="s">
        <v>23</v>
      </c>
      <c r="G287" t="s">
        <v>5105</v>
      </c>
      <c r="H287" t="s">
        <v>5106</v>
      </c>
      <c r="I287" t="s">
        <v>26</v>
      </c>
      <c r="J287" t="s">
        <v>27</v>
      </c>
      <c r="K287" t="s">
        <v>266</v>
      </c>
      <c r="L287" t="s">
        <v>267</v>
      </c>
      <c r="M287">
        <v>10009</v>
      </c>
      <c r="N287" t="s">
        <v>148</v>
      </c>
      <c r="O287" t="s">
        <v>2576</v>
      </c>
      <c r="P287" t="s">
        <v>46</v>
      </c>
      <c r="Q287" t="s">
        <v>173</v>
      </c>
      <c r="R287" t="s">
        <v>2577</v>
      </c>
      <c r="S287">
        <v>22.919999999999998</v>
      </c>
      <c r="T287">
        <v>3</v>
      </c>
      <c r="U287">
        <v>0</v>
      </c>
      <c r="V287">
        <v>11.230799999999999</v>
      </c>
    </row>
    <row r="288" spans="1:22" x14ac:dyDescent="0.3">
      <c r="A288">
        <v>6167</v>
      </c>
      <c r="B288" t="s">
        <v>8723</v>
      </c>
      <c r="C288">
        <v>2011</v>
      </c>
      <c r="D288" s="21">
        <v>40621</v>
      </c>
      <c r="E288" s="21">
        <v>40623</v>
      </c>
      <c r="F288" t="s">
        <v>188</v>
      </c>
      <c r="G288" t="s">
        <v>1779</v>
      </c>
      <c r="H288" t="s">
        <v>1780</v>
      </c>
      <c r="I288" t="s">
        <v>41</v>
      </c>
      <c r="J288" t="s">
        <v>27</v>
      </c>
      <c r="K288" t="s">
        <v>1792</v>
      </c>
      <c r="L288" t="s">
        <v>54</v>
      </c>
      <c r="M288">
        <v>33801</v>
      </c>
      <c r="N288" t="s">
        <v>30</v>
      </c>
      <c r="O288" t="s">
        <v>8674</v>
      </c>
      <c r="P288" t="s">
        <v>71</v>
      </c>
      <c r="Q288" t="s">
        <v>161</v>
      </c>
      <c r="R288" t="s">
        <v>8675</v>
      </c>
      <c r="S288">
        <v>170.24</v>
      </c>
      <c r="T288">
        <v>2</v>
      </c>
      <c r="U288">
        <v>0.2</v>
      </c>
      <c r="V288">
        <v>53.199999999999989</v>
      </c>
    </row>
    <row r="289" spans="1:22" x14ac:dyDescent="0.3">
      <c r="A289">
        <v>6166</v>
      </c>
      <c r="B289" t="s">
        <v>8723</v>
      </c>
      <c r="C289">
        <v>2011</v>
      </c>
      <c r="D289" s="21">
        <v>40621</v>
      </c>
      <c r="E289" s="21">
        <v>40623</v>
      </c>
      <c r="F289" t="s">
        <v>188</v>
      </c>
      <c r="G289" t="s">
        <v>1779</v>
      </c>
      <c r="H289" t="s">
        <v>1780</v>
      </c>
      <c r="I289" t="s">
        <v>41</v>
      </c>
      <c r="J289" t="s">
        <v>27</v>
      </c>
      <c r="K289" t="s">
        <v>1792</v>
      </c>
      <c r="L289" t="s">
        <v>54</v>
      </c>
      <c r="M289">
        <v>33801</v>
      </c>
      <c r="N289" t="s">
        <v>30</v>
      </c>
      <c r="O289" t="s">
        <v>7631</v>
      </c>
      <c r="P289" t="s">
        <v>32</v>
      </c>
      <c r="Q289" t="s">
        <v>65</v>
      </c>
      <c r="R289" t="s">
        <v>7632</v>
      </c>
      <c r="S289">
        <v>20.016000000000002</v>
      </c>
      <c r="T289">
        <v>3</v>
      </c>
      <c r="U289">
        <v>0.2</v>
      </c>
      <c r="V289">
        <v>5.5044000000000013</v>
      </c>
    </row>
    <row r="290" spans="1:22" x14ac:dyDescent="0.3">
      <c r="A290">
        <v>6165</v>
      </c>
      <c r="B290" t="s">
        <v>8723</v>
      </c>
      <c r="C290">
        <v>2011</v>
      </c>
      <c r="D290" s="21">
        <v>40621</v>
      </c>
      <c r="E290" s="21">
        <v>40623</v>
      </c>
      <c r="F290" t="s">
        <v>188</v>
      </c>
      <c r="G290" t="s">
        <v>1779</v>
      </c>
      <c r="H290" t="s">
        <v>1780</v>
      </c>
      <c r="I290" t="s">
        <v>41</v>
      </c>
      <c r="J290" t="s">
        <v>27</v>
      </c>
      <c r="K290" t="s">
        <v>1792</v>
      </c>
      <c r="L290" t="s">
        <v>54</v>
      </c>
      <c r="M290">
        <v>33801</v>
      </c>
      <c r="N290" t="s">
        <v>30</v>
      </c>
      <c r="O290" t="s">
        <v>4098</v>
      </c>
      <c r="P290" t="s">
        <v>32</v>
      </c>
      <c r="Q290" t="s">
        <v>65</v>
      </c>
      <c r="R290" t="s">
        <v>1285</v>
      </c>
      <c r="S290">
        <v>4.9920000000000009</v>
      </c>
      <c r="T290">
        <v>3</v>
      </c>
      <c r="U290">
        <v>0.2</v>
      </c>
      <c r="V290">
        <v>1.3728000000000002</v>
      </c>
    </row>
    <row r="291" spans="1:22" x14ac:dyDescent="0.3">
      <c r="A291">
        <v>6164</v>
      </c>
      <c r="B291" t="s">
        <v>8723</v>
      </c>
      <c r="C291">
        <v>2011</v>
      </c>
      <c r="D291" s="21">
        <v>40621</v>
      </c>
      <c r="E291" s="21">
        <v>40623</v>
      </c>
      <c r="F291" t="s">
        <v>188</v>
      </c>
      <c r="G291" t="s">
        <v>1779</v>
      </c>
      <c r="H291" t="s">
        <v>1780</v>
      </c>
      <c r="I291" t="s">
        <v>41</v>
      </c>
      <c r="J291" t="s">
        <v>27</v>
      </c>
      <c r="K291" t="s">
        <v>1792</v>
      </c>
      <c r="L291" t="s">
        <v>54</v>
      </c>
      <c r="M291">
        <v>33801</v>
      </c>
      <c r="N291" t="s">
        <v>30</v>
      </c>
      <c r="O291" t="s">
        <v>5813</v>
      </c>
      <c r="P291" t="s">
        <v>46</v>
      </c>
      <c r="Q291" t="s">
        <v>75</v>
      </c>
      <c r="R291" t="s">
        <v>5814</v>
      </c>
      <c r="S291">
        <v>33.57</v>
      </c>
      <c r="T291">
        <v>5</v>
      </c>
      <c r="U291">
        <v>0.7</v>
      </c>
      <c r="V291">
        <v>-25.737000000000002</v>
      </c>
    </row>
    <row r="292" spans="1:22" x14ac:dyDescent="0.3">
      <c r="A292">
        <v>6163</v>
      </c>
      <c r="B292" t="s">
        <v>8723</v>
      </c>
      <c r="C292">
        <v>2011</v>
      </c>
      <c r="D292" s="21">
        <v>40621</v>
      </c>
      <c r="E292" s="21">
        <v>40623</v>
      </c>
      <c r="F292" t="s">
        <v>188</v>
      </c>
      <c r="G292" t="s">
        <v>1779</v>
      </c>
      <c r="H292" t="s">
        <v>1780</v>
      </c>
      <c r="I292" t="s">
        <v>41</v>
      </c>
      <c r="J292" t="s">
        <v>27</v>
      </c>
      <c r="K292" t="s">
        <v>1792</v>
      </c>
      <c r="L292" t="s">
        <v>54</v>
      </c>
      <c r="M292">
        <v>33801</v>
      </c>
      <c r="N292" t="s">
        <v>30</v>
      </c>
      <c r="O292" t="s">
        <v>1482</v>
      </c>
      <c r="P292" t="s">
        <v>46</v>
      </c>
      <c r="Q292" t="s">
        <v>59</v>
      </c>
      <c r="R292" t="s">
        <v>1483</v>
      </c>
      <c r="S292">
        <v>26.160000000000004</v>
      </c>
      <c r="T292">
        <v>3</v>
      </c>
      <c r="U292">
        <v>0.2</v>
      </c>
      <c r="V292">
        <v>1.961999999999998</v>
      </c>
    </row>
    <row r="293" spans="1:22" x14ac:dyDescent="0.3">
      <c r="A293">
        <v>6162</v>
      </c>
      <c r="B293" t="s">
        <v>8723</v>
      </c>
      <c r="C293">
        <v>2011</v>
      </c>
      <c r="D293" s="21">
        <v>40621</v>
      </c>
      <c r="E293" s="21">
        <v>40623</v>
      </c>
      <c r="F293" t="s">
        <v>188</v>
      </c>
      <c r="G293" t="s">
        <v>1779</v>
      </c>
      <c r="H293" t="s">
        <v>1780</v>
      </c>
      <c r="I293" t="s">
        <v>41</v>
      </c>
      <c r="J293" t="s">
        <v>27</v>
      </c>
      <c r="K293" t="s">
        <v>1792</v>
      </c>
      <c r="L293" t="s">
        <v>54</v>
      </c>
      <c r="M293">
        <v>33801</v>
      </c>
      <c r="N293" t="s">
        <v>30</v>
      </c>
      <c r="O293" t="s">
        <v>4562</v>
      </c>
      <c r="P293" t="s">
        <v>46</v>
      </c>
      <c r="Q293" t="s">
        <v>47</v>
      </c>
      <c r="R293" t="s">
        <v>4563</v>
      </c>
      <c r="S293">
        <v>11.808</v>
      </c>
      <c r="T293">
        <v>4</v>
      </c>
      <c r="U293">
        <v>0.2</v>
      </c>
      <c r="V293">
        <v>3.9851999999999999</v>
      </c>
    </row>
    <row r="294" spans="1:22" x14ac:dyDescent="0.3">
      <c r="A294">
        <v>6161</v>
      </c>
      <c r="B294" t="s">
        <v>8723</v>
      </c>
      <c r="C294">
        <v>2011</v>
      </c>
      <c r="D294" s="21">
        <v>40621</v>
      </c>
      <c r="E294" s="21">
        <v>40623</v>
      </c>
      <c r="F294" t="s">
        <v>188</v>
      </c>
      <c r="G294" t="s">
        <v>1779</v>
      </c>
      <c r="H294" t="s">
        <v>1780</v>
      </c>
      <c r="I294" t="s">
        <v>41</v>
      </c>
      <c r="J294" t="s">
        <v>27</v>
      </c>
      <c r="K294" t="s">
        <v>1792</v>
      </c>
      <c r="L294" t="s">
        <v>54</v>
      </c>
      <c r="M294">
        <v>33801</v>
      </c>
      <c r="N294" t="s">
        <v>30</v>
      </c>
      <c r="O294" t="s">
        <v>2032</v>
      </c>
      <c r="P294" t="s">
        <v>71</v>
      </c>
      <c r="Q294" t="s">
        <v>72</v>
      </c>
      <c r="R294" t="s">
        <v>2033</v>
      </c>
      <c r="S294">
        <v>323.97600000000006</v>
      </c>
      <c r="T294">
        <v>3</v>
      </c>
      <c r="U294">
        <v>0.2</v>
      </c>
      <c r="V294">
        <v>28.347899999999981</v>
      </c>
    </row>
    <row r="295" spans="1:22" x14ac:dyDescent="0.3">
      <c r="A295">
        <v>6152</v>
      </c>
      <c r="B295" t="s">
        <v>8716</v>
      </c>
      <c r="C295">
        <v>2011</v>
      </c>
      <c r="D295" s="21">
        <v>40620</v>
      </c>
      <c r="E295" s="21">
        <v>40623</v>
      </c>
      <c r="F295" t="s">
        <v>23</v>
      </c>
      <c r="G295" t="s">
        <v>7273</v>
      </c>
      <c r="H295" t="s">
        <v>7274</v>
      </c>
      <c r="I295" t="s">
        <v>102</v>
      </c>
      <c r="J295" t="s">
        <v>27</v>
      </c>
      <c r="K295" t="s">
        <v>127</v>
      </c>
      <c r="L295" t="s">
        <v>43</v>
      </c>
      <c r="M295">
        <v>94110</v>
      </c>
      <c r="N295" t="s">
        <v>44</v>
      </c>
      <c r="O295" t="s">
        <v>7052</v>
      </c>
      <c r="P295" t="s">
        <v>32</v>
      </c>
      <c r="Q295" t="s">
        <v>33</v>
      </c>
      <c r="R295" t="s">
        <v>7053</v>
      </c>
      <c r="S295">
        <v>1198.33</v>
      </c>
      <c r="T295">
        <v>10</v>
      </c>
      <c r="U295">
        <v>0.15</v>
      </c>
      <c r="V295">
        <v>70.490000000000009</v>
      </c>
    </row>
    <row r="296" spans="1:22" x14ac:dyDescent="0.3">
      <c r="A296">
        <v>6139</v>
      </c>
      <c r="B296" t="s">
        <v>8706</v>
      </c>
      <c r="C296">
        <v>2011</v>
      </c>
      <c r="D296" s="21">
        <v>40632</v>
      </c>
      <c r="E296" s="21">
        <v>40637</v>
      </c>
      <c r="F296" t="s">
        <v>50</v>
      </c>
      <c r="G296" t="s">
        <v>2626</v>
      </c>
      <c r="H296" t="s">
        <v>2627</v>
      </c>
      <c r="I296" t="s">
        <v>26</v>
      </c>
      <c r="J296" t="s">
        <v>27</v>
      </c>
      <c r="K296" t="s">
        <v>127</v>
      </c>
      <c r="L296" t="s">
        <v>43</v>
      </c>
      <c r="M296">
        <v>94110</v>
      </c>
      <c r="N296" t="s">
        <v>44</v>
      </c>
      <c r="O296" t="s">
        <v>1669</v>
      </c>
      <c r="P296" t="s">
        <v>32</v>
      </c>
      <c r="Q296" t="s">
        <v>33</v>
      </c>
      <c r="R296" t="s">
        <v>1670</v>
      </c>
      <c r="S296">
        <v>205.666</v>
      </c>
      <c r="T296">
        <v>2</v>
      </c>
      <c r="U296">
        <v>0.15</v>
      </c>
      <c r="V296">
        <v>-12.097999999999999</v>
      </c>
    </row>
    <row r="297" spans="1:22" x14ac:dyDescent="0.3">
      <c r="A297">
        <v>6131</v>
      </c>
      <c r="B297" t="s">
        <v>8694</v>
      </c>
      <c r="C297">
        <v>2014</v>
      </c>
      <c r="D297" s="21">
        <v>41725</v>
      </c>
      <c r="E297" s="21">
        <v>41732</v>
      </c>
      <c r="F297" t="s">
        <v>50</v>
      </c>
      <c r="G297" t="s">
        <v>8695</v>
      </c>
      <c r="H297" t="s">
        <v>8696</v>
      </c>
      <c r="I297" t="s">
        <v>102</v>
      </c>
      <c r="J297" t="s">
        <v>27</v>
      </c>
      <c r="K297" t="s">
        <v>2978</v>
      </c>
      <c r="L297" t="s">
        <v>319</v>
      </c>
      <c r="M297">
        <v>23464</v>
      </c>
      <c r="N297" t="s">
        <v>30</v>
      </c>
      <c r="O297" t="s">
        <v>3989</v>
      </c>
      <c r="P297" t="s">
        <v>46</v>
      </c>
      <c r="Q297" t="s">
        <v>269</v>
      </c>
      <c r="R297" t="s">
        <v>186</v>
      </c>
      <c r="S297">
        <v>3.76</v>
      </c>
      <c r="T297">
        <v>2</v>
      </c>
      <c r="U297">
        <v>0</v>
      </c>
      <c r="V297">
        <v>1.3159999999999998</v>
      </c>
    </row>
    <row r="298" spans="1:22" x14ac:dyDescent="0.3">
      <c r="A298">
        <v>6130</v>
      </c>
      <c r="B298" t="s">
        <v>8694</v>
      </c>
      <c r="C298">
        <v>2014</v>
      </c>
      <c r="D298" s="21">
        <v>41725</v>
      </c>
      <c r="E298" s="21">
        <v>41732</v>
      </c>
      <c r="F298" t="s">
        <v>50</v>
      </c>
      <c r="G298" t="s">
        <v>8695</v>
      </c>
      <c r="H298" t="s">
        <v>8696</v>
      </c>
      <c r="I298" t="s">
        <v>102</v>
      </c>
      <c r="J298" t="s">
        <v>27</v>
      </c>
      <c r="K298" t="s">
        <v>2978</v>
      </c>
      <c r="L298" t="s">
        <v>319</v>
      </c>
      <c r="M298">
        <v>23464</v>
      </c>
      <c r="N298" t="s">
        <v>30</v>
      </c>
      <c r="O298" t="s">
        <v>3637</v>
      </c>
      <c r="P298" t="s">
        <v>71</v>
      </c>
      <c r="Q298" t="s">
        <v>161</v>
      </c>
      <c r="R298" t="s">
        <v>3638</v>
      </c>
      <c r="S298">
        <v>53.25</v>
      </c>
      <c r="T298">
        <v>3</v>
      </c>
      <c r="U298">
        <v>0</v>
      </c>
      <c r="V298">
        <v>20.767499999999998</v>
      </c>
    </row>
    <row r="299" spans="1:22" x14ac:dyDescent="0.3">
      <c r="A299">
        <v>6116</v>
      </c>
      <c r="B299" t="s">
        <v>8681</v>
      </c>
      <c r="C299">
        <v>2013</v>
      </c>
      <c r="D299" s="21">
        <v>41348</v>
      </c>
      <c r="E299" s="21">
        <v>41354</v>
      </c>
      <c r="F299" t="s">
        <v>50</v>
      </c>
      <c r="G299" t="s">
        <v>628</v>
      </c>
      <c r="H299" t="s">
        <v>629</v>
      </c>
      <c r="I299" t="s">
        <v>41</v>
      </c>
      <c r="J299" t="s">
        <v>27</v>
      </c>
      <c r="K299" t="s">
        <v>8682</v>
      </c>
      <c r="L299" t="s">
        <v>43</v>
      </c>
      <c r="M299">
        <v>94061</v>
      </c>
      <c r="N299" t="s">
        <v>44</v>
      </c>
      <c r="O299" t="s">
        <v>232</v>
      </c>
      <c r="P299" t="s">
        <v>46</v>
      </c>
      <c r="Q299" t="s">
        <v>75</v>
      </c>
      <c r="R299" t="s">
        <v>233</v>
      </c>
      <c r="S299">
        <v>41.904000000000003</v>
      </c>
      <c r="T299">
        <v>6</v>
      </c>
      <c r="U299">
        <v>0.2</v>
      </c>
      <c r="V299">
        <v>14.142599999999996</v>
      </c>
    </row>
    <row r="300" spans="1:22" x14ac:dyDescent="0.3">
      <c r="A300">
        <v>6059</v>
      </c>
      <c r="B300" t="s">
        <v>8653</v>
      </c>
      <c r="C300">
        <v>2011</v>
      </c>
      <c r="D300" s="21">
        <v>40604</v>
      </c>
      <c r="E300" s="21">
        <v>40610</v>
      </c>
      <c r="F300" t="s">
        <v>50</v>
      </c>
      <c r="G300" t="s">
        <v>5338</v>
      </c>
      <c r="H300" t="s">
        <v>5339</v>
      </c>
      <c r="I300" t="s">
        <v>102</v>
      </c>
      <c r="J300" t="s">
        <v>27</v>
      </c>
      <c r="K300" t="s">
        <v>266</v>
      </c>
      <c r="L300" t="s">
        <v>267</v>
      </c>
      <c r="M300">
        <v>10009</v>
      </c>
      <c r="N300" t="s">
        <v>148</v>
      </c>
      <c r="O300" t="s">
        <v>283</v>
      </c>
      <c r="P300" t="s">
        <v>46</v>
      </c>
      <c r="Q300" t="s">
        <v>90</v>
      </c>
      <c r="R300" t="s">
        <v>284</v>
      </c>
      <c r="S300">
        <v>36.4</v>
      </c>
      <c r="T300">
        <v>5</v>
      </c>
      <c r="U300">
        <v>0</v>
      </c>
      <c r="V300">
        <v>17.472000000000001</v>
      </c>
    </row>
    <row r="301" spans="1:22" x14ac:dyDescent="0.3">
      <c r="A301">
        <v>6058</v>
      </c>
      <c r="B301" t="s">
        <v>8653</v>
      </c>
      <c r="C301">
        <v>2011</v>
      </c>
      <c r="D301" s="21">
        <v>40604</v>
      </c>
      <c r="E301" s="21">
        <v>40610</v>
      </c>
      <c r="F301" t="s">
        <v>50</v>
      </c>
      <c r="G301" t="s">
        <v>5338</v>
      </c>
      <c r="H301" t="s">
        <v>5339</v>
      </c>
      <c r="I301" t="s">
        <v>102</v>
      </c>
      <c r="J301" t="s">
        <v>27</v>
      </c>
      <c r="K301" t="s">
        <v>266</v>
      </c>
      <c r="L301" t="s">
        <v>267</v>
      </c>
      <c r="M301">
        <v>10009</v>
      </c>
      <c r="N301" t="s">
        <v>148</v>
      </c>
      <c r="O301" t="s">
        <v>669</v>
      </c>
      <c r="P301" t="s">
        <v>46</v>
      </c>
      <c r="Q301" t="s">
        <v>173</v>
      </c>
      <c r="R301" t="s">
        <v>186</v>
      </c>
      <c r="S301">
        <v>11.36</v>
      </c>
      <c r="T301">
        <v>2</v>
      </c>
      <c r="U301">
        <v>0</v>
      </c>
      <c r="V301">
        <v>5.3391999999999991</v>
      </c>
    </row>
    <row r="302" spans="1:22" x14ac:dyDescent="0.3">
      <c r="A302">
        <v>6015</v>
      </c>
      <c r="B302" t="s">
        <v>8621</v>
      </c>
      <c r="C302">
        <v>2013</v>
      </c>
      <c r="D302" s="21">
        <v>41344</v>
      </c>
      <c r="E302" s="21">
        <v>41345</v>
      </c>
      <c r="F302" t="s">
        <v>188</v>
      </c>
      <c r="G302" t="s">
        <v>5098</v>
      </c>
      <c r="H302" t="s">
        <v>5099</v>
      </c>
      <c r="I302" t="s">
        <v>102</v>
      </c>
      <c r="J302" t="s">
        <v>27</v>
      </c>
      <c r="K302" t="s">
        <v>42</v>
      </c>
      <c r="L302" t="s">
        <v>43</v>
      </c>
      <c r="M302">
        <v>90008</v>
      </c>
      <c r="N302" t="s">
        <v>44</v>
      </c>
      <c r="O302" t="s">
        <v>4595</v>
      </c>
      <c r="P302" t="s">
        <v>71</v>
      </c>
      <c r="Q302" t="s">
        <v>72</v>
      </c>
      <c r="R302" t="s">
        <v>4596</v>
      </c>
      <c r="S302">
        <v>4158.9120000000003</v>
      </c>
      <c r="T302">
        <v>8</v>
      </c>
      <c r="U302">
        <v>0.2</v>
      </c>
      <c r="V302">
        <v>363.90480000000025</v>
      </c>
    </row>
    <row r="303" spans="1:22" x14ac:dyDescent="0.3">
      <c r="A303">
        <v>6014</v>
      </c>
      <c r="B303" t="s">
        <v>8621</v>
      </c>
      <c r="C303">
        <v>2013</v>
      </c>
      <c r="D303" s="21">
        <v>41344</v>
      </c>
      <c r="E303" s="21">
        <v>41345</v>
      </c>
      <c r="F303" t="s">
        <v>188</v>
      </c>
      <c r="G303" t="s">
        <v>5098</v>
      </c>
      <c r="H303" t="s">
        <v>5099</v>
      </c>
      <c r="I303" t="s">
        <v>102</v>
      </c>
      <c r="J303" t="s">
        <v>27</v>
      </c>
      <c r="K303" t="s">
        <v>42</v>
      </c>
      <c r="L303" t="s">
        <v>43</v>
      </c>
      <c r="M303">
        <v>90008</v>
      </c>
      <c r="N303" t="s">
        <v>44</v>
      </c>
      <c r="O303" t="s">
        <v>4404</v>
      </c>
      <c r="P303" t="s">
        <v>46</v>
      </c>
      <c r="Q303" t="s">
        <v>90</v>
      </c>
      <c r="R303" t="s">
        <v>4405</v>
      </c>
      <c r="S303">
        <v>14.9</v>
      </c>
      <c r="T303">
        <v>5</v>
      </c>
      <c r="U303">
        <v>0</v>
      </c>
      <c r="V303">
        <v>7.1519999999999992</v>
      </c>
    </row>
    <row r="304" spans="1:22" x14ac:dyDescent="0.3">
      <c r="A304">
        <v>5960</v>
      </c>
      <c r="B304" t="s">
        <v>8595</v>
      </c>
      <c r="C304">
        <v>2013</v>
      </c>
      <c r="D304" s="21">
        <v>41346</v>
      </c>
      <c r="E304" s="21">
        <v>41349</v>
      </c>
      <c r="F304" t="s">
        <v>23</v>
      </c>
      <c r="G304" t="s">
        <v>1358</v>
      </c>
      <c r="H304" t="s">
        <v>1359</v>
      </c>
      <c r="I304" t="s">
        <v>41</v>
      </c>
      <c r="J304" t="s">
        <v>27</v>
      </c>
      <c r="K304" t="s">
        <v>127</v>
      </c>
      <c r="L304" t="s">
        <v>43</v>
      </c>
      <c r="M304">
        <v>94109</v>
      </c>
      <c r="N304" t="s">
        <v>44</v>
      </c>
      <c r="O304" t="s">
        <v>2436</v>
      </c>
      <c r="P304" t="s">
        <v>32</v>
      </c>
      <c r="Q304" t="s">
        <v>36</v>
      </c>
      <c r="R304" t="s">
        <v>2437</v>
      </c>
      <c r="S304">
        <v>770.35200000000009</v>
      </c>
      <c r="T304">
        <v>3</v>
      </c>
      <c r="U304">
        <v>0.2</v>
      </c>
      <c r="V304">
        <v>77.035199999999975</v>
      </c>
    </row>
    <row r="305" spans="1:22" x14ac:dyDescent="0.3">
      <c r="A305">
        <v>5959</v>
      </c>
      <c r="B305" t="s">
        <v>8595</v>
      </c>
      <c r="C305">
        <v>2013</v>
      </c>
      <c r="D305" s="21">
        <v>41346</v>
      </c>
      <c r="E305" s="21">
        <v>41349</v>
      </c>
      <c r="F305" t="s">
        <v>23</v>
      </c>
      <c r="G305" t="s">
        <v>1358</v>
      </c>
      <c r="H305" t="s">
        <v>1359</v>
      </c>
      <c r="I305" t="s">
        <v>41</v>
      </c>
      <c r="J305" t="s">
        <v>27</v>
      </c>
      <c r="K305" t="s">
        <v>127</v>
      </c>
      <c r="L305" t="s">
        <v>43</v>
      </c>
      <c r="M305">
        <v>94109</v>
      </c>
      <c r="N305" t="s">
        <v>44</v>
      </c>
      <c r="O305" t="s">
        <v>2576</v>
      </c>
      <c r="P305" t="s">
        <v>46</v>
      </c>
      <c r="Q305" t="s">
        <v>173</v>
      </c>
      <c r="R305" t="s">
        <v>2577</v>
      </c>
      <c r="S305">
        <v>30.56</v>
      </c>
      <c r="T305">
        <v>4</v>
      </c>
      <c r="U305">
        <v>0</v>
      </c>
      <c r="V305">
        <v>14.974399999999999</v>
      </c>
    </row>
    <row r="306" spans="1:22" x14ac:dyDescent="0.3">
      <c r="A306">
        <v>5958</v>
      </c>
      <c r="B306" t="s">
        <v>8595</v>
      </c>
      <c r="C306">
        <v>2013</v>
      </c>
      <c r="D306" s="21">
        <v>41346</v>
      </c>
      <c r="E306" s="21">
        <v>41349</v>
      </c>
      <c r="F306" t="s">
        <v>23</v>
      </c>
      <c r="G306" t="s">
        <v>1358</v>
      </c>
      <c r="H306" t="s">
        <v>1359</v>
      </c>
      <c r="I306" t="s">
        <v>41</v>
      </c>
      <c r="J306" t="s">
        <v>27</v>
      </c>
      <c r="K306" t="s">
        <v>127</v>
      </c>
      <c r="L306" t="s">
        <v>43</v>
      </c>
      <c r="M306">
        <v>94109</v>
      </c>
      <c r="N306" t="s">
        <v>44</v>
      </c>
      <c r="O306" t="s">
        <v>5161</v>
      </c>
      <c r="P306" t="s">
        <v>46</v>
      </c>
      <c r="Q306" t="s">
        <v>78</v>
      </c>
      <c r="R306" t="s">
        <v>5162</v>
      </c>
      <c r="S306">
        <v>154.9</v>
      </c>
      <c r="T306">
        <v>5</v>
      </c>
      <c r="U306">
        <v>0</v>
      </c>
      <c r="V306">
        <v>40.274000000000001</v>
      </c>
    </row>
    <row r="307" spans="1:22" x14ac:dyDescent="0.3">
      <c r="A307">
        <v>5957</v>
      </c>
      <c r="B307" t="s">
        <v>8595</v>
      </c>
      <c r="C307">
        <v>2013</v>
      </c>
      <c r="D307" s="21">
        <v>41346</v>
      </c>
      <c r="E307" s="21">
        <v>41349</v>
      </c>
      <c r="F307" t="s">
        <v>23</v>
      </c>
      <c r="G307" t="s">
        <v>1358</v>
      </c>
      <c r="H307" t="s">
        <v>1359</v>
      </c>
      <c r="I307" t="s">
        <v>41</v>
      </c>
      <c r="J307" t="s">
        <v>27</v>
      </c>
      <c r="K307" t="s">
        <v>127</v>
      </c>
      <c r="L307" t="s">
        <v>43</v>
      </c>
      <c r="M307">
        <v>94109</v>
      </c>
      <c r="N307" t="s">
        <v>44</v>
      </c>
      <c r="O307" t="s">
        <v>1096</v>
      </c>
      <c r="P307" t="s">
        <v>46</v>
      </c>
      <c r="Q307" t="s">
        <v>59</v>
      </c>
      <c r="R307" t="s">
        <v>1097</v>
      </c>
      <c r="S307">
        <v>676.55</v>
      </c>
      <c r="T307">
        <v>5</v>
      </c>
      <c r="U307">
        <v>0</v>
      </c>
      <c r="V307">
        <v>6.7655000000000598</v>
      </c>
    </row>
    <row r="308" spans="1:22" x14ac:dyDescent="0.3">
      <c r="A308">
        <v>5954</v>
      </c>
      <c r="B308" t="s">
        <v>8593</v>
      </c>
      <c r="C308">
        <v>2011</v>
      </c>
      <c r="D308" s="21">
        <v>40632</v>
      </c>
      <c r="E308" s="21">
        <v>40633</v>
      </c>
      <c r="F308" t="s">
        <v>188</v>
      </c>
      <c r="G308" t="s">
        <v>7287</v>
      </c>
      <c r="H308" t="s">
        <v>7288</v>
      </c>
      <c r="I308" t="s">
        <v>41</v>
      </c>
      <c r="J308" t="s">
        <v>27</v>
      </c>
      <c r="K308" t="s">
        <v>266</v>
      </c>
      <c r="L308" t="s">
        <v>267</v>
      </c>
      <c r="M308">
        <v>10009</v>
      </c>
      <c r="N308" t="s">
        <v>148</v>
      </c>
      <c r="O308" t="s">
        <v>7845</v>
      </c>
      <c r="P308" t="s">
        <v>46</v>
      </c>
      <c r="Q308" t="s">
        <v>68</v>
      </c>
      <c r="R308" t="s">
        <v>7846</v>
      </c>
      <c r="S308">
        <v>10.5</v>
      </c>
      <c r="T308">
        <v>5</v>
      </c>
      <c r="U308">
        <v>0</v>
      </c>
      <c r="V308">
        <v>2.9400000000000004</v>
      </c>
    </row>
    <row r="309" spans="1:22" x14ac:dyDescent="0.3">
      <c r="A309">
        <v>5952</v>
      </c>
      <c r="B309" t="s">
        <v>8588</v>
      </c>
      <c r="C309">
        <v>2014</v>
      </c>
      <c r="D309" s="21">
        <v>41704</v>
      </c>
      <c r="E309" s="21">
        <v>41704</v>
      </c>
      <c r="F309" t="s">
        <v>1290</v>
      </c>
      <c r="G309" t="s">
        <v>995</v>
      </c>
      <c r="H309" t="s">
        <v>996</v>
      </c>
      <c r="I309" t="s">
        <v>41</v>
      </c>
      <c r="J309" t="s">
        <v>27</v>
      </c>
      <c r="K309" t="s">
        <v>5279</v>
      </c>
      <c r="L309" t="s">
        <v>1487</v>
      </c>
      <c r="M309">
        <v>38671</v>
      </c>
      <c r="N309" t="s">
        <v>30</v>
      </c>
      <c r="O309" t="s">
        <v>3567</v>
      </c>
      <c r="P309" t="s">
        <v>46</v>
      </c>
      <c r="Q309" t="s">
        <v>75</v>
      </c>
      <c r="R309" t="s">
        <v>8589</v>
      </c>
      <c r="S309">
        <v>234.36</v>
      </c>
      <c r="T309">
        <v>6</v>
      </c>
      <c r="U309">
        <v>0</v>
      </c>
      <c r="V309">
        <v>112.49279999999999</v>
      </c>
    </row>
    <row r="310" spans="1:22" x14ac:dyDescent="0.3">
      <c r="A310">
        <v>5951</v>
      </c>
      <c r="B310" t="s">
        <v>8588</v>
      </c>
      <c r="C310">
        <v>2014</v>
      </c>
      <c r="D310" s="21">
        <v>41704</v>
      </c>
      <c r="E310" s="21">
        <v>41704</v>
      </c>
      <c r="F310" t="s">
        <v>1290</v>
      </c>
      <c r="G310" t="s">
        <v>995</v>
      </c>
      <c r="H310" t="s">
        <v>996</v>
      </c>
      <c r="I310" t="s">
        <v>41</v>
      </c>
      <c r="J310" t="s">
        <v>27</v>
      </c>
      <c r="K310" t="s">
        <v>5279</v>
      </c>
      <c r="L310" t="s">
        <v>1487</v>
      </c>
      <c r="M310">
        <v>38671</v>
      </c>
      <c r="N310" t="s">
        <v>30</v>
      </c>
      <c r="O310" t="s">
        <v>706</v>
      </c>
      <c r="P310" t="s">
        <v>46</v>
      </c>
      <c r="Q310" t="s">
        <v>78</v>
      </c>
      <c r="R310" t="s">
        <v>707</v>
      </c>
      <c r="S310">
        <v>262.24</v>
      </c>
      <c r="T310">
        <v>2</v>
      </c>
      <c r="U310">
        <v>0</v>
      </c>
      <c r="V310">
        <v>78.671999999999997</v>
      </c>
    </row>
    <row r="311" spans="1:22" x14ac:dyDescent="0.3">
      <c r="A311">
        <v>5950</v>
      </c>
      <c r="B311" t="s">
        <v>8588</v>
      </c>
      <c r="C311">
        <v>2014</v>
      </c>
      <c r="D311" s="21">
        <v>41704</v>
      </c>
      <c r="E311" s="21">
        <v>41704</v>
      </c>
      <c r="F311" t="s">
        <v>1290</v>
      </c>
      <c r="G311" t="s">
        <v>995</v>
      </c>
      <c r="H311" t="s">
        <v>996</v>
      </c>
      <c r="I311" t="s">
        <v>41</v>
      </c>
      <c r="J311" t="s">
        <v>27</v>
      </c>
      <c r="K311" t="s">
        <v>5279</v>
      </c>
      <c r="L311" t="s">
        <v>1487</v>
      </c>
      <c r="M311">
        <v>38671</v>
      </c>
      <c r="N311" t="s">
        <v>30</v>
      </c>
      <c r="O311" t="s">
        <v>1594</v>
      </c>
      <c r="P311" t="s">
        <v>71</v>
      </c>
      <c r="Q311" t="s">
        <v>161</v>
      </c>
      <c r="R311" t="s">
        <v>1595</v>
      </c>
      <c r="S311">
        <v>299.96999999999997</v>
      </c>
      <c r="T311">
        <v>3</v>
      </c>
      <c r="U311">
        <v>0</v>
      </c>
      <c r="V311">
        <v>125.98740000000001</v>
      </c>
    </row>
    <row r="312" spans="1:22" x14ac:dyDescent="0.3">
      <c r="A312">
        <v>5949</v>
      </c>
      <c r="B312" t="s">
        <v>8588</v>
      </c>
      <c r="C312">
        <v>2014</v>
      </c>
      <c r="D312" s="21">
        <v>41704</v>
      </c>
      <c r="E312" s="21">
        <v>41704</v>
      </c>
      <c r="F312" t="s">
        <v>1290</v>
      </c>
      <c r="G312" t="s">
        <v>995</v>
      </c>
      <c r="H312" t="s">
        <v>996</v>
      </c>
      <c r="I312" t="s">
        <v>41</v>
      </c>
      <c r="J312" t="s">
        <v>27</v>
      </c>
      <c r="K312" t="s">
        <v>5279</v>
      </c>
      <c r="L312" t="s">
        <v>1487</v>
      </c>
      <c r="M312">
        <v>38671</v>
      </c>
      <c r="N312" t="s">
        <v>30</v>
      </c>
      <c r="O312" t="s">
        <v>2985</v>
      </c>
      <c r="P312" t="s">
        <v>46</v>
      </c>
      <c r="Q312" t="s">
        <v>173</v>
      </c>
      <c r="R312" t="s">
        <v>2986</v>
      </c>
      <c r="S312">
        <v>42.68</v>
      </c>
      <c r="T312">
        <v>4</v>
      </c>
      <c r="U312">
        <v>0</v>
      </c>
      <c r="V312">
        <v>19.6328</v>
      </c>
    </row>
    <row r="313" spans="1:22" x14ac:dyDescent="0.3">
      <c r="A313">
        <v>5885</v>
      </c>
      <c r="B313" t="s">
        <v>8551</v>
      </c>
      <c r="C313">
        <v>2013</v>
      </c>
      <c r="D313" s="21">
        <v>41347</v>
      </c>
      <c r="E313" s="21">
        <v>41349</v>
      </c>
      <c r="F313" t="s">
        <v>23</v>
      </c>
      <c r="G313" t="s">
        <v>4764</v>
      </c>
      <c r="H313" t="s">
        <v>4765</v>
      </c>
      <c r="I313" t="s">
        <v>41</v>
      </c>
      <c r="J313" t="s">
        <v>27</v>
      </c>
      <c r="K313" t="s">
        <v>127</v>
      </c>
      <c r="L313" t="s">
        <v>43</v>
      </c>
      <c r="M313">
        <v>94109</v>
      </c>
      <c r="N313" t="s">
        <v>44</v>
      </c>
      <c r="O313" t="s">
        <v>5590</v>
      </c>
      <c r="P313" t="s">
        <v>46</v>
      </c>
      <c r="Q313" t="s">
        <v>578</v>
      </c>
      <c r="R313" t="s">
        <v>5591</v>
      </c>
      <c r="S313">
        <v>4912.59</v>
      </c>
      <c r="T313">
        <v>3</v>
      </c>
      <c r="U313">
        <v>0</v>
      </c>
      <c r="V313">
        <v>196.50359999999978</v>
      </c>
    </row>
    <row r="314" spans="1:22" x14ac:dyDescent="0.3">
      <c r="A314">
        <v>5884</v>
      </c>
      <c r="B314" t="s">
        <v>8551</v>
      </c>
      <c r="C314">
        <v>2013</v>
      </c>
      <c r="D314" s="21">
        <v>41347</v>
      </c>
      <c r="E314" s="21">
        <v>41349</v>
      </c>
      <c r="F314" t="s">
        <v>23</v>
      </c>
      <c r="G314" t="s">
        <v>4764</v>
      </c>
      <c r="H314" t="s">
        <v>4765</v>
      </c>
      <c r="I314" t="s">
        <v>41</v>
      </c>
      <c r="J314" t="s">
        <v>27</v>
      </c>
      <c r="K314" t="s">
        <v>127</v>
      </c>
      <c r="L314" t="s">
        <v>43</v>
      </c>
      <c r="M314">
        <v>94109</v>
      </c>
      <c r="N314" t="s">
        <v>44</v>
      </c>
      <c r="O314" t="s">
        <v>1480</v>
      </c>
      <c r="P314" t="s">
        <v>32</v>
      </c>
      <c r="Q314" t="s">
        <v>65</v>
      </c>
      <c r="R314" t="s">
        <v>1481</v>
      </c>
      <c r="S314">
        <v>28.28</v>
      </c>
      <c r="T314">
        <v>2</v>
      </c>
      <c r="U314">
        <v>0</v>
      </c>
      <c r="V314">
        <v>7.352800000000002</v>
      </c>
    </row>
    <row r="315" spans="1:22" x14ac:dyDescent="0.3">
      <c r="A315">
        <v>5873</v>
      </c>
      <c r="B315" t="s">
        <v>8545</v>
      </c>
      <c r="C315">
        <v>2014</v>
      </c>
      <c r="D315" s="21">
        <v>41729</v>
      </c>
      <c r="E315" s="21">
        <v>41733</v>
      </c>
      <c r="F315" t="s">
        <v>50</v>
      </c>
      <c r="G315" t="s">
        <v>3915</v>
      </c>
      <c r="H315" t="s">
        <v>3916</v>
      </c>
      <c r="I315" t="s">
        <v>102</v>
      </c>
      <c r="J315" t="s">
        <v>27</v>
      </c>
      <c r="K315" t="s">
        <v>497</v>
      </c>
      <c r="L315" t="s">
        <v>1272</v>
      </c>
      <c r="M315">
        <v>31907</v>
      </c>
      <c r="N315" t="s">
        <v>30</v>
      </c>
      <c r="O315" t="s">
        <v>223</v>
      </c>
      <c r="P315" t="s">
        <v>46</v>
      </c>
      <c r="Q315" t="s">
        <v>59</v>
      </c>
      <c r="R315" t="s">
        <v>224</v>
      </c>
      <c r="S315">
        <v>59.76</v>
      </c>
      <c r="T315">
        <v>1</v>
      </c>
      <c r="U315">
        <v>0</v>
      </c>
      <c r="V315">
        <v>16.732800000000005</v>
      </c>
    </row>
    <row r="316" spans="1:22" x14ac:dyDescent="0.3">
      <c r="A316">
        <v>5839</v>
      </c>
      <c r="B316" t="s">
        <v>8521</v>
      </c>
      <c r="C316">
        <v>2012</v>
      </c>
      <c r="D316" s="21">
        <v>40995</v>
      </c>
      <c r="E316" s="21">
        <v>41002</v>
      </c>
      <c r="F316" t="s">
        <v>50</v>
      </c>
      <c r="G316" t="s">
        <v>5248</v>
      </c>
      <c r="H316" t="s">
        <v>5249</v>
      </c>
      <c r="I316" t="s">
        <v>26</v>
      </c>
      <c r="J316" t="s">
        <v>27</v>
      </c>
      <c r="K316" t="s">
        <v>95</v>
      </c>
      <c r="L316" t="s">
        <v>96</v>
      </c>
      <c r="M316">
        <v>98115</v>
      </c>
      <c r="N316" t="s">
        <v>44</v>
      </c>
      <c r="O316" t="s">
        <v>8522</v>
      </c>
      <c r="P316" t="s">
        <v>46</v>
      </c>
      <c r="Q316" t="s">
        <v>59</v>
      </c>
      <c r="R316" t="s">
        <v>8523</v>
      </c>
      <c r="S316">
        <v>83.699999999999989</v>
      </c>
      <c r="T316">
        <v>5</v>
      </c>
      <c r="U316">
        <v>0</v>
      </c>
      <c r="V316">
        <v>3.3479999999999954</v>
      </c>
    </row>
    <row r="317" spans="1:22" x14ac:dyDescent="0.3">
      <c r="A317">
        <v>5813</v>
      </c>
      <c r="B317" t="s">
        <v>8502</v>
      </c>
      <c r="C317">
        <v>2012</v>
      </c>
      <c r="D317" s="21">
        <v>40990</v>
      </c>
      <c r="E317" s="21">
        <v>40994</v>
      </c>
      <c r="F317" t="s">
        <v>50</v>
      </c>
      <c r="G317" t="s">
        <v>2109</v>
      </c>
      <c r="H317" t="s">
        <v>2110</v>
      </c>
      <c r="I317" t="s">
        <v>41</v>
      </c>
      <c r="J317" t="s">
        <v>27</v>
      </c>
      <c r="K317" t="s">
        <v>947</v>
      </c>
      <c r="L317" t="s">
        <v>43</v>
      </c>
      <c r="M317">
        <v>92037</v>
      </c>
      <c r="N317" t="s">
        <v>44</v>
      </c>
      <c r="O317" t="s">
        <v>2527</v>
      </c>
      <c r="P317" t="s">
        <v>71</v>
      </c>
      <c r="Q317" t="s">
        <v>72</v>
      </c>
      <c r="R317" t="s">
        <v>2528</v>
      </c>
      <c r="S317">
        <v>1487.9760000000001</v>
      </c>
      <c r="T317">
        <v>3</v>
      </c>
      <c r="U317">
        <v>0.2</v>
      </c>
      <c r="V317">
        <v>185.99699999999984</v>
      </c>
    </row>
    <row r="318" spans="1:22" x14ac:dyDescent="0.3">
      <c r="A318">
        <v>5812</v>
      </c>
      <c r="B318" t="s">
        <v>8502</v>
      </c>
      <c r="C318">
        <v>2012</v>
      </c>
      <c r="D318" s="21">
        <v>40990</v>
      </c>
      <c r="E318" s="21">
        <v>40994</v>
      </c>
      <c r="F318" t="s">
        <v>50</v>
      </c>
      <c r="G318" t="s">
        <v>2109</v>
      </c>
      <c r="H318" t="s">
        <v>2110</v>
      </c>
      <c r="I318" t="s">
        <v>41</v>
      </c>
      <c r="J318" t="s">
        <v>27</v>
      </c>
      <c r="K318" t="s">
        <v>947</v>
      </c>
      <c r="L318" t="s">
        <v>43</v>
      </c>
      <c r="M318">
        <v>92037</v>
      </c>
      <c r="N318" t="s">
        <v>44</v>
      </c>
      <c r="O318" t="s">
        <v>8503</v>
      </c>
      <c r="P318" t="s">
        <v>32</v>
      </c>
      <c r="Q318" t="s">
        <v>65</v>
      </c>
      <c r="R318" t="s">
        <v>8504</v>
      </c>
      <c r="S318">
        <v>91.96</v>
      </c>
      <c r="T318">
        <v>2</v>
      </c>
      <c r="U318">
        <v>0</v>
      </c>
      <c r="V318">
        <v>15.633199999999988</v>
      </c>
    </row>
    <row r="319" spans="1:22" x14ac:dyDescent="0.3">
      <c r="A319">
        <v>5811</v>
      </c>
      <c r="B319" t="s">
        <v>8502</v>
      </c>
      <c r="C319">
        <v>2012</v>
      </c>
      <c r="D319" s="21">
        <v>40990</v>
      </c>
      <c r="E319" s="21">
        <v>40994</v>
      </c>
      <c r="F319" t="s">
        <v>50</v>
      </c>
      <c r="G319" t="s">
        <v>2109</v>
      </c>
      <c r="H319" t="s">
        <v>2110</v>
      </c>
      <c r="I319" t="s">
        <v>41</v>
      </c>
      <c r="J319" t="s">
        <v>27</v>
      </c>
      <c r="K319" t="s">
        <v>947</v>
      </c>
      <c r="L319" t="s">
        <v>43</v>
      </c>
      <c r="M319">
        <v>92037</v>
      </c>
      <c r="N319" t="s">
        <v>44</v>
      </c>
      <c r="O319" t="s">
        <v>3190</v>
      </c>
      <c r="P319" t="s">
        <v>46</v>
      </c>
      <c r="Q319" t="s">
        <v>90</v>
      </c>
      <c r="R319" t="s">
        <v>186</v>
      </c>
      <c r="S319">
        <v>105.52</v>
      </c>
      <c r="T319">
        <v>4</v>
      </c>
      <c r="U319">
        <v>0</v>
      </c>
      <c r="V319">
        <v>48.539199999999994</v>
      </c>
    </row>
    <row r="320" spans="1:22" x14ac:dyDescent="0.3">
      <c r="A320">
        <v>5803</v>
      </c>
      <c r="B320" t="s">
        <v>8497</v>
      </c>
      <c r="C320">
        <v>2012</v>
      </c>
      <c r="D320" s="21">
        <v>40990</v>
      </c>
      <c r="E320" s="21">
        <v>40992</v>
      </c>
      <c r="F320" t="s">
        <v>188</v>
      </c>
      <c r="G320" t="s">
        <v>665</v>
      </c>
      <c r="H320" t="s">
        <v>666</v>
      </c>
      <c r="I320" t="s">
        <v>26</v>
      </c>
      <c r="J320" t="s">
        <v>27</v>
      </c>
      <c r="K320" t="s">
        <v>5413</v>
      </c>
      <c r="L320" t="s">
        <v>43</v>
      </c>
      <c r="M320">
        <v>91360</v>
      </c>
      <c r="N320" t="s">
        <v>44</v>
      </c>
      <c r="O320" t="s">
        <v>1682</v>
      </c>
      <c r="P320" t="s">
        <v>71</v>
      </c>
      <c r="Q320" t="s">
        <v>72</v>
      </c>
      <c r="R320" t="s">
        <v>1683</v>
      </c>
      <c r="S320">
        <v>15.984000000000002</v>
      </c>
      <c r="T320">
        <v>2</v>
      </c>
      <c r="U320">
        <v>0.2</v>
      </c>
      <c r="V320">
        <v>1.1988000000000003</v>
      </c>
    </row>
    <row r="321" spans="1:22" x14ac:dyDescent="0.3">
      <c r="A321">
        <v>5755</v>
      </c>
      <c r="B321" t="s">
        <v>8461</v>
      </c>
      <c r="C321">
        <v>2012</v>
      </c>
      <c r="D321" s="21">
        <v>40997</v>
      </c>
      <c r="E321" s="21">
        <v>41002</v>
      </c>
      <c r="F321" t="s">
        <v>23</v>
      </c>
      <c r="G321" t="s">
        <v>2009</v>
      </c>
      <c r="H321" t="s">
        <v>2010</v>
      </c>
      <c r="I321" t="s">
        <v>26</v>
      </c>
      <c r="J321" t="s">
        <v>27</v>
      </c>
      <c r="K321" t="s">
        <v>318</v>
      </c>
      <c r="L321" t="s">
        <v>319</v>
      </c>
      <c r="M321">
        <v>22153</v>
      </c>
      <c r="N321" t="s">
        <v>30</v>
      </c>
      <c r="O321" t="s">
        <v>1282</v>
      </c>
      <c r="P321" t="s">
        <v>46</v>
      </c>
      <c r="Q321" t="s">
        <v>68</v>
      </c>
      <c r="R321" t="s">
        <v>1283</v>
      </c>
      <c r="S321">
        <v>5.56</v>
      </c>
      <c r="T321">
        <v>2</v>
      </c>
      <c r="U321">
        <v>0</v>
      </c>
      <c r="V321">
        <v>1.4455999999999998</v>
      </c>
    </row>
    <row r="322" spans="1:22" x14ac:dyDescent="0.3">
      <c r="A322">
        <v>5746</v>
      </c>
      <c r="B322" t="s">
        <v>8452</v>
      </c>
      <c r="C322">
        <v>2014</v>
      </c>
      <c r="D322" s="21">
        <v>41727</v>
      </c>
      <c r="E322" s="21">
        <v>41730</v>
      </c>
      <c r="F322" t="s">
        <v>188</v>
      </c>
      <c r="G322" t="s">
        <v>6604</v>
      </c>
      <c r="H322" t="s">
        <v>6605</v>
      </c>
      <c r="I322" t="s">
        <v>41</v>
      </c>
      <c r="J322" t="s">
        <v>27</v>
      </c>
      <c r="K322" t="s">
        <v>746</v>
      </c>
      <c r="L322" t="s">
        <v>43</v>
      </c>
      <c r="M322">
        <v>94533</v>
      </c>
      <c r="N322" t="s">
        <v>44</v>
      </c>
      <c r="O322" t="s">
        <v>5753</v>
      </c>
      <c r="P322" t="s">
        <v>32</v>
      </c>
      <c r="Q322" t="s">
        <v>65</v>
      </c>
      <c r="R322" t="s">
        <v>5754</v>
      </c>
      <c r="S322">
        <v>21.560000000000002</v>
      </c>
      <c r="T322">
        <v>7</v>
      </c>
      <c r="U322">
        <v>0</v>
      </c>
      <c r="V322">
        <v>6.8991999999999987</v>
      </c>
    </row>
    <row r="323" spans="1:22" x14ac:dyDescent="0.3">
      <c r="A323">
        <v>5745</v>
      </c>
      <c r="B323" t="s">
        <v>8452</v>
      </c>
      <c r="C323">
        <v>2014</v>
      </c>
      <c r="D323" s="21">
        <v>41727</v>
      </c>
      <c r="E323" s="21">
        <v>41730</v>
      </c>
      <c r="F323" t="s">
        <v>188</v>
      </c>
      <c r="G323" t="s">
        <v>6604</v>
      </c>
      <c r="H323" t="s">
        <v>6605</v>
      </c>
      <c r="I323" t="s">
        <v>41</v>
      </c>
      <c r="J323" t="s">
        <v>27</v>
      </c>
      <c r="K323" t="s">
        <v>746</v>
      </c>
      <c r="L323" t="s">
        <v>43</v>
      </c>
      <c r="M323">
        <v>94533</v>
      </c>
      <c r="N323" t="s">
        <v>44</v>
      </c>
      <c r="O323" t="s">
        <v>1629</v>
      </c>
      <c r="P323" t="s">
        <v>46</v>
      </c>
      <c r="Q323" t="s">
        <v>59</v>
      </c>
      <c r="R323" t="s">
        <v>1630</v>
      </c>
      <c r="S323">
        <v>795.48</v>
      </c>
      <c r="T323">
        <v>7</v>
      </c>
      <c r="U323">
        <v>0</v>
      </c>
      <c r="V323">
        <v>7.9547999999999632</v>
      </c>
    </row>
    <row r="324" spans="1:22" x14ac:dyDescent="0.3">
      <c r="A324">
        <v>5744</v>
      </c>
      <c r="B324" t="s">
        <v>8452</v>
      </c>
      <c r="C324">
        <v>2014</v>
      </c>
      <c r="D324" s="21">
        <v>41727</v>
      </c>
      <c r="E324" s="21">
        <v>41730</v>
      </c>
      <c r="F324" t="s">
        <v>188</v>
      </c>
      <c r="G324" t="s">
        <v>6604</v>
      </c>
      <c r="H324" t="s">
        <v>6605</v>
      </c>
      <c r="I324" t="s">
        <v>41</v>
      </c>
      <c r="J324" t="s">
        <v>27</v>
      </c>
      <c r="K324" t="s">
        <v>746</v>
      </c>
      <c r="L324" t="s">
        <v>43</v>
      </c>
      <c r="M324">
        <v>94533</v>
      </c>
      <c r="N324" t="s">
        <v>44</v>
      </c>
      <c r="O324" t="s">
        <v>2247</v>
      </c>
      <c r="P324" t="s">
        <v>46</v>
      </c>
      <c r="Q324" t="s">
        <v>90</v>
      </c>
      <c r="R324" t="s">
        <v>2248</v>
      </c>
      <c r="S324">
        <v>20.04</v>
      </c>
      <c r="T324">
        <v>3</v>
      </c>
      <c r="U324">
        <v>0</v>
      </c>
      <c r="V324">
        <v>9.6191999999999993</v>
      </c>
    </row>
    <row r="325" spans="1:22" x14ac:dyDescent="0.3">
      <c r="A325">
        <v>5743</v>
      </c>
      <c r="B325" t="s">
        <v>8452</v>
      </c>
      <c r="C325">
        <v>2014</v>
      </c>
      <c r="D325" s="21">
        <v>41727</v>
      </c>
      <c r="E325" s="21">
        <v>41730</v>
      </c>
      <c r="F325" t="s">
        <v>188</v>
      </c>
      <c r="G325" t="s">
        <v>6604</v>
      </c>
      <c r="H325" t="s">
        <v>6605</v>
      </c>
      <c r="I325" t="s">
        <v>41</v>
      </c>
      <c r="J325" t="s">
        <v>27</v>
      </c>
      <c r="K325" t="s">
        <v>746</v>
      </c>
      <c r="L325" t="s">
        <v>43</v>
      </c>
      <c r="M325">
        <v>94533</v>
      </c>
      <c r="N325" t="s">
        <v>44</v>
      </c>
      <c r="O325" t="s">
        <v>2550</v>
      </c>
      <c r="P325" t="s">
        <v>46</v>
      </c>
      <c r="Q325" t="s">
        <v>90</v>
      </c>
      <c r="R325" t="s">
        <v>2551</v>
      </c>
      <c r="S325">
        <v>26.72</v>
      </c>
      <c r="T325">
        <v>4</v>
      </c>
      <c r="U325">
        <v>0</v>
      </c>
      <c r="V325">
        <v>12.8256</v>
      </c>
    </row>
    <row r="326" spans="1:22" x14ac:dyDescent="0.3">
      <c r="A326">
        <v>5742</v>
      </c>
      <c r="B326" t="s">
        <v>8452</v>
      </c>
      <c r="C326">
        <v>2014</v>
      </c>
      <c r="D326" s="21">
        <v>41727</v>
      </c>
      <c r="E326" s="21">
        <v>41730</v>
      </c>
      <c r="F326" t="s">
        <v>188</v>
      </c>
      <c r="G326" t="s">
        <v>6604</v>
      </c>
      <c r="H326" t="s">
        <v>6605</v>
      </c>
      <c r="I326" t="s">
        <v>41</v>
      </c>
      <c r="J326" t="s">
        <v>27</v>
      </c>
      <c r="K326" t="s">
        <v>746</v>
      </c>
      <c r="L326" t="s">
        <v>43</v>
      </c>
      <c r="M326">
        <v>94533</v>
      </c>
      <c r="N326" t="s">
        <v>44</v>
      </c>
      <c r="O326" t="s">
        <v>4358</v>
      </c>
      <c r="P326" t="s">
        <v>71</v>
      </c>
      <c r="Q326" t="s">
        <v>682</v>
      </c>
      <c r="R326" t="s">
        <v>4359</v>
      </c>
      <c r="S326">
        <v>532.72</v>
      </c>
      <c r="T326">
        <v>2</v>
      </c>
      <c r="U326">
        <v>0.2</v>
      </c>
      <c r="V326">
        <v>53.271999999999991</v>
      </c>
    </row>
    <row r="327" spans="1:22" x14ac:dyDescent="0.3">
      <c r="A327">
        <v>5741</v>
      </c>
      <c r="B327" t="s">
        <v>8452</v>
      </c>
      <c r="C327">
        <v>2014</v>
      </c>
      <c r="D327" s="21">
        <v>41727</v>
      </c>
      <c r="E327" s="21">
        <v>41730</v>
      </c>
      <c r="F327" t="s">
        <v>188</v>
      </c>
      <c r="G327" t="s">
        <v>6604</v>
      </c>
      <c r="H327" t="s">
        <v>6605</v>
      </c>
      <c r="I327" t="s">
        <v>41</v>
      </c>
      <c r="J327" t="s">
        <v>27</v>
      </c>
      <c r="K327" t="s">
        <v>746</v>
      </c>
      <c r="L327" t="s">
        <v>43</v>
      </c>
      <c r="M327">
        <v>94533</v>
      </c>
      <c r="N327" t="s">
        <v>44</v>
      </c>
      <c r="O327" t="s">
        <v>2932</v>
      </c>
      <c r="P327" t="s">
        <v>32</v>
      </c>
      <c r="Q327" t="s">
        <v>65</v>
      </c>
      <c r="R327" t="s">
        <v>2933</v>
      </c>
      <c r="S327">
        <v>26.48</v>
      </c>
      <c r="T327">
        <v>1</v>
      </c>
      <c r="U327">
        <v>0</v>
      </c>
      <c r="V327">
        <v>10.0624</v>
      </c>
    </row>
    <row r="328" spans="1:22" x14ac:dyDescent="0.3">
      <c r="A328">
        <v>5740</v>
      </c>
      <c r="B328" t="s">
        <v>8452</v>
      </c>
      <c r="C328">
        <v>2014</v>
      </c>
      <c r="D328" s="21">
        <v>41727</v>
      </c>
      <c r="E328" s="21">
        <v>41730</v>
      </c>
      <c r="F328" t="s">
        <v>188</v>
      </c>
      <c r="G328" t="s">
        <v>6604</v>
      </c>
      <c r="H328" t="s">
        <v>6605</v>
      </c>
      <c r="I328" t="s">
        <v>41</v>
      </c>
      <c r="J328" t="s">
        <v>27</v>
      </c>
      <c r="K328" t="s">
        <v>746</v>
      </c>
      <c r="L328" t="s">
        <v>43</v>
      </c>
      <c r="M328">
        <v>94533</v>
      </c>
      <c r="N328" t="s">
        <v>44</v>
      </c>
      <c r="O328" t="s">
        <v>7334</v>
      </c>
      <c r="P328" t="s">
        <v>46</v>
      </c>
      <c r="Q328" t="s">
        <v>90</v>
      </c>
      <c r="R328" t="s">
        <v>7335</v>
      </c>
      <c r="S328">
        <v>12.96</v>
      </c>
      <c r="T328">
        <v>2</v>
      </c>
      <c r="U328">
        <v>0</v>
      </c>
      <c r="V328">
        <v>6.3504000000000005</v>
      </c>
    </row>
    <row r="329" spans="1:22" x14ac:dyDescent="0.3">
      <c r="A329">
        <v>5720</v>
      </c>
      <c r="B329" t="s">
        <v>8440</v>
      </c>
      <c r="C329">
        <v>2014</v>
      </c>
      <c r="D329" s="21">
        <v>41728</v>
      </c>
      <c r="E329" s="21">
        <v>41732</v>
      </c>
      <c r="F329" t="s">
        <v>23</v>
      </c>
      <c r="G329" t="s">
        <v>7418</v>
      </c>
      <c r="H329" t="s">
        <v>7419</v>
      </c>
      <c r="I329" t="s">
        <v>26</v>
      </c>
      <c r="J329" t="s">
        <v>27</v>
      </c>
      <c r="K329" t="s">
        <v>4268</v>
      </c>
      <c r="L329" t="s">
        <v>254</v>
      </c>
      <c r="M329">
        <v>47905</v>
      </c>
      <c r="N329" t="s">
        <v>105</v>
      </c>
      <c r="O329" t="s">
        <v>6838</v>
      </c>
      <c r="P329" t="s">
        <v>46</v>
      </c>
      <c r="Q329" t="s">
        <v>59</v>
      </c>
      <c r="R329" t="s">
        <v>6839</v>
      </c>
      <c r="S329">
        <v>81.400000000000006</v>
      </c>
      <c r="T329">
        <v>5</v>
      </c>
      <c r="U329">
        <v>0</v>
      </c>
      <c r="V329">
        <v>21.164000000000005</v>
      </c>
    </row>
    <row r="330" spans="1:22" x14ac:dyDescent="0.3">
      <c r="A330">
        <v>5714</v>
      </c>
      <c r="B330" t="s">
        <v>8437</v>
      </c>
      <c r="C330">
        <v>2011</v>
      </c>
      <c r="D330" s="21">
        <v>40603</v>
      </c>
      <c r="E330" s="21">
        <v>40607</v>
      </c>
      <c r="F330" t="s">
        <v>50</v>
      </c>
      <c r="G330" t="s">
        <v>3044</v>
      </c>
      <c r="H330" t="s">
        <v>3045</v>
      </c>
      <c r="I330" t="s">
        <v>102</v>
      </c>
      <c r="J330" t="s">
        <v>27</v>
      </c>
      <c r="K330" t="s">
        <v>266</v>
      </c>
      <c r="L330" t="s">
        <v>267</v>
      </c>
      <c r="M330">
        <v>10035</v>
      </c>
      <c r="N330" t="s">
        <v>148</v>
      </c>
      <c r="O330" t="s">
        <v>3386</v>
      </c>
      <c r="P330" t="s">
        <v>71</v>
      </c>
      <c r="Q330" t="s">
        <v>72</v>
      </c>
      <c r="R330" t="s">
        <v>3387</v>
      </c>
      <c r="S330">
        <v>5.9399999999999995</v>
      </c>
      <c r="T330">
        <v>3</v>
      </c>
      <c r="U330">
        <v>0</v>
      </c>
      <c r="V330">
        <v>1.6037999999999999</v>
      </c>
    </row>
    <row r="331" spans="1:22" x14ac:dyDescent="0.3">
      <c r="A331">
        <v>5645</v>
      </c>
      <c r="B331" t="s">
        <v>8399</v>
      </c>
      <c r="C331">
        <v>2014</v>
      </c>
      <c r="D331" s="21">
        <v>41722</v>
      </c>
      <c r="E331" s="21">
        <v>41725</v>
      </c>
      <c r="F331" t="s">
        <v>188</v>
      </c>
      <c r="G331" t="s">
        <v>2656</v>
      </c>
      <c r="H331" t="s">
        <v>2657</v>
      </c>
      <c r="I331" t="s">
        <v>102</v>
      </c>
      <c r="J331" t="s">
        <v>27</v>
      </c>
      <c r="K331" t="s">
        <v>95</v>
      </c>
      <c r="L331" t="s">
        <v>96</v>
      </c>
      <c r="M331">
        <v>98105</v>
      </c>
      <c r="N331" t="s">
        <v>44</v>
      </c>
      <c r="O331" t="s">
        <v>2054</v>
      </c>
      <c r="P331" t="s">
        <v>46</v>
      </c>
      <c r="Q331" t="s">
        <v>75</v>
      </c>
      <c r="R331" t="s">
        <v>2055</v>
      </c>
      <c r="S331">
        <v>34.76</v>
      </c>
      <c r="T331">
        <v>5</v>
      </c>
      <c r="U331">
        <v>0.2</v>
      </c>
      <c r="V331">
        <v>11.296999999999999</v>
      </c>
    </row>
    <row r="332" spans="1:22" x14ac:dyDescent="0.3">
      <c r="A332">
        <v>5638</v>
      </c>
      <c r="B332" t="s">
        <v>8391</v>
      </c>
      <c r="C332">
        <v>2014</v>
      </c>
      <c r="D332" s="21">
        <v>41725</v>
      </c>
      <c r="E332" s="21">
        <v>41732</v>
      </c>
      <c r="F332" t="s">
        <v>50</v>
      </c>
      <c r="G332" t="s">
        <v>5466</v>
      </c>
      <c r="H332" t="s">
        <v>5467</v>
      </c>
      <c r="I332" t="s">
        <v>41</v>
      </c>
      <c r="J332" t="s">
        <v>27</v>
      </c>
      <c r="K332" t="s">
        <v>2059</v>
      </c>
      <c r="L332" t="s">
        <v>238</v>
      </c>
      <c r="M332">
        <v>48126</v>
      </c>
      <c r="N332" t="s">
        <v>105</v>
      </c>
      <c r="O332" t="s">
        <v>8392</v>
      </c>
      <c r="P332" t="s">
        <v>32</v>
      </c>
      <c r="Q332" t="s">
        <v>65</v>
      </c>
      <c r="R332" t="s">
        <v>8393</v>
      </c>
      <c r="S332">
        <v>60.84</v>
      </c>
      <c r="T332">
        <v>3</v>
      </c>
      <c r="U332">
        <v>0</v>
      </c>
      <c r="V332">
        <v>23.119199999999999</v>
      </c>
    </row>
    <row r="333" spans="1:22" x14ac:dyDescent="0.3">
      <c r="A333">
        <v>5608</v>
      </c>
      <c r="B333" t="s">
        <v>8365</v>
      </c>
      <c r="C333">
        <v>2014</v>
      </c>
      <c r="D333" s="21">
        <v>41724</v>
      </c>
      <c r="E333" s="21">
        <v>41730</v>
      </c>
      <c r="F333" t="s">
        <v>50</v>
      </c>
      <c r="G333" t="s">
        <v>2114</v>
      </c>
      <c r="H333" t="s">
        <v>2115</v>
      </c>
      <c r="I333" t="s">
        <v>26</v>
      </c>
      <c r="J333" t="s">
        <v>27</v>
      </c>
      <c r="K333" t="s">
        <v>266</v>
      </c>
      <c r="L333" t="s">
        <v>267</v>
      </c>
      <c r="M333">
        <v>10024</v>
      </c>
      <c r="N333" t="s">
        <v>148</v>
      </c>
      <c r="O333" t="s">
        <v>640</v>
      </c>
      <c r="P333" t="s">
        <v>46</v>
      </c>
      <c r="Q333" t="s">
        <v>68</v>
      </c>
      <c r="R333" t="s">
        <v>641</v>
      </c>
      <c r="S333">
        <v>11.05</v>
      </c>
      <c r="T333">
        <v>5</v>
      </c>
      <c r="U333">
        <v>0</v>
      </c>
      <c r="V333">
        <v>2.9835000000000003</v>
      </c>
    </row>
    <row r="334" spans="1:22" x14ac:dyDescent="0.3">
      <c r="A334">
        <v>5588</v>
      </c>
      <c r="B334" t="s">
        <v>8347</v>
      </c>
      <c r="C334">
        <v>2012</v>
      </c>
      <c r="D334" s="21">
        <v>40987</v>
      </c>
      <c r="E334" s="21">
        <v>40988</v>
      </c>
      <c r="F334" t="s">
        <v>188</v>
      </c>
      <c r="G334" t="s">
        <v>2626</v>
      </c>
      <c r="H334" t="s">
        <v>2627</v>
      </c>
      <c r="I334" t="s">
        <v>26</v>
      </c>
      <c r="J334" t="s">
        <v>27</v>
      </c>
      <c r="K334" t="s">
        <v>2470</v>
      </c>
      <c r="L334" t="s">
        <v>43</v>
      </c>
      <c r="M334">
        <v>93534</v>
      </c>
      <c r="N334" t="s">
        <v>44</v>
      </c>
      <c r="O334" t="s">
        <v>3297</v>
      </c>
      <c r="P334" t="s">
        <v>46</v>
      </c>
      <c r="Q334" t="s">
        <v>269</v>
      </c>
      <c r="R334" t="s">
        <v>3298</v>
      </c>
      <c r="S334">
        <v>10.9</v>
      </c>
      <c r="T334">
        <v>5</v>
      </c>
      <c r="U334">
        <v>0</v>
      </c>
      <c r="V334">
        <v>3.5970000000000004</v>
      </c>
    </row>
    <row r="335" spans="1:22" x14ac:dyDescent="0.3">
      <c r="A335">
        <v>5571</v>
      </c>
      <c r="B335" t="s">
        <v>8329</v>
      </c>
      <c r="C335">
        <v>2014</v>
      </c>
      <c r="D335" s="21">
        <v>41712</v>
      </c>
      <c r="E335" s="21">
        <v>41712</v>
      </c>
      <c r="F335" t="s">
        <v>1290</v>
      </c>
      <c r="G335" t="s">
        <v>6713</v>
      </c>
      <c r="H335" t="s">
        <v>6714</v>
      </c>
      <c r="I335" t="s">
        <v>102</v>
      </c>
      <c r="J335" t="s">
        <v>27</v>
      </c>
      <c r="K335" t="s">
        <v>303</v>
      </c>
      <c r="L335" t="s">
        <v>211</v>
      </c>
      <c r="M335">
        <v>60610</v>
      </c>
      <c r="N335" t="s">
        <v>105</v>
      </c>
      <c r="O335" t="s">
        <v>5308</v>
      </c>
      <c r="P335" t="s">
        <v>71</v>
      </c>
      <c r="Q335" t="s">
        <v>72</v>
      </c>
      <c r="R335" t="s">
        <v>5309</v>
      </c>
      <c r="S335">
        <v>34.360000000000007</v>
      </c>
      <c r="T335">
        <v>1</v>
      </c>
      <c r="U335">
        <v>0.2</v>
      </c>
      <c r="V335">
        <v>-7.3015000000000025</v>
      </c>
    </row>
    <row r="336" spans="1:22" x14ac:dyDescent="0.3">
      <c r="A336">
        <v>5570</v>
      </c>
      <c r="B336" t="s">
        <v>8329</v>
      </c>
      <c r="C336">
        <v>2014</v>
      </c>
      <c r="D336" s="21">
        <v>41712</v>
      </c>
      <c r="E336" s="21">
        <v>41712</v>
      </c>
      <c r="F336" t="s">
        <v>1290</v>
      </c>
      <c r="G336" t="s">
        <v>6713</v>
      </c>
      <c r="H336" t="s">
        <v>6714</v>
      </c>
      <c r="I336" t="s">
        <v>102</v>
      </c>
      <c r="J336" t="s">
        <v>27</v>
      </c>
      <c r="K336" t="s">
        <v>303</v>
      </c>
      <c r="L336" t="s">
        <v>211</v>
      </c>
      <c r="M336">
        <v>60610</v>
      </c>
      <c r="N336" t="s">
        <v>105</v>
      </c>
      <c r="O336" t="s">
        <v>2127</v>
      </c>
      <c r="P336" t="s">
        <v>46</v>
      </c>
      <c r="Q336" t="s">
        <v>90</v>
      </c>
      <c r="R336" t="s">
        <v>2128</v>
      </c>
      <c r="S336">
        <v>15.552000000000003</v>
      </c>
      <c r="T336">
        <v>3</v>
      </c>
      <c r="U336">
        <v>0.2</v>
      </c>
      <c r="V336">
        <v>5.6375999999999999</v>
      </c>
    </row>
    <row r="337" spans="1:22" x14ac:dyDescent="0.3">
      <c r="A337">
        <v>5569</v>
      </c>
      <c r="B337" t="s">
        <v>8329</v>
      </c>
      <c r="C337">
        <v>2014</v>
      </c>
      <c r="D337" s="21">
        <v>41712</v>
      </c>
      <c r="E337" s="21">
        <v>41712</v>
      </c>
      <c r="F337" t="s">
        <v>1290</v>
      </c>
      <c r="G337" t="s">
        <v>6713</v>
      </c>
      <c r="H337" t="s">
        <v>6714</v>
      </c>
      <c r="I337" t="s">
        <v>102</v>
      </c>
      <c r="J337" t="s">
        <v>27</v>
      </c>
      <c r="K337" t="s">
        <v>303</v>
      </c>
      <c r="L337" t="s">
        <v>211</v>
      </c>
      <c r="M337">
        <v>60610</v>
      </c>
      <c r="N337" t="s">
        <v>105</v>
      </c>
      <c r="O337" t="s">
        <v>1215</v>
      </c>
      <c r="P337" t="s">
        <v>71</v>
      </c>
      <c r="Q337" t="s">
        <v>1216</v>
      </c>
      <c r="R337" t="s">
        <v>1217</v>
      </c>
      <c r="S337">
        <v>959.98400000000004</v>
      </c>
      <c r="T337">
        <v>2</v>
      </c>
      <c r="U337">
        <v>0.2</v>
      </c>
      <c r="V337">
        <v>335.99440000000004</v>
      </c>
    </row>
    <row r="338" spans="1:22" x14ac:dyDescent="0.3">
      <c r="A338">
        <v>5568</v>
      </c>
      <c r="B338" t="s">
        <v>8329</v>
      </c>
      <c r="C338">
        <v>2014</v>
      </c>
      <c r="D338" s="21">
        <v>41712</v>
      </c>
      <c r="E338" s="21">
        <v>41712</v>
      </c>
      <c r="F338" t="s">
        <v>1290</v>
      </c>
      <c r="G338" t="s">
        <v>6713</v>
      </c>
      <c r="H338" t="s">
        <v>6714</v>
      </c>
      <c r="I338" t="s">
        <v>102</v>
      </c>
      <c r="J338" t="s">
        <v>27</v>
      </c>
      <c r="K338" t="s">
        <v>303</v>
      </c>
      <c r="L338" t="s">
        <v>211</v>
      </c>
      <c r="M338">
        <v>60610</v>
      </c>
      <c r="N338" t="s">
        <v>105</v>
      </c>
      <c r="O338" t="s">
        <v>6953</v>
      </c>
      <c r="P338" t="s">
        <v>32</v>
      </c>
      <c r="Q338" t="s">
        <v>36</v>
      </c>
      <c r="R338" t="s">
        <v>6954</v>
      </c>
      <c r="S338">
        <v>89.768000000000001</v>
      </c>
      <c r="T338">
        <v>1</v>
      </c>
      <c r="U338">
        <v>0.3</v>
      </c>
      <c r="V338">
        <v>-2.5647999999999982</v>
      </c>
    </row>
    <row r="339" spans="1:22" x14ac:dyDescent="0.3">
      <c r="A339">
        <v>5567</v>
      </c>
      <c r="B339" t="s">
        <v>8329</v>
      </c>
      <c r="C339">
        <v>2014</v>
      </c>
      <c r="D339" s="21">
        <v>41712</v>
      </c>
      <c r="E339" s="21">
        <v>41712</v>
      </c>
      <c r="F339" t="s">
        <v>1290</v>
      </c>
      <c r="G339" t="s">
        <v>6713</v>
      </c>
      <c r="H339" t="s">
        <v>6714</v>
      </c>
      <c r="I339" t="s">
        <v>102</v>
      </c>
      <c r="J339" t="s">
        <v>27</v>
      </c>
      <c r="K339" t="s">
        <v>303</v>
      </c>
      <c r="L339" t="s">
        <v>211</v>
      </c>
      <c r="M339">
        <v>60610</v>
      </c>
      <c r="N339" t="s">
        <v>105</v>
      </c>
      <c r="O339" t="s">
        <v>6109</v>
      </c>
      <c r="P339" t="s">
        <v>46</v>
      </c>
      <c r="Q339" t="s">
        <v>68</v>
      </c>
      <c r="R339" t="s">
        <v>6110</v>
      </c>
      <c r="S339">
        <v>29.760000000000005</v>
      </c>
      <c r="T339">
        <v>5</v>
      </c>
      <c r="U339">
        <v>0.2</v>
      </c>
      <c r="V339">
        <v>1.8599999999999994</v>
      </c>
    </row>
    <row r="340" spans="1:22" x14ac:dyDescent="0.3">
      <c r="A340">
        <v>5566</v>
      </c>
      <c r="B340" t="s">
        <v>8329</v>
      </c>
      <c r="C340">
        <v>2014</v>
      </c>
      <c r="D340" s="21">
        <v>41712</v>
      </c>
      <c r="E340" s="21">
        <v>41712</v>
      </c>
      <c r="F340" t="s">
        <v>1290</v>
      </c>
      <c r="G340" t="s">
        <v>6713</v>
      </c>
      <c r="H340" t="s">
        <v>6714</v>
      </c>
      <c r="I340" t="s">
        <v>102</v>
      </c>
      <c r="J340" t="s">
        <v>27</v>
      </c>
      <c r="K340" t="s">
        <v>303</v>
      </c>
      <c r="L340" t="s">
        <v>211</v>
      </c>
      <c r="M340">
        <v>60610</v>
      </c>
      <c r="N340" t="s">
        <v>105</v>
      </c>
      <c r="O340" t="s">
        <v>8330</v>
      </c>
      <c r="P340" t="s">
        <v>71</v>
      </c>
      <c r="Q340" t="s">
        <v>682</v>
      </c>
      <c r="R340" t="s">
        <v>8331</v>
      </c>
      <c r="S340">
        <v>209.98599999999999</v>
      </c>
      <c r="T340">
        <v>2</v>
      </c>
      <c r="U340">
        <v>0.3</v>
      </c>
      <c r="V340">
        <v>8.9993999999999801</v>
      </c>
    </row>
    <row r="341" spans="1:22" x14ac:dyDescent="0.3">
      <c r="A341">
        <v>5565</v>
      </c>
      <c r="B341" t="s">
        <v>8329</v>
      </c>
      <c r="C341">
        <v>2014</v>
      </c>
      <c r="D341" s="21">
        <v>41712</v>
      </c>
      <c r="E341" s="21">
        <v>41712</v>
      </c>
      <c r="F341" t="s">
        <v>1290</v>
      </c>
      <c r="G341" t="s">
        <v>6713</v>
      </c>
      <c r="H341" t="s">
        <v>6714</v>
      </c>
      <c r="I341" t="s">
        <v>102</v>
      </c>
      <c r="J341" t="s">
        <v>27</v>
      </c>
      <c r="K341" t="s">
        <v>303</v>
      </c>
      <c r="L341" t="s">
        <v>211</v>
      </c>
      <c r="M341">
        <v>60610</v>
      </c>
      <c r="N341" t="s">
        <v>105</v>
      </c>
      <c r="O341" t="s">
        <v>6466</v>
      </c>
      <c r="P341" t="s">
        <v>46</v>
      </c>
      <c r="Q341" t="s">
        <v>68</v>
      </c>
      <c r="R341" t="s">
        <v>6467</v>
      </c>
      <c r="S341">
        <v>19.456000000000003</v>
      </c>
      <c r="T341">
        <v>4</v>
      </c>
      <c r="U341">
        <v>0.2</v>
      </c>
      <c r="V341">
        <v>2.188799999999997</v>
      </c>
    </row>
    <row r="342" spans="1:22" x14ac:dyDescent="0.3">
      <c r="A342">
        <v>5529</v>
      </c>
      <c r="B342" t="s">
        <v>8305</v>
      </c>
      <c r="C342">
        <v>2012</v>
      </c>
      <c r="D342" s="21">
        <v>40999</v>
      </c>
      <c r="E342" s="21">
        <v>41003</v>
      </c>
      <c r="F342" t="s">
        <v>50</v>
      </c>
      <c r="G342" t="s">
        <v>5377</v>
      </c>
      <c r="H342" t="s">
        <v>5378</v>
      </c>
      <c r="I342" t="s">
        <v>41</v>
      </c>
      <c r="J342" t="s">
        <v>27</v>
      </c>
      <c r="K342" t="s">
        <v>1521</v>
      </c>
      <c r="L342" t="s">
        <v>54</v>
      </c>
      <c r="M342">
        <v>32216</v>
      </c>
      <c r="N342" t="s">
        <v>30</v>
      </c>
      <c r="O342" t="s">
        <v>923</v>
      </c>
      <c r="P342" t="s">
        <v>71</v>
      </c>
      <c r="Q342" t="s">
        <v>72</v>
      </c>
      <c r="R342" t="s">
        <v>924</v>
      </c>
      <c r="S342">
        <v>79.959999999999994</v>
      </c>
      <c r="T342">
        <v>5</v>
      </c>
      <c r="U342">
        <v>0.2</v>
      </c>
      <c r="V342">
        <v>27.985999999999994</v>
      </c>
    </row>
    <row r="343" spans="1:22" x14ac:dyDescent="0.3">
      <c r="A343">
        <v>5480</v>
      </c>
      <c r="B343" t="s">
        <v>8274</v>
      </c>
      <c r="C343">
        <v>2011</v>
      </c>
      <c r="D343" s="21">
        <v>40633</v>
      </c>
      <c r="E343" s="21">
        <v>40637</v>
      </c>
      <c r="F343" t="s">
        <v>50</v>
      </c>
      <c r="G343" t="s">
        <v>1805</v>
      </c>
      <c r="H343" t="s">
        <v>1806</v>
      </c>
      <c r="I343" t="s">
        <v>41</v>
      </c>
      <c r="J343" t="s">
        <v>27</v>
      </c>
      <c r="K343" t="s">
        <v>1419</v>
      </c>
      <c r="L343" t="s">
        <v>54</v>
      </c>
      <c r="M343">
        <v>33180</v>
      </c>
      <c r="N343" t="s">
        <v>30</v>
      </c>
      <c r="O343" t="s">
        <v>3125</v>
      </c>
      <c r="P343" t="s">
        <v>46</v>
      </c>
      <c r="Q343" t="s">
        <v>75</v>
      </c>
      <c r="R343" t="s">
        <v>3126</v>
      </c>
      <c r="S343">
        <v>1.8690000000000004</v>
      </c>
      <c r="T343">
        <v>1</v>
      </c>
      <c r="U343">
        <v>0.7</v>
      </c>
      <c r="V343">
        <v>-1.3082999999999996</v>
      </c>
    </row>
    <row r="344" spans="1:22" x14ac:dyDescent="0.3">
      <c r="A344">
        <v>5461</v>
      </c>
      <c r="B344" t="s">
        <v>8263</v>
      </c>
      <c r="C344">
        <v>2011</v>
      </c>
      <c r="D344" s="21">
        <v>40623</v>
      </c>
      <c r="E344" s="21">
        <v>40627</v>
      </c>
      <c r="F344" t="s">
        <v>50</v>
      </c>
      <c r="G344" t="s">
        <v>1143</v>
      </c>
      <c r="H344" t="s">
        <v>1144</v>
      </c>
      <c r="I344" t="s">
        <v>41</v>
      </c>
      <c r="J344" t="s">
        <v>27</v>
      </c>
      <c r="K344" t="s">
        <v>2486</v>
      </c>
      <c r="L344" t="s">
        <v>88</v>
      </c>
      <c r="M344">
        <v>28806</v>
      </c>
      <c r="N344" t="s">
        <v>30</v>
      </c>
      <c r="O344" t="s">
        <v>6446</v>
      </c>
      <c r="P344" t="s">
        <v>46</v>
      </c>
      <c r="Q344" t="s">
        <v>59</v>
      </c>
      <c r="R344" t="s">
        <v>6447</v>
      </c>
      <c r="S344">
        <v>16.272000000000002</v>
      </c>
      <c r="T344">
        <v>1</v>
      </c>
      <c r="U344">
        <v>0.2</v>
      </c>
      <c r="V344">
        <v>-3.864600000000002</v>
      </c>
    </row>
    <row r="345" spans="1:22" x14ac:dyDescent="0.3">
      <c r="A345">
        <v>5387</v>
      </c>
      <c r="B345" t="s">
        <v>8191</v>
      </c>
      <c r="C345">
        <v>2014</v>
      </c>
      <c r="D345" s="21">
        <v>41711</v>
      </c>
      <c r="E345" s="21">
        <v>41716</v>
      </c>
      <c r="F345" t="s">
        <v>50</v>
      </c>
      <c r="G345" t="s">
        <v>2626</v>
      </c>
      <c r="H345" t="s">
        <v>2627</v>
      </c>
      <c r="I345" t="s">
        <v>26</v>
      </c>
      <c r="J345" t="s">
        <v>27</v>
      </c>
      <c r="K345" t="s">
        <v>8192</v>
      </c>
      <c r="L345" t="s">
        <v>1707</v>
      </c>
      <c r="M345">
        <v>72756</v>
      </c>
      <c r="N345" t="s">
        <v>30</v>
      </c>
      <c r="O345" t="s">
        <v>5621</v>
      </c>
      <c r="P345" t="s">
        <v>46</v>
      </c>
      <c r="Q345" t="s">
        <v>75</v>
      </c>
      <c r="R345" t="s">
        <v>1219</v>
      </c>
      <c r="S345">
        <v>40.410000000000004</v>
      </c>
      <c r="T345">
        <v>9</v>
      </c>
      <c r="U345">
        <v>0</v>
      </c>
      <c r="V345">
        <v>18.5886</v>
      </c>
    </row>
    <row r="346" spans="1:22" x14ac:dyDescent="0.3">
      <c r="A346">
        <v>5348</v>
      </c>
      <c r="B346" t="s">
        <v>8160</v>
      </c>
      <c r="C346">
        <v>2014</v>
      </c>
      <c r="D346" s="21">
        <v>41720</v>
      </c>
      <c r="E346" s="21">
        <v>41722</v>
      </c>
      <c r="F346" t="s">
        <v>23</v>
      </c>
      <c r="G346" t="s">
        <v>519</v>
      </c>
      <c r="H346" t="s">
        <v>520</v>
      </c>
      <c r="I346" t="s">
        <v>26</v>
      </c>
      <c r="J346" t="s">
        <v>27</v>
      </c>
      <c r="K346" t="s">
        <v>42</v>
      </c>
      <c r="L346" t="s">
        <v>43</v>
      </c>
      <c r="M346">
        <v>90045</v>
      </c>
      <c r="N346" t="s">
        <v>44</v>
      </c>
      <c r="O346" t="s">
        <v>3424</v>
      </c>
      <c r="P346" t="s">
        <v>46</v>
      </c>
      <c r="Q346" t="s">
        <v>75</v>
      </c>
      <c r="R346" t="s">
        <v>3425</v>
      </c>
      <c r="S346">
        <v>8.5440000000000005</v>
      </c>
      <c r="T346">
        <v>2</v>
      </c>
      <c r="U346">
        <v>0.2</v>
      </c>
      <c r="V346">
        <v>2.8835999999999995</v>
      </c>
    </row>
    <row r="347" spans="1:22" x14ac:dyDescent="0.3">
      <c r="A347">
        <v>5347</v>
      </c>
      <c r="B347" t="s">
        <v>8160</v>
      </c>
      <c r="C347">
        <v>2014</v>
      </c>
      <c r="D347" s="21">
        <v>41720</v>
      </c>
      <c r="E347" s="21">
        <v>41722</v>
      </c>
      <c r="F347" t="s">
        <v>23</v>
      </c>
      <c r="G347" t="s">
        <v>519</v>
      </c>
      <c r="H347" t="s">
        <v>520</v>
      </c>
      <c r="I347" t="s">
        <v>26</v>
      </c>
      <c r="J347" t="s">
        <v>27</v>
      </c>
      <c r="K347" t="s">
        <v>42</v>
      </c>
      <c r="L347" t="s">
        <v>43</v>
      </c>
      <c r="M347">
        <v>90045</v>
      </c>
      <c r="N347" t="s">
        <v>44</v>
      </c>
      <c r="O347" t="s">
        <v>492</v>
      </c>
      <c r="P347" t="s">
        <v>46</v>
      </c>
      <c r="Q347" t="s">
        <v>75</v>
      </c>
      <c r="R347" t="s">
        <v>493</v>
      </c>
      <c r="S347">
        <v>10.896000000000001</v>
      </c>
      <c r="T347">
        <v>3</v>
      </c>
      <c r="U347">
        <v>0.2</v>
      </c>
      <c r="V347">
        <v>3.9497999999999998</v>
      </c>
    </row>
    <row r="348" spans="1:22" x14ac:dyDescent="0.3">
      <c r="A348">
        <v>5346</v>
      </c>
      <c r="B348" t="s">
        <v>8160</v>
      </c>
      <c r="C348">
        <v>2014</v>
      </c>
      <c r="D348" s="21">
        <v>41720</v>
      </c>
      <c r="E348" s="21">
        <v>41722</v>
      </c>
      <c r="F348" t="s">
        <v>23</v>
      </c>
      <c r="G348" t="s">
        <v>519</v>
      </c>
      <c r="H348" t="s">
        <v>520</v>
      </c>
      <c r="I348" t="s">
        <v>26</v>
      </c>
      <c r="J348" t="s">
        <v>27</v>
      </c>
      <c r="K348" t="s">
        <v>42</v>
      </c>
      <c r="L348" t="s">
        <v>43</v>
      </c>
      <c r="M348">
        <v>90045</v>
      </c>
      <c r="N348" t="s">
        <v>44</v>
      </c>
      <c r="O348" t="s">
        <v>1015</v>
      </c>
      <c r="P348" t="s">
        <v>46</v>
      </c>
      <c r="Q348" t="s">
        <v>59</v>
      </c>
      <c r="R348" t="s">
        <v>1016</v>
      </c>
      <c r="S348">
        <v>725.84</v>
      </c>
      <c r="T348">
        <v>4</v>
      </c>
      <c r="U348">
        <v>0</v>
      </c>
      <c r="V348">
        <v>210.4935999999999</v>
      </c>
    </row>
    <row r="349" spans="1:22" x14ac:dyDescent="0.3">
      <c r="A349">
        <v>5329</v>
      </c>
      <c r="B349" t="s">
        <v>8149</v>
      </c>
      <c r="C349">
        <v>2012</v>
      </c>
      <c r="D349" s="21">
        <v>40973</v>
      </c>
      <c r="E349" s="21">
        <v>40977</v>
      </c>
      <c r="F349" t="s">
        <v>50</v>
      </c>
      <c r="G349" t="s">
        <v>1370</v>
      </c>
      <c r="H349" t="s">
        <v>1371</v>
      </c>
      <c r="I349" t="s">
        <v>26</v>
      </c>
      <c r="J349" t="s">
        <v>27</v>
      </c>
      <c r="K349" t="s">
        <v>184</v>
      </c>
      <c r="L349" t="s">
        <v>104</v>
      </c>
      <c r="M349">
        <v>77036</v>
      </c>
      <c r="N349" t="s">
        <v>105</v>
      </c>
      <c r="O349" t="s">
        <v>1642</v>
      </c>
      <c r="P349" t="s">
        <v>71</v>
      </c>
      <c r="Q349" t="s">
        <v>72</v>
      </c>
      <c r="R349" t="s">
        <v>1643</v>
      </c>
      <c r="S349">
        <v>31.92</v>
      </c>
      <c r="T349">
        <v>2</v>
      </c>
      <c r="U349">
        <v>0.2</v>
      </c>
      <c r="V349">
        <v>2.3939999999999984</v>
      </c>
    </row>
    <row r="350" spans="1:22" x14ac:dyDescent="0.3">
      <c r="A350">
        <v>5296</v>
      </c>
      <c r="B350" t="s">
        <v>8127</v>
      </c>
      <c r="C350">
        <v>2014</v>
      </c>
      <c r="D350" s="21">
        <v>41703</v>
      </c>
      <c r="E350" s="21">
        <v>41708</v>
      </c>
      <c r="F350" t="s">
        <v>50</v>
      </c>
      <c r="G350" t="s">
        <v>251</v>
      </c>
      <c r="H350" t="s">
        <v>252</v>
      </c>
      <c r="I350" t="s">
        <v>26</v>
      </c>
      <c r="J350" t="s">
        <v>27</v>
      </c>
      <c r="K350" t="s">
        <v>184</v>
      </c>
      <c r="L350" t="s">
        <v>104</v>
      </c>
      <c r="M350">
        <v>77041</v>
      </c>
      <c r="N350" t="s">
        <v>105</v>
      </c>
      <c r="O350" t="s">
        <v>3778</v>
      </c>
      <c r="P350" t="s">
        <v>46</v>
      </c>
      <c r="Q350" t="s">
        <v>90</v>
      </c>
      <c r="R350" t="s">
        <v>3779</v>
      </c>
      <c r="S350">
        <v>89.567999999999998</v>
      </c>
      <c r="T350">
        <v>2</v>
      </c>
      <c r="U350">
        <v>0.2</v>
      </c>
      <c r="V350">
        <v>32.468400000000003</v>
      </c>
    </row>
    <row r="351" spans="1:22" x14ac:dyDescent="0.3">
      <c r="A351">
        <v>5285</v>
      </c>
      <c r="B351" t="s">
        <v>8118</v>
      </c>
      <c r="C351">
        <v>2011</v>
      </c>
      <c r="D351" s="21">
        <v>40632</v>
      </c>
      <c r="E351" s="21">
        <v>40637</v>
      </c>
      <c r="F351" t="s">
        <v>50</v>
      </c>
      <c r="G351" t="s">
        <v>974</v>
      </c>
      <c r="H351" t="s">
        <v>975</v>
      </c>
      <c r="I351" t="s">
        <v>41</v>
      </c>
      <c r="J351" t="s">
        <v>27</v>
      </c>
      <c r="K351" t="s">
        <v>95</v>
      </c>
      <c r="L351" t="s">
        <v>96</v>
      </c>
      <c r="M351">
        <v>98105</v>
      </c>
      <c r="N351" t="s">
        <v>44</v>
      </c>
      <c r="O351" t="s">
        <v>2253</v>
      </c>
      <c r="P351" t="s">
        <v>46</v>
      </c>
      <c r="Q351" t="s">
        <v>47</v>
      </c>
      <c r="R351" t="s">
        <v>2254</v>
      </c>
      <c r="S351">
        <v>44.400000000000006</v>
      </c>
      <c r="T351">
        <v>3</v>
      </c>
      <c r="U351">
        <v>0</v>
      </c>
      <c r="V351">
        <v>22.200000000000003</v>
      </c>
    </row>
    <row r="352" spans="1:22" x14ac:dyDescent="0.3">
      <c r="A352">
        <v>5284</v>
      </c>
      <c r="B352" t="s">
        <v>8118</v>
      </c>
      <c r="C352">
        <v>2011</v>
      </c>
      <c r="D352" s="21">
        <v>40632</v>
      </c>
      <c r="E352" s="21">
        <v>40637</v>
      </c>
      <c r="F352" t="s">
        <v>50</v>
      </c>
      <c r="G352" t="s">
        <v>974</v>
      </c>
      <c r="H352" t="s">
        <v>975</v>
      </c>
      <c r="I352" t="s">
        <v>41</v>
      </c>
      <c r="J352" t="s">
        <v>27</v>
      </c>
      <c r="K352" t="s">
        <v>95</v>
      </c>
      <c r="L352" t="s">
        <v>96</v>
      </c>
      <c r="M352">
        <v>98105</v>
      </c>
      <c r="N352" t="s">
        <v>44</v>
      </c>
      <c r="O352" t="s">
        <v>6403</v>
      </c>
      <c r="P352" t="s">
        <v>46</v>
      </c>
      <c r="Q352" t="s">
        <v>59</v>
      </c>
      <c r="R352" t="s">
        <v>6404</v>
      </c>
      <c r="S352">
        <v>15.84</v>
      </c>
      <c r="T352">
        <v>3</v>
      </c>
      <c r="U352">
        <v>0</v>
      </c>
      <c r="V352">
        <v>0</v>
      </c>
    </row>
    <row r="353" spans="1:22" x14ac:dyDescent="0.3">
      <c r="A353">
        <v>5256</v>
      </c>
      <c r="B353" t="s">
        <v>8097</v>
      </c>
      <c r="C353">
        <v>2012</v>
      </c>
      <c r="D353" s="21">
        <v>40973</v>
      </c>
      <c r="E353" s="21">
        <v>40975</v>
      </c>
      <c r="F353" t="s">
        <v>23</v>
      </c>
      <c r="G353" t="s">
        <v>1060</v>
      </c>
      <c r="H353" t="s">
        <v>1061</v>
      </c>
      <c r="I353" t="s">
        <v>41</v>
      </c>
      <c r="J353" t="s">
        <v>27</v>
      </c>
      <c r="K353" t="s">
        <v>8098</v>
      </c>
      <c r="L353" t="s">
        <v>147</v>
      </c>
      <c r="M353">
        <v>18018</v>
      </c>
      <c r="N353" t="s">
        <v>148</v>
      </c>
      <c r="O353" t="s">
        <v>6261</v>
      </c>
      <c r="P353" t="s">
        <v>32</v>
      </c>
      <c r="Q353" t="s">
        <v>65</v>
      </c>
      <c r="R353" t="s">
        <v>6262</v>
      </c>
      <c r="S353">
        <v>33.568000000000005</v>
      </c>
      <c r="T353">
        <v>2</v>
      </c>
      <c r="U353">
        <v>0.2</v>
      </c>
      <c r="V353">
        <v>-5.4548000000000041</v>
      </c>
    </row>
    <row r="354" spans="1:22" x14ac:dyDescent="0.3">
      <c r="A354">
        <v>5255</v>
      </c>
      <c r="B354" t="s">
        <v>8097</v>
      </c>
      <c r="C354">
        <v>2012</v>
      </c>
      <c r="D354" s="21">
        <v>40973</v>
      </c>
      <c r="E354" s="21">
        <v>40975</v>
      </c>
      <c r="F354" t="s">
        <v>23</v>
      </c>
      <c r="G354" t="s">
        <v>1060</v>
      </c>
      <c r="H354" t="s">
        <v>1061</v>
      </c>
      <c r="I354" t="s">
        <v>41</v>
      </c>
      <c r="J354" t="s">
        <v>27</v>
      </c>
      <c r="K354" t="s">
        <v>8098</v>
      </c>
      <c r="L354" t="s">
        <v>147</v>
      </c>
      <c r="M354">
        <v>18018</v>
      </c>
      <c r="N354" t="s">
        <v>148</v>
      </c>
      <c r="O354" t="s">
        <v>1839</v>
      </c>
      <c r="P354" t="s">
        <v>32</v>
      </c>
      <c r="Q354" t="s">
        <v>36</v>
      </c>
      <c r="R354" t="s">
        <v>1840</v>
      </c>
      <c r="S354">
        <v>99.372</v>
      </c>
      <c r="T354">
        <v>2</v>
      </c>
      <c r="U354">
        <v>0.3</v>
      </c>
      <c r="V354">
        <v>-7.0979999999999919</v>
      </c>
    </row>
    <row r="355" spans="1:22" x14ac:dyDescent="0.3">
      <c r="A355">
        <v>5254</v>
      </c>
      <c r="B355" t="s">
        <v>8096</v>
      </c>
      <c r="C355">
        <v>2011</v>
      </c>
      <c r="D355" s="21">
        <v>40609</v>
      </c>
      <c r="E355" s="21">
        <v>40613</v>
      </c>
      <c r="F355" t="s">
        <v>23</v>
      </c>
      <c r="G355" t="s">
        <v>3959</v>
      </c>
      <c r="H355" t="s">
        <v>3960</v>
      </c>
      <c r="I355" t="s">
        <v>102</v>
      </c>
      <c r="J355" t="s">
        <v>27</v>
      </c>
      <c r="K355" t="s">
        <v>1377</v>
      </c>
      <c r="L355" t="s">
        <v>96</v>
      </c>
      <c r="M355">
        <v>98198</v>
      </c>
      <c r="N355" t="s">
        <v>44</v>
      </c>
      <c r="O355" t="s">
        <v>4299</v>
      </c>
      <c r="P355" t="s">
        <v>46</v>
      </c>
      <c r="Q355" t="s">
        <v>75</v>
      </c>
      <c r="R355" t="s">
        <v>4300</v>
      </c>
      <c r="S355">
        <v>107.64800000000001</v>
      </c>
      <c r="T355">
        <v>2</v>
      </c>
      <c r="U355">
        <v>0.2</v>
      </c>
      <c r="V355">
        <v>33.639999999999986</v>
      </c>
    </row>
    <row r="356" spans="1:22" x14ac:dyDescent="0.3">
      <c r="A356">
        <v>5233</v>
      </c>
      <c r="B356" t="s">
        <v>8076</v>
      </c>
      <c r="C356">
        <v>2014</v>
      </c>
      <c r="D356" s="21">
        <v>41718</v>
      </c>
      <c r="E356" s="21">
        <v>41721</v>
      </c>
      <c r="F356" t="s">
        <v>23</v>
      </c>
      <c r="G356" t="s">
        <v>1674</v>
      </c>
      <c r="H356" t="s">
        <v>1675</v>
      </c>
      <c r="I356" t="s">
        <v>26</v>
      </c>
      <c r="J356" t="s">
        <v>27</v>
      </c>
      <c r="K356" t="s">
        <v>3488</v>
      </c>
      <c r="L356" t="s">
        <v>43</v>
      </c>
      <c r="M356">
        <v>93727</v>
      </c>
      <c r="N356" t="s">
        <v>44</v>
      </c>
      <c r="O356" t="s">
        <v>794</v>
      </c>
      <c r="P356" t="s">
        <v>46</v>
      </c>
      <c r="Q356" t="s">
        <v>75</v>
      </c>
      <c r="R356" t="s">
        <v>795</v>
      </c>
      <c r="S356">
        <v>27.496000000000002</v>
      </c>
      <c r="T356">
        <v>7</v>
      </c>
      <c r="U356">
        <v>0.2</v>
      </c>
      <c r="V356">
        <v>9.2798999999999996</v>
      </c>
    </row>
    <row r="357" spans="1:22" x14ac:dyDescent="0.3">
      <c r="A357">
        <v>5232</v>
      </c>
      <c r="B357" t="s">
        <v>8076</v>
      </c>
      <c r="C357">
        <v>2014</v>
      </c>
      <c r="D357" s="21">
        <v>41718</v>
      </c>
      <c r="E357" s="21">
        <v>41721</v>
      </c>
      <c r="F357" t="s">
        <v>23</v>
      </c>
      <c r="G357" t="s">
        <v>1674</v>
      </c>
      <c r="H357" t="s">
        <v>1675</v>
      </c>
      <c r="I357" t="s">
        <v>26</v>
      </c>
      <c r="J357" t="s">
        <v>27</v>
      </c>
      <c r="K357" t="s">
        <v>3488</v>
      </c>
      <c r="L357" t="s">
        <v>43</v>
      </c>
      <c r="M357">
        <v>93727</v>
      </c>
      <c r="N357" t="s">
        <v>44</v>
      </c>
      <c r="O357" t="s">
        <v>5990</v>
      </c>
      <c r="P357" t="s">
        <v>32</v>
      </c>
      <c r="Q357" t="s">
        <v>65</v>
      </c>
      <c r="R357" t="s">
        <v>5991</v>
      </c>
      <c r="S357">
        <v>30.93</v>
      </c>
      <c r="T357">
        <v>1</v>
      </c>
      <c r="U357">
        <v>0</v>
      </c>
      <c r="V357">
        <v>12.6813</v>
      </c>
    </row>
    <row r="358" spans="1:22" x14ac:dyDescent="0.3">
      <c r="A358">
        <v>5231</v>
      </c>
      <c r="B358" t="s">
        <v>8076</v>
      </c>
      <c r="C358">
        <v>2014</v>
      </c>
      <c r="D358" s="21">
        <v>41718</v>
      </c>
      <c r="E358" s="21">
        <v>41721</v>
      </c>
      <c r="F358" t="s">
        <v>23</v>
      </c>
      <c r="G358" t="s">
        <v>1674</v>
      </c>
      <c r="H358" t="s">
        <v>1675</v>
      </c>
      <c r="I358" t="s">
        <v>26</v>
      </c>
      <c r="J358" t="s">
        <v>27</v>
      </c>
      <c r="K358" t="s">
        <v>3488</v>
      </c>
      <c r="L358" t="s">
        <v>43</v>
      </c>
      <c r="M358">
        <v>93727</v>
      </c>
      <c r="N358" t="s">
        <v>44</v>
      </c>
      <c r="O358" t="s">
        <v>2400</v>
      </c>
      <c r="P358" t="s">
        <v>32</v>
      </c>
      <c r="Q358" t="s">
        <v>56</v>
      </c>
      <c r="R358" t="s">
        <v>2401</v>
      </c>
      <c r="S358">
        <v>697.16</v>
      </c>
      <c r="T358">
        <v>5</v>
      </c>
      <c r="U358">
        <v>0.2</v>
      </c>
      <c r="V358">
        <v>8.7144999999999868</v>
      </c>
    </row>
    <row r="359" spans="1:22" x14ac:dyDescent="0.3">
      <c r="A359">
        <v>5230</v>
      </c>
      <c r="B359" t="s">
        <v>8076</v>
      </c>
      <c r="C359">
        <v>2014</v>
      </c>
      <c r="D359" s="21">
        <v>41718</v>
      </c>
      <c r="E359" s="21">
        <v>41721</v>
      </c>
      <c r="F359" t="s">
        <v>23</v>
      </c>
      <c r="G359" t="s">
        <v>1674</v>
      </c>
      <c r="H359" t="s">
        <v>1675</v>
      </c>
      <c r="I359" t="s">
        <v>26</v>
      </c>
      <c r="J359" t="s">
        <v>27</v>
      </c>
      <c r="K359" t="s">
        <v>3488</v>
      </c>
      <c r="L359" t="s">
        <v>43</v>
      </c>
      <c r="M359">
        <v>93727</v>
      </c>
      <c r="N359" t="s">
        <v>44</v>
      </c>
      <c r="O359" t="s">
        <v>5389</v>
      </c>
      <c r="P359" t="s">
        <v>46</v>
      </c>
      <c r="Q359" t="s">
        <v>75</v>
      </c>
      <c r="R359" t="s">
        <v>5390</v>
      </c>
      <c r="S359">
        <v>14.624000000000002</v>
      </c>
      <c r="T359">
        <v>2</v>
      </c>
      <c r="U359">
        <v>0.2</v>
      </c>
      <c r="V359">
        <v>5.1183999999999994</v>
      </c>
    </row>
    <row r="360" spans="1:22" x14ac:dyDescent="0.3">
      <c r="A360">
        <v>5202</v>
      </c>
      <c r="B360" t="s">
        <v>8059</v>
      </c>
      <c r="C360">
        <v>2013</v>
      </c>
      <c r="D360" s="21">
        <v>41337</v>
      </c>
      <c r="E360" s="21">
        <v>41342</v>
      </c>
      <c r="F360" t="s">
        <v>50</v>
      </c>
      <c r="G360" t="s">
        <v>3332</v>
      </c>
      <c r="H360" t="s">
        <v>3333</v>
      </c>
      <c r="I360" t="s">
        <v>26</v>
      </c>
      <c r="J360" t="s">
        <v>27</v>
      </c>
      <c r="K360" t="s">
        <v>2891</v>
      </c>
      <c r="L360" t="s">
        <v>104</v>
      </c>
      <c r="M360">
        <v>78664</v>
      </c>
      <c r="N360" t="s">
        <v>105</v>
      </c>
      <c r="O360" t="s">
        <v>2089</v>
      </c>
      <c r="P360" t="s">
        <v>71</v>
      </c>
      <c r="Q360" t="s">
        <v>161</v>
      </c>
      <c r="R360" t="s">
        <v>2090</v>
      </c>
      <c r="S360">
        <v>41.720000000000006</v>
      </c>
      <c r="T360">
        <v>7</v>
      </c>
      <c r="U360">
        <v>0.2</v>
      </c>
      <c r="V360">
        <v>5.7364999999999977</v>
      </c>
    </row>
    <row r="361" spans="1:22" x14ac:dyDescent="0.3">
      <c r="A361">
        <v>360</v>
      </c>
      <c r="B361" t="s">
        <v>1269</v>
      </c>
      <c r="C361">
        <v>2014</v>
      </c>
      <c r="D361" s="21">
        <v>41707</v>
      </c>
      <c r="E361" s="2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21">
        <v>41707</v>
      </c>
      <c r="E362" s="2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5201</v>
      </c>
      <c r="B363" t="s">
        <v>8059</v>
      </c>
      <c r="C363">
        <v>2013</v>
      </c>
      <c r="D363" s="21">
        <v>41337</v>
      </c>
      <c r="E363" s="21">
        <v>41342</v>
      </c>
      <c r="F363" t="s">
        <v>50</v>
      </c>
      <c r="G363" t="s">
        <v>3332</v>
      </c>
      <c r="H363" t="s">
        <v>3333</v>
      </c>
      <c r="I363" t="s">
        <v>26</v>
      </c>
      <c r="J363" t="s">
        <v>27</v>
      </c>
      <c r="K363" t="s">
        <v>2891</v>
      </c>
      <c r="L363" t="s">
        <v>104</v>
      </c>
      <c r="M363">
        <v>78664</v>
      </c>
      <c r="N363" t="s">
        <v>105</v>
      </c>
      <c r="O363" t="s">
        <v>4599</v>
      </c>
      <c r="P363" t="s">
        <v>71</v>
      </c>
      <c r="Q363" t="s">
        <v>72</v>
      </c>
      <c r="R363" t="s">
        <v>4600</v>
      </c>
      <c r="S363">
        <v>431.97600000000006</v>
      </c>
      <c r="T363">
        <v>3</v>
      </c>
      <c r="U363">
        <v>0.2</v>
      </c>
      <c r="V363">
        <v>32.398200000000017</v>
      </c>
    </row>
    <row r="364" spans="1:22" x14ac:dyDescent="0.3">
      <c r="A364">
        <v>5200</v>
      </c>
      <c r="B364" t="s">
        <v>8059</v>
      </c>
      <c r="C364">
        <v>2013</v>
      </c>
      <c r="D364" s="21">
        <v>41337</v>
      </c>
      <c r="E364" s="21">
        <v>41342</v>
      </c>
      <c r="F364" t="s">
        <v>50</v>
      </c>
      <c r="G364" t="s">
        <v>3332</v>
      </c>
      <c r="H364" t="s">
        <v>3333</v>
      </c>
      <c r="I364" t="s">
        <v>26</v>
      </c>
      <c r="J364" t="s">
        <v>27</v>
      </c>
      <c r="K364" t="s">
        <v>2891</v>
      </c>
      <c r="L364" t="s">
        <v>104</v>
      </c>
      <c r="M364">
        <v>78664</v>
      </c>
      <c r="N364" t="s">
        <v>105</v>
      </c>
      <c r="O364" t="s">
        <v>6918</v>
      </c>
      <c r="P364" t="s">
        <v>46</v>
      </c>
      <c r="Q364" t="s">
        <v>269</v>
      </c>
      <c r="R364" t="s">
        <v>6919</v>
      </c>
      <c r="S364">
        <v>2.3039999999999998</v>
      </c>
      <c r="T364">
        <v>1</v>
      </c>
      <c r="U364">
        <v>0.2</v>
      </c>
      <c r="V364">
        <v>0.77759999999999996</v>
      </c>
    </row>
    <row r="365" spans="1:22" x14ac:dyDescent="0.3">
      <c r="A365">
        <v>5199</v>
      </c>
      <c r="B365" t="s">
        <v>8059</v>
      </c>
      <c r="C365">
        <v>2013</v>
      </c>
      <c r="D365" s="21">
        <v>41337</v>
      </c>
      <c r="E365" s="21">
        <v>41342</v>
      </c>
      <c r="F365" t="s">
        <v>50</v>
      </c>
      <c r="G365" t="s">
        <v>3332</v>
      </c>
      <c r="H365" t="s">
        <v>3333</v>
      </c>
      <c r="I365" t="s">
        <v>26</v>
      </c>
      <c r="J365" t="s">
        <v>27</v>
      </c>
      <c r="K365" t="s">
        <v>2891</v>
      </c>
      <c r="L365" t="s">
        <v>104</v>
      </c>
      <c r="M365">
        <v>78664</v>
      </c>
      <c r="N365" t="s">
        <v>105</v>
      </c>
      <c r="O365" t="s">
        <v>5590</v>
      </c>
      <c r="P365" t="s">
        <v>46</v>
      </c>
      <c r="Q365" t="s">
        <v>578</v>
      </c>
      <c r="R365" t="s">
        <v>5591</v>
      </c>
      <c r="S365">
        <v>3930.0720000000001</v>
      </c>
      <c r="T365">
        <v>3</v>
      </c>
      <c r="U365">
        <v>0.2</v>
      </c>
      <c r="V365">
        <v>-786.01440000000025</v>
      </c>
    </row>
    <row r="366" spans="1:22" x14ac:dyDescent="0.3">
      <c r="A366">
        <v>5174</v>
      </c>
      <c r="B366" t="s">
        <v>8042</v>
      </c>
      <c r="C366">
        <v>2012</v>
      </c>
      <c r="D366" s="21">
        <v>40976</v>
      </c>
      <c r="E366" s="21">
        <v>40978</v>
      </c>
      <c r="F366" t="s">
        <v>188</v>
      </c>
      <c r="G366" t="s">
        <v>6751</v>
      </c>
      <c r="H366" t="s">
        <v>6752</v>
      </c>
      <c r="I366" t="s">
        <v>41</v>
      </c>
      <c r="J366" t="s">
        <v>27</v>
      </c>
      <c r="K366" t="s">
        <v>3595</v>
      </c>
      <c r="L366" t="s">
        <v>457</v>
      </c>
      <c r="M366">
        <v>81001</v>
      </c>
      <c r="N366" t="s">
        <v>44</v>
      </c>
      <c r="O366" t="s">
        <v>1264</v>
      </c>
      <c r="P366" t="s">
        <v>46</v>
      </c>
      <c r="Q366" t="s">
        <v>68</v>
      </c>
      <c r="R366" t="s">
        <v>1265</v>
      </c>
      <c r="S366">
        <v>3.4079999999999999</v>
      </c>
      <c r="T366">
        <v>1</v>
      </c>
      <c r="U366">
        <v>0.2</v>
      </c>
      <c r="V366">
        <v>0.89459999999999995</v>
      </c>
    </row>
    <row r="367" spans="1:22" x14ac:dyDescent="0.3">
      <c r="A367">
        <v>5151</v>
      </c>
      <c r="B367" t="s">
        <v>8029</v>
      </c>
      <c r="C367">
        <v>2014</v>
      </c>
      <c r="D367" s="21">
        <v>41705</v>
      </c>
      <c r="E367" s="21">
        <v>41709</v>
      </c>
      <c r="F367" t="s">
        <v>23</v>
      </c>
      <c r="G367" t="s">
        <v>584</v>
      </c>
      <c r="H367" t="s">
        <v>585</v>
      </c>
      <c r="I367" t="s">
        <v>41</v>
      </c>
      <c r="J367" t="s">
        <v>27</v>
      </c>
      <c r="K367" t="s">
        <v>127</v>
      </c>
      <c r="L367" t="s">
        <v>43</v>
      </c>
      <c r="M367">
        <v>94109</v>
      </c>
      <c r="N367" t="s">
        <v>44</v>
      </c>
      <c r="O367" t="s">
        <v>1193</v>
      </c>
      <c r="P367" t="s">
        <v>46</v>
      </c>
      <c r="Q367" t="s">
        <v>59</v>
      </c>
      <c r="R367" t="s">
        <v>1194</v>
      </c>
      <c r="S367">
        <v>67.78</v>
      </c>
      <c r="T367">
        <v>2</v>
      </c>
      <c r="U367">
        <v>0</v>
      </c>
      <c r="V367">
        <v>16.945</v>
      </c>
    </row>
    <row r="368" spans="1:22" x14ac:dyDescent="0.3">
      <c r="A368">
        <v>5105</v>
      </c>
      <c r="B368" t="s">
        <v>7997</v>
      </c>
      <c r="C368">
        <v>2012</v>
      </c>
      <c r="D368" s="21">
        <v>40994</v>
      </c>
      <c r="E368" s="21">
        <v>40998</v>
      </c>
      <c r="F368" t="s">
        <v>23</v>
      </c>
      <c r="G368" t="s">
        <v>3575</v>
      </c>
      <c r="H368" t="s">
        <v>3576</v>
      </c>
      <c r="I368" t="s">
        <v>26</v>
      </c>
      <c r="J368" t="s">
        <v>27</v>
      </c>
      <c r="K368" t="s">
        <v>146</v>
      </c>
      <c r="L368" t="s">
        <v>147</v>
      </c>
      <c r="M368">
        <v>19140</v>
      </c>
      <c r="N368" t="s">
        <v>148</v>
      </c>
      <c r="O368" t="s">
        <v>292</v>
      </c>
      <c r="P368" t="s">
        <v>71</v>
      </c>
      <c r="Q368" t="s">
        <v>161</v>
      </c>
      <c r="R368" t="s">
        <v>293</v>
      </c>
      <c r="S368">
        <v>16.776000000000003</v>
      </c>
      <c r="T368">
        <v>3</v>
      </c>
      <c r="U368">
        <v>0.2</v>
      </c>
      <c r="V368">
        <v>5.0327999999999999</v>
      </c>
    </row>
    <row r="369" spans="1:22" x14ac:dyDescent="0.3">
      <c r="A369">
        <v>5104</v>
      </c>
      <c r="B369" t="s">
        <v>7997</v>
      </c>
      <c r="C369">
        <v>2012</v>
      </c>
      <c r="D369" s="21">
        <v>40994</v>
      </c>
      <c r="E369" s="21">
        <v>40998</v>
      </c>
      <c r="F369" t="s">
        <v>23</v>
      </c>
      <c r="G369" t="s">
        <v>3575</v>
      </c>
      <c r="H369" t="s">
        <v>3576</v>
      </c>
      <c r="I369" t="s">
        <v>26</v>
      </c>
      <c r="J369" t="s">
        <v>27</v>
      </c>
      <c r="K369" t="s">
        <v>146</v>
      </c>
      <c r="L369" t="s">
        <v>147</v>
      </c>
      <c r="M369">
        <v>19140</v>
      </c>
      <c r="N369" t="s">
        <v>148</v>
      </c>
      <c r="O369" t="s">
        <v>631</v>
      </c>
      <c r="P369" t="s">
        <v>46</v>
      </c>
      <c r="Q369" t="s">
        <v>90</v>
      </c>
      <c r="R369" t="s">
        <v>632</v>
      </c>
      <c r="S369">
        <v>40.032000000000004</v>
      </c>
      <c r="T369">
        <v>6</v>
      </c>
      <c r="U369">
        <v>0.2</v>
      </c>
      <c r="V369">
        <v>12.509999999999993</v>
      </c>
    </row>
    <row r="370" spans="1:22" x14ac:dyDescent="0.3">
      <c r="A370">
        <v>5103</v>
      </c>
      <c r="B370" t="s">
        <v>7996</v>
      </c>
      <c r="C370">
        <v>2011</v>
      </c>
      <c r="D370" s="21">
        <v>40619</v>
      </c>
      <c r="E370" s="21">
        <v>40619</v>
      </c>
      <c r="F370" t="s">
        <v>1290</v>
      </c>
      <c r="G370" t="s">
        <v>5492</v>
      </c>
      <c r="H370" t="s">
        <v>5493</v>
      </c>
      <c r="I370" t="s">
        <v>26</v>
      </c>
      <c r="J370" t="s">
        <v>27</v>
      </c>
      <c r="K370" t="s">
        <v>815</v>
      </c>
      <c r="L370" t="s">
        <v>104</v>
      </c>
      <c r="M370">
        <v>75217</v>
      </c>
      <c r="N370" t="s">
        <v>105</v>
      </c>
      <c r="O370" t="s">
        <v>89</v>
      </c>
      <c r="P370" t="s">
        <v>46</v>
      </c>
      <c r="Q370" t="s">
        <v>90</v>
      </c>
      <c r="R370" t="s">
        <v>91</v>
      </c>
      <c r="S370">
        <v>15.552000000000003</v>
      </c>
      <c r="T370">
        <v>3</v>
      </c>
      <c r="U370">
        <v>0.2</v>
      </c>
      <c r="V370">
        <v>5.4432</v>
      </c>
    </row>
    <row r="371" spans="1:22" x14ac:dyDescent="0.3">
      <c r="A371">
        <v>5102</v>
      </c>
      <c r="B371" t="s">
        <v>7996</v>
      </c>
      <c r="C371">
        <v>2011</v>
      </c>
      <c r="D371" s="21">
        <v>40619</v>
      </c>
      <c r="E371" s="21">
        <v>40619</v>
      </c>
      <c r="F371" t="s">
        <v>1290</v>
      </c>
      <c r="G371" t="s">
        <v>5492</v>
      </c>
      <c r="H371" t="s">
        <v>5493</v>
      </c>
      <c r="I371" t="s">
        <v>26</v>
      </c>
      <c r="J371" t="s">
        <v>27</v>
      </c>
      <c r="K371" t="s">
        <v>815</v>
      </c>
      <c r="L371" t="s">
        <v>104</v>
      </c>
      <c r="M371">
        <v>75217</v>
      </c>
      <c r="N371" t="s">
        <v>105</v>
      </c>
      <c r="O371" t="s">
        <v>2841</v>
      </c>
      <c r="P371" t="s">
        <v>46</v>
      </c>
      <c r="Q371" t="s">
        <v>90</v>
      </c>
      <c r="R371" t="s">
        <v>6812</v>
      </c>
      <c r="S371">
        <v>5.1840000000000011</v>
      </c>
      <c r="T371">
        <v>1</v>
      </c>
      <c r="U371">
        <v>0.2</v>
      </c>
      <c r="V371">
        <v>1.8792</v>
      </c>
    </row>
    <row r="372" spans="1:22" x14ac:dyDescent="0.3">
      <c r="A372">
        <v>5101</v>
      </c>
      <c r="B372" t="s">
        <v>7996</v>
      </c>
      <c r="C372">
        <v>2011</v>
      </c>
      <c r="D372" s="21">
        <v>40619</v>
      </c>
      <c r="E372" s="21">
        <v>40619</v>
      </c>
      <c r="F372" t="s">
        <v>1290</v>
      </c>
      <c r="G372" t="s">
        <v>5492</v>
      </c>
      <c r="H372" t="s">
        <v>5493</v>
      </c>
      <c r="I372" t="s">
        <v>26</v>
      </c>
      <c r="J372" t="s">
        <v>27</v>
      </c>
      <c r="K372" t="s">
        <v>815</v>
      </c>
      <c r="L372" t="s">
        <v>104</v>
      </c>
      <c r="M372">
        <v>75217</v>
      </c>
      <c r="N372" t="s">
        <v>105</v>
      </c>
      <c r="O372" t="s">
        <v>1282</v>
      </c>
      <c r="P372" t="s">
        <v>46</v>
      </c>
      <c r="Q372" t="s">
        <v>68</v>
      </c>
      <c r="R372" t="s">
        <v>1283</v>
      </c>
      <c r="S372">
        <v>4.4479999999999995</v>
      </c>
      <c r="T372">
        <v>2</v>
      </c>
      <c r="U372">
        <v>0.2</v>
      </c>
      <c r="V372">
        <v>0.3335999999999999</v>
      </c>
    </row>
    <row r="373" spans="1:22" x14ac:dyDescent="0.3">
      <c r="A373">
        <v>5089</v>
      </c>
      <c r="B373" t="s">
        <v>7987</v>
      </c>
      <c r="C373">
        <v>2012</v>
      </c>
      <c r="D373" s="21">
        <v>40973</v>
      </c>
      <c r="E373" s="21">
        <v>40977</v>
      </c>
      <c r="F373" t="s">
        <v>50</v>
      </c>
      <c r="G373" t="s">
        <v>3953</v>
      </c>
      <c r="H373" t="s">
        <v>3954</v>
      </c>
      <c r="I373" t="s">
        <v>41</v>
      </c>
      <c r="J373" t="s">
        <v>27</v>
      </c>
      <c r="K373" t="s">
        <v>146</v>
      </c>
      <c r="L373" t="s">
        <v>147</v>
      </c>
      <c r="M373">
        <v>19120</v>
      </c>
      <c r="N373" t="s">
        <v>148</v>
      </c>
      <c r="O373" t="s">
        <v>3122</v>
      </c>
      <c r="P373" t="s">
        <v>46</v>
      </c>
      <c r="Q373" t="s">
        <v>75</v>
      </c>
      <c r="R373" t="s">
        <v>3123</v>
      </c>
      <c r="S373">
        <v>2.556</v>
      </c>
      <c r="T373">
        <v>3</v>
      </c>
      <c r="U373">
        <v>0.7</v>
      </c>
      <c r="V373">
        <v>-1.7892000000000001</v>
      </c>
    </row>
    <row r="374" spans="1:22" x14ac:dyDescent="0.3">
      <c r="A374">
        <v>5088</v>
      </c>
      <c r="B374" t="s">
        <v>7987</v>
      </c>
      <c r="C374">
        <v>2012</v>
      </c>
      <c r="D374" s="21">
        <v>40973</v>
      </c>
      <c r="E374" s="21">
        <v>40977</v>
      </c>
      <c r="F374" t="s">
        <v>50</v>
      </c>
      <c r="G374" t="s">
        <v>3953</v>
      </c>
      <c r="H374" t="s">
        <v>3954</v>
      </c>
      <c r="I374" t="s">
        <v>41</v>
      </c>
      <c r="J374" t="s">
        <v>27</v>
      </c>
      <c r="K374" t="s">
        <v>146</v>
      </c>
      <c r="L374" t="s">
        <v>147</v>
      </c>
      <c r="M374">
        <v>19120</v>
      </c>
      <c r="N374" t="s">
        <v>148</v>
      </c>
      <c r="O374" t="s">
        <v>2149</v>
      </c>
      <c r="P374" t="s">
        <v>71</v>
      </c>
      <c r="Q374" t="s">
        <v>161</v>
      </c>
      <c r="R374" t="s">
        <v>2150</v>
      </c>
      <c r="S374">
        <v>10.312000000000001</v>
      </c>
      <c r="T374">
        <v>1</v>
      </c>
      <c r="U374">
        <v>0.2</v>
      </c>
      <c r="V374">
        <v>-1.2890000000000006</v>
      </c>
    </row>
    <row r="375" spans="1:22" x14ac:dyDescent="0.3">
      <c r="A375">
        <v>5087</v>
      </c>
      <c r="B375" t="s">
        <v>7987</v>
      </c>
      <c r="C375">
        <v>2012</v>
      </c>
      <c r="D375" s="21">
        <v>40973</v>
      </c>
      <c r="E375" s="21">
        <v>40977</v>
      </c>
      <c r="F375" t="s">
        <v>50</v>
      </c>
      <c r="G375" t="s">
        <v>3953</v>
      </c>
      <c r="H375" t="s">
        <v>3954</v>
      </c>
      <c r="I375" t="s">
        <v>41</v>
      </c>
      <c r="J375" t="s">
        <v>27</v>
      </c>
      <c r="K375" t="s">
        <v>146</v>
      </c>
      <c r="L375" t="s">
        <v>147</v>
      </c>
      <c r="M375">
        <v>19120</v>
      </c>
      <c r="N375" t="s">
        <v>148</v>
      </c>
      <c r="O375" t="s">
        <v>7988</v>
      </c>
      <c r="P375" t="s">
        <v>71</v>
      </c>
      <c r="Q375" t="s">
        <v>72</v>
      </c>
      <c r="R375" t="s">
        <v>7989</v>
      </c>
      <c r="S375">
        <v>466.15799999999996</v>
      </c>
      <c r="T375">
        <v>7</v>
      </c>
      <c r="U375">
        <v>0.4</v>
      </c>
      <c r="V375">
        <v>-93.231599999999958</v>
      </c>
    </row>
    <row r="376" spans="1:22" x14ac:dyDescent="0.3">
      <c r="A376">
        <v>5050</v>
      </c>
      <c r="B376" t="s">
        <v>7961</v>
      </c>
      <c r="C376">
        <v>2011</v>
      </c>
      <c r="D376" s="21">
        <v>40633</v>
      </c>
      <c r="E376" s="21">
        <v>40637</v>
      </c>
      <c r="F376" t="s">
        <v>50</v>
      </c>
      <c r="G376" t="s">
        <v>7216</v>
      </c>
      <c r="H376" t="s">
        <v>7217</v>
      </c>
      <c r="I376" t="s">
        <v>26</v>
      </c>
      <c r="J376" t="s">
        <v>27</v>
      </c>
      <c r="K376" t="s">
        <v>303</v>
      </c>
      <c r="L376" t="s">
        <v>211</v>
      </c>
      <c r="M376">
        <v>60610</v>
      </c>
      <c r="N376" t="s">
        <v>105</v>
      </c>
      <c r="O376" t="s">
        <v>2531</v>
      </c>
      <c r="P376" t="s">
        <v>71</v>
      </c>
      <c r="Q376" t="s">
        <v>161</v>
      </c>
      <c r="R376" t="s">
        <v>2532</v>
      </c>
      <c r="S376">
        <v>79.984000000000009</v>
      </c>
      <c r="T376">
        <v>2</v>
      </c>
      <c r="U376">
        <v>0.2</v>
      </c>
      <c r="V376">
        <v>13.997199999999999</v>
      </c>
    </row>
    <row r="377" spans="1:22" x14ac:dyDescent="0.3">
      <c r="A377">
        <v>5049</v>
      </c>
      <c r="B377" t="s">
        <v>7961</v>
      </c>
      <c r="C377">
        <v>2011</v>
      </c>
      <c r="D377" s="21">
        <v>40633</v>
      </c>
      <c r="E377" s="21">
        <v>40637</v>
      </c>
      <c r="F377" t="s">
        <v>50</v>
      </c>
      <c r="G377" t="s">
        <v>7216</v>
      </c>
      <c r="H377" t="s">
        <v>7217</v>
      </c>
      <c r="I377" t="s">
        <v>26</v>
      </c>
      <c r="J377" t="s">
        <v>27</v>
      </c>
      <c r="K377" t="s">
        <v>303</v>
      </c>
      <c r="L377" t="s">
        <v>211</v>
      </c>
      <c r="M377">
        <v>60610</v>
      </c>
      <c r="N377" t="s">
        <v>105</v>
      </c>
      <c r="O377" t="s">
        <v>2727</v>
      </c>
      <c r="P377" t="s">
        <v>46</v>
      </c>
      <c r="Q377" t="s">
        <v>75</v>
      </c>
      <c r="R377" t="s">
        <v>2728</v>
      </c>
      <c r="S377">
        <v>8.1339999999999986</v>
      </c>
      <c r="T377">
        <v>7</v>
      </c>
      <c r="U377">
        <v>0.8</v>
      </c>
      <c r="V377">
        <v>-13.827800000000003</v>
      </c>
    </row>
    <row r="378" spans="1:22" x14ac:dyDescent="0.3">
      <c r="A378">
        <v>5021</v>
      </c>
      <c r="B378" t="s">
        <v>7948</v>
      </c>
      <c r="C378">
        <v>2014</v>
      </c>
      <c r="D378" s="21">
        <v>41722</v>
      </c>
      <c r="E378" s="21">
        <v>41724</v>
      </c>
      <c r="F378" t="s">
        <v>23</v>
      </c>
      <c r="G378" t="s">
        <v>773</v>
      </c>
      <c r="H378" t="s">
        <v>774</v>
      </c>
      <c r="I378" t="s">
        <v>41</v>
      </c>
      <c r="J378" t="s">
        <v>27</v>
      </c>
      <c r="K378" t="s">
        <v>266</v>
      </c>
      <c r="L378" t="s">
        <v>267</v>
      </c>
      <c r="M378">
        <v>10011</v>
      </c>
      <c r="N378" t="s">
        <v>148</v>
      </c>
      <c r="O378" t="s">
        <v>1605</v>
      </c>
      <c r="P378" t="s">
        <v>46</v>
      </c>
      <c r="Q378" t="s">
        <v>578</v>
      </c>
      <c r="R378" t="s">
        <v>1606</v>
      </c>
      <c r="S378">
        <v>347.58</v>
      </c>
      <c r="T378">
        <v>3</v>
      </c>
      <c r="U378">
        <v>0</v>
      </c>
      <c r="V378">
        <v>17.378999999999976</v>
      </c>
    </row>
    <row r="379" spans="1:22" x14ac:dyDescent="0.3">
      <c r="A379">
        <v>4998</v>
      </c>
      <c r="B379" t="s">
        <v>7918</v>
      </c>
      <c r="C379">
        <v>2014</v>
      </c>
      <c r="D379" s="21">
        <v>41709</v>
      </c>
      <c r="E379" s="21">
        <v>41714</v>
      </c>
      <c r="F379" t="s">
        <v>50</v>
      </c>
      <c r="G379" t="s">
        <v>7875</v>
      </c>
      <c r="H379" t="s">
        <v>7876</v>
      </c>
      <c r="I379" t="s">
        <v>41</v>
      </c>
      <c r="J379" t="s">
        <v>27</v>
      </c>
      <c r="K379" t="s">
        <v>4588</v>
      </c>
      <c r="L379" t="s">
        <v>88</v>
      </c>
      <c r="M379">
        <v>27604</v>
      </c>
      <c r="N379" t="s">
        <v>30</v>
      </c>
      <c r="O379" t="s">
        <v>2471</v>
      </c>
      <c r="P379" t="s">
        <v>46</v>
      </c>
      <c r="Q379" t="s">
        <v>75</v>
      </c>
      <c r="R379" t="s">
        <v>2472</v>
      </c>
      <c r="S379">
        <v>13.092000000000002</v>
      </c>
      <c r="T379">
        <v>4</v>
      </c>
      <c r="U379">
        <v>0.7</v>
      </c>
      <c r="V379">
        <v>-10.037199999999999</v>
      </c>
    </row>
    <row r="380" spans="1:22" x14ac:dyDescent="0.3">
      <c r="A380">
        <v>4997</v>
      </c>
      <c r="B380" t="s">
        <v>7918</v>
      </c>
      <c r="C380">
        <v>2014</v>
      </c>
      <c r="D380" s="21">
        <v>41709</v>
      </c>
      <c r="E380" s="21">
        <v>41714</v>
      </c>
      <c r="F380" t="s">
        <v>50</v>
      </c>
      <c r="G380" t="s">
        <v>7875</v>
      </c>
      <c r="H380" t="s">
        <v>7876</v>
      </c>
      <c r="I380" t="s">
        <v>41</v>
      </c>
      <c r="J380" t="s">
        <v>27</v>
      </c>
      <c r="K380" t="s">
        <v>4588</v>
      </c>
      <c r="L380" t="s">
        <v>88</v>
      </c>
      <c r="M380">
        <v>27604</v>
      </c>
      <c r="N380" t="s">
        <v>30</v>
      </c>
      <c r="O380" t="s">
        <v>7919</v>
      </c>
      <c r="P380" t="s">
        <v>46</v>
      </c>
      <c r="Q380" t="s">
        <v>78</v>
      </c>
      <c r="R380" t="s">
        <v>7920</v>
      </c>
      <c r="S380">
        <v>48.783999999999999</v>
      </c>
      <c r="T380">
        <v>1</v>
      </c>
      <c r="U380">
        <v>0.2</v>
      </c>
      <c r="V380">
        <v>3.6587999999999976</v>
      </c>
    </row>
    <row r="381" spans="1:22" x14ac:dyDescent="0.3">
      <c r="A381">
        <v>4964</v>
      </c>
      <c r="B381" t="s">
        <v>7898</v>
      </c>
      <c r="C381">
        <v>2011</v>
      </c>
      <c r="D381" s="21">
        <v>40609</v>
      </c>
      <c r="E381" s="21">
        <v>40610</v>
      </c>
      <c r="F381" t="s">
        <v>188</v>
      </c>
      <c r="G381" t="s">
        <v>7899</v>
      </c>
      <c r="H381" t="s">
        <v>7900</v>
      </c>
      <c r="I381" t="s">
        <v>26</v>
      </c>
      <c r="J381" t="s">
        <v>27</v>
      </c>
      <c r="K381" t="s">
        <v>95</v>
      </c>
      <c r="L381" t="s">
        <v>96</v>
      </c>
      <c r="M381">
        <v>98103</v>
      </c>
      <c r="N381" t="s">
        <v>44</v>
      </c>
      <c r="O381" t="s">
        <v>3393</v>
      </c>
      <c r="P381" t="s">
        <v>46</v>
      </c>
      <c r="Q381" t="s">
        <v>59</v>
      </c>
      <c r="R381" t="s">
        <v>3394</v>
      </c>
      <c r="S381">
        <v>242.94</v>
      </c>
      <c r="T381">
        <v>3</v>
      </c>
      <c r="U381">
        <v>0</v>
      </c>
      <c r="V381">
        <v>4.8588000000000164</v>
      </c>
    </row>
    <row r="382" spans="1:22" x14ac:dyDescent="0.3">
      <c r="A382">
        <v>4963</v>
      </c>
      <c r="B382" t="s">
        <v>7898</v>
      </c>
      <c r="C382">
        <v>2011</v>
      </c>
      <c r="D382" s="21">
        <v>40609</v>
      </c>
      <c r="E382" s="21">
        <v>40610</v>
      </c>
      <c r="F382" t="s">
        <v>188</v>
      </c>
      <c r="G382" t="s">
        <v>7899</v>
      </c>
      <c r="H382" t="s">
        <v>7900</v>
      </c>
      <c r="I382" t="s">
        <v>26</v>
      </c>
      <c r="J382" t="s">
        <v>27</v>
      </c>
      <c r="K382" t="s">
        <v>95</v>
      </c>
      <c r="L382" t="s">
        <v>96</v>
      </c>
      <c r="M382">
        <v>98103</v>
      </c>
      <c r="N382" t="s">
        <v>44</v>
      </c>
      <c r="O382" t="s">
        <v>1030</v>
      </c>
      <c r="P382" t="s">
        <v>46</v>
      </c>
      <c r="Q382" t="s">
        <v>68</v>
      </c>
      <c r="R382" t="s">
        <v>1031</v>
      </c>
      <c r="S382">
        <v>17.940000000000001</v>
      </c>
      <c r="T382">
        <v>3</v>
      </c>
      <c r="U382">
        <v>0</v>
      </c>
      <c r="V382">
        <v>4.6644000000000005</v>
      </c>
    </row>
    <row r="383" spans="1:22" x14ac:dyDescent="0.3">
      <c r="A383">
        <v>4962</v>
      </c>
      <c r="B383" t="s">
        <v>7898</v>
      </c>
      <c r="C383">
        <v>2011</v>
      </c>
      <c r="D383" s="21">
        <v>40609</v>
      </c>
      <c r="E383" s="21">
        <v>40610</v>
      </c>
      <c r="F383" t="s">
        <v>188</v>
      </c>
      <c r="G383" t="s">
        <v>7899</v>
      </c>
      <c r="H383" t="s">
        <v>7900</v>
      </c>
      <c r="I383" t="s">
        <v>26</v>
      </c>
      <c r="J383" t="s">
        <v>27</v>
      </c>
      <c r="K383" t="s">
        <v>95</v>
      </c>
      <c r="L383" t="s">
        <v>96</v>
      </c>
      <c r="M383">
        <v>98103</v>
      </c>
      <c r="N383" t="s">
        <v>44</v>
      </c>
      <c r="O383" t="s">
        <v>892</v>
      </c>
      <c r="P383" t="s">
        <v>32</v>
      </c>
      <c r="Q383" t="s">
        <v>36</v>
      </c>
      <c r="R383" t="s">
        <v>893</v>
      </c>
      <c r="S383">
        <v>48.712000000000003</v>
      </c>
      <c r="T383">
        <v>1</v>
      </c>
      <c r="U383">
        <v>0.2</v>
      </c>
      <c r="V383">
        <v>5.4800999999999966</v>
      </c>
    </row>
    <row r="384" spans="1:22" x14ac:dyDescent="0.3">
      <c r="A384">
        <v>4959</v>
      </c>
      <c r="B384" t="s">
        <v>7895</v>
      </c>
      <c r="C384">
        <v>2012</v>
      </c>
      <c r="D384" s="21">
        <v>40988</v>
      </c>
      <c r="E384" s="21">
        <v>40994</v>
      </c>
      <c r="F384" t="s">
        <v>50</v>
      </c>
      <c r="G384" t="s">
        <v>2484</v>
      </c>
      <c r="H384" t="s">
        <v>2485</v>
      </c>
      <c r="I384" t="s">
        <v>26</v>
      </c>
      <c r="J384" t="s">
        <v>27</v>
      </c>
      <c r="K384" t="s">
        <v>4214</v>
      </c>
      <c r="L384" t="s">
        <v>104</v>
      </c>
      <c r="M384">
        <v>75007</v>
      </c>
      <c r="N384" t="s">
        <v>105</v>
      </c>
      <c r="O384" t="s">
        <v>7896</v>
      </c>
      <c r="P384" t="s">
        <v>46</v>
      </c>
      <c r="Q384" t="s">
        <v>269</v>
      </c>
      <c r="R384" t="s">
        <v>186</v>
      </c>
      <c r="S384">
        <v>18.864000000000001</v>
      </c>
      <c r="T384">
        <v>9</v>
      </c>
      <c r="U384">
        <v>0.2</v>
      </c>
      <c r="V384">
        <v>6.1307999999999998</v>
      </c>
    </row>
    <row r="385" spans="1:22" x14ac:dyDescent="0.3">
      <c r="A385">
        <v>4958</v>
      </c>
      <c r="B385" t="s">
        <v>7895</v>
      </c>
      <c r="C385">
        <v>2012</v>
      </c>
      <c r="D385" s="21">
        <v>40988</v>
      </c>
      <c r="E385" s="21">
        <v>40994</v>
      </c>
      <c r="F385" t="s">
        <v>50</v>
      </c>
      <c r="G385" t="s">
        <v>2484</v>
      </c>
      <c r="H385" t="s">
        <v>2485</v>
      </c>
      <c r="I385" t="s">
        <v>26</v>
      </c>
      <c r="J385" t="s">
        <v>27</v>
      </c>
      <c r="K385" t="s">
        <v>4214</v>
      </c>
      <c r="L385" t="s">
        <v>104</v>
      </c>
      <c r="M385">
        <v>75007</v>
      </c>
      <c r="N385" t="s">
        <v>105</v>
      </c>
      <c r="O385" t="s">
        <v>5670</v>
      </c>
      <c r="P385" t="s">
        <v>46</v>
      </c>
      <c r="Q385" t="s">
        <v>75</v>
      </c>
      <c r="R385" t="s">
        <v>5671</v>
      </c>
      <c r="S385">
        <v>2.5119999999999996</v>
      </c>
      <c r="T385">
        <v>2</v>
      </c>
      <c r="U385">
        <v>0.8</v>
      </c>
      <c r="V385">
        <v>-4.3960000000000026</v>
      </c>
    </row>
    <row r="386" spans="1:22" x14ac:dyDescent="0.3">
      <c r="A386">
        <v>4954</v>
      </c>
      <c r="B386" t="s">
        <v>7893</v>
      </c>
      <c r="C386">
        <v>2012</v>
      </c>
      <c r="D386" s="21">
        <v>40984</v>
      </c>
      <c r="E386" s="21">
        <v>40988</v>
      </c>
      <c r="F386" t="s">
        <v>50</v>
      </c>
      <c r="G386" t="s">
        <v>842</v>
      </c>
      <c r="H386" t="s">
        <v>843</v>
      </c>
      <c r="I386" t="s">
        <v>41</v>
      </c>
      <c r="J386" t="s">
        <v>27</v>
      </c>
      <c r="K386" t="s">
        <v>266</v>
      </c>
      <c r="L386" t="s">
        <v>267</v>
      </c>
      <c r="M386">
        <v>10009</v>
      </c>
      <c r="N386" t="s">
        <v>148</v>
      </c>
      <c r="O386" t="s">
        <v>5308</v>
      </c>
      <c r="P386" t="s">
        <v>71</v>
      </c>
      <c r="Q386" t="s">
        <v>72</v>
      </c>
      <c r="R386" t="s">
        <v>5309</v>
      </c>
      <c r="S386">
        <v>85.9</v>
      </c>
      <c r="T386">
        <v>2</v>
      </c>
      <c r="U386">
        <v>0</v>
      </c>
      <c r="V386">
        <v>2.5769999999999982</v>
      </c>
    </row>
    <row r="387" spans="1:22" x14ac:dyDescent="0.3">
      <c r="A387">
        <v>4936</v>
      </c>
      <c r="B387" t="s">
        <v>7874</v>
      </c>
      <c r="C387">
        <v>2012</v>
      </c>
      <c r="D387" s="21">
        <v>40983</v>
      </c>
      <c r="E387" s="21">
        <v>40989</v>
      </c>
      <c r="F387" t="s">
        <v>50</v>
      </c>
      <c r="G387" t="s">
        <v>7875</v>
      </c>
      <c r="H387" t="s">
        <v>7876</v>
      </c>
      <c r="I387" t="s">
        <v>41</v>
      </c>
      <c r="J387" t="s">
        <v>27</v>
      </c>
      <c r="K387" t="s">
        <v>7877</v>
      </c>
      <c r="L387" t="s">
        <v>121</v>
      </c>
      <c r="M387">
        <v>84043</v>
      </c>
      <c r="N387" t="s">
        <v>44</v>
      </c>
      <c r="O387" t="s">
        <v>7878</v>
      </c>
      <c r="P387" t="s">
        <v>71</v>
      </c>
      <c r="Q387" t="s">
        <v>72</v>
      </c>
      <c r="R387" t="s">
        <v>7879</v>
      </c>
      <c r="S387">
        <v>16.776000000000003</v>
      </c>
      <c r="T387">
        <v>3</v>
      </c>
      <c r="U387">
        <v>0.2</v>
      </c>
      <c r="V387">
        <v>1.6776</v>
      </c>
    </row>
    <row r="388" spans="1:22" x14ac:dyDescent="0.3">
      <c r="A388">
        <v>4932</v>
      </c>
      <c r="B388" t="s">
        <v>7872</v>
      </c>
      <c r="C388">
        <v>2014</v>
      </c>
      <c r="D388" s="21">
        <v>41724</v>
      </c>
      <c r="E388" s="21">
        <v>41729</v>
      </c>
      <c r="F388" t="s">
        <v>50</v>
      </c>
      <c r="G388" t="s">
        <v>4427</v>
      </c>
      <c r="H388" t="s">
        <v>4428</v>
      </c>
      <c r="I388" t="s">
        <v>41</v>
      </c>
      <c r="J388" t="s">
        <v>27</v>
      </c>
      <c r="K388" t="s">
        <v>95</v>
      </c>
      <c r="L388" t="s">
        <v>96</v>
      </c>
      <c r="M388">
        <v>98103</v>
      </c>
      <c r="N388" t="s">
        <v>44</v>
      </c>
      <c r="O388" t="s">
        <v>4711</v>
      </c>
      <c r="P388" t="s">
        <v>46</v>
      </c>
      <c r="Q388" t="s">
        <v>68</v>
      </c>
      <c r="R388" t="s">
        <v>4712</v>
      </c>
      <c r="S388">
        <v>23.1</v>
      </c>
      <c r="T388">
        <v>2</v>
      </c>
      <c r="U388">
        <v>0</v>
      </c>
      <c r="V388">
        <v>6.93</v>
      </c>
    </row>
    <row r="389" spans="1:22" x14ac:dyDescent="0.3">
      <c r="A389">
        <v>4904</v>
      </c>
      <c r="B389" t="s">
        <v>7850</v>
      </c>
      <c r="C389">
        <v>2014</v>
      </c>
      <c r="D389" s="21">
        <v>41706</v>
      </c>
      <c r="E389" s="21">
        <v>41711</v>
      </c>
      <c r="F389" t="s">
        <v>50</v>
      </c>
      <c r="G389" t="s">
        <v>1125</v>
      </c>
      <c r="H389" t="s">
        <v>1126</v>
      </c>
      <c r="I389" t="s">
        <v>26</v>
      </c>
      <c r="J389" t="s">
        <v>27</v>
      </c>
      <c r="K389" t="s">
        <v>266</v>
      </c>
      <c r="L389" t="s">
        <v>267</v>
      </c>
      <c r="M389">
        <v>10035</v>
      </c>
      <c r="N389" t="s">
        <v>148</v>
      </c>
      <c r="O389" t="s">
        <v>2255</v>
      </c>
      <c r="P389" t="s">
        <v>46</v>
      </c>
      <c r="Q389" t="s">
        <v>47</v>
      </c>
      <c r="R389" t="s">
        <v>2256</v>
      </c>
      <c r="S389">
        <v>91.59</v>
      </c>
      <c r="T389">
        <v>3</v>
      </c>
      <c r="U389">
        <v>0</v>
      </c>
      <c r="V389">
        <v>42.131399999999999</v>
      </c>
    </row>
    <row r="390" spans="1:22" x14ac:dyDescent="0.3">
      <c r="A390">
        <v>4903</v>
      </c>
      <c r="B390" t="s">
        <v>7850</v>
      </c>
      <c r="C390">
        <v>2014</v>
      </c>
      <c r="D390" s="21">
        <v>41706</v>
      </c>
      <c r="E390" s="21">
        <v>41711</v>
      </c>
      <c r="F390" t="s">
        <v>50</v>
      </c>
      <c r="G390" t="s">
        <v>1125</v>
      </c>
      <c r="H390" t="s">
        <v>1126</v>
      </c>
      <c r="I390" t="s">
        <v>26</v>
      </c>
      <c r="J390" t="s">
        <v>27</v>
      </c>
      <c r="K390" t="s">
        <v>266</v>
      </c>
      <c r="L390" t="s">
        <v>267</v>
      </c>
      <c r="M390">
        <v>10035</v>
      </c>
      <c r="N390" t="s">
        <v>148</v>
      </c>
      <c r="O390" t="s">
        <v>3163</v>
      </c>
      <c r="P390" t="s">
        <v>46</v>
      </c>
      <c r="Q390" t="s">
        <v>75</v>
      </c>
      <c r="R390" t="s">
        <v>3164</v>
      </c>
      <c r="S390">
        <v>25.92</v>
      </c>
      <c r="T390">
        <v>6</v>
      </c>
      <c r="U390">
        <v>0.2</v>
      </c>
      <c r="V390">
        <v>9.0719999999999992</v>
      </c>
    </row>
    <row r="391" spans="1:22" x14ac:dyDescent="0.3">
      <c r="A391">
        <v>4885</v>
      </c>
      <c r="B391" t="s">
        <v>7841</v>
      </c>
      <c r="C391">
        <v>2014</v>
      </c>
      <c r="D391" s="21">
        <v>41707</v>
      </c>
      <c r="E391" s="21">
        <v>41714</v>
      </c>
      <c r="F391" t="s">
        <v>50</v>
      </c>
      <c r="G391" t="s">
        <v>989</v>
      </c>
      <c r="H391" t="s">
        <v>990</v>
      </c>
      <c r="I391" t="s">
        <v>26</v>
      </c>
      <c r="J391" t="s">
        <v>27</v>
      </c>
      <c r="K391" t="s">
        <v>1883</v>
      </c>
      <c r="L391" t="s">
        <v>43</v>
      </c>
      <c r="M391">
        <v>92804</v>
      </c>
      <c r="N391" t="s">
        <v>44</v>
      </c>
      <c r="O391" t="s">
        <v>7341</v>
      </c>
      <c r="P391" t="s">
        <v>46</v>
      </c>
      <c r="Q391" t="s">
        <v>68</v>
      </c>
      <c r="R391" t="s">
        <v>7342</v>
      </c>
      <c r="S391">
        <v>3.36</v>
      </c>
      <c r="T391">
        <v>2</v>
      </c>
      <c r="U391">
        <v>0</v>
      </c>
      <c r="V391">
        <v>0.87360000000000015</v>
      </c>
    </row>
    <row r="392" spans="1:22" x14ac:dyDescent="0.3">
      <c r="A392">
        <v>4884</v>
      </c>
      <c r="B392" t="s">
        <v>7841</v>
      </c>
      <c r="C392">
        <v>2014</v>
      </c>
      <c r="D392" s="21">
        <v>41707</v>
      </c>
      <c r="E392" s="21">
        <v>41714</v>
      </c>
      <c r="F392" t="s">
        <v>50</v>
      </c>
      <c r="G392" t="s">
        <v>989</v>
      </c>
      <c r="H392" t="s">
        <v>990</v>
      </c>
      <c r="I392" t="s">
        <v>26</v>
      </c>
      <c r="J392" t="s">
        <v>27</v>
      </c>
      <c r="K392" t="s">
        <v>1883</v>
      </c>
      <c r="L392" t="s">
        <v>43</v>
      </c>
      <c r="M392">
        <v>92804</v>
      </c>
      <c r="N392" t="s">
        <v>44</v>
      </c>
      <c r="O392" t="s">
        <v>7314</v>
      </c>
      <c r="P392" t="s">
        <v>46</v>
      </c>
      <c r="Q392" t="s">
        <v>75</v>
      </c>
      <c r="R392" t="s">
        <v>7315</v>
      </c>
      <c r="S392">
        <v>171.20000000000002</v>
      </c>
      <c r="T392">
        <v>5</v>
      </c>
      <c r="U392">
        <v>0.2</v>
      </c>
      <c r="V392">
        <v>64.199999999999989</v>
      </c>
    </row>
    <row r="393" spans="1:22" x14ac:dyDescent="0.3">
      <c r="A393">
        <v>4795</v>
      </c>
      <c r="B393" t="s">
        <v>7779</v>
      </c>
      <c r="C393">
        <v>2012</v>
      </c>
      <c r="D393" s="21">
        <v>40984</v>
      </c>
      <c r="E393" s="21">
        <v>40991</v>
      </c>
      <c r="F393" t="s">
        <v>50</v>
      </c>
      <c r="G393" t="s">
        <v>7780</v>
      </c>
      <c r="H393" t="s">
        <v>7781</v>
      </c>
      <c r="I393" t="s">
        <v>41</v>
      </c>
      <c r="J393" t="s">
        <v>27</v>
      </c>
      <c r="K393" t="s">
        <v>42</v>
      </c>
      <c r="L393" t="s">
        <v>43</v>
      </c>
      <c r="M393">
        <v>90036</v>
      </c>
      <c r="N393" t="s">
        <v>44</v>
      </c>
      <c r="O393" t="s">
        <v>7149</v>
      </c>
      <c r="P393" t="s">
        <v>32</v>
      </c>
      <c r="Q393" t="s">
        <v>65</v>
      </c>
      <c r="R393" t="s">
        <v>7150</v>
      </c>
      <c r="S393">
        <v>43.13</v>
      </c>
      <c r="T393">
        <v>1</v>
      </c>
      <c r="U393">
        <v>0</v>
      </c>
      <c r="V393">
        <v>18.114600000000003</v>
      </c>
    </row>
    <row r="394" spans="1:22" x14ac:dyDescent="0.3">
      <c r="A394">
        <v>4768</v>
      </c>
      <c r="B394" t="s">
        <v>7756</v>
      </c>
      <c r="C394">
        <v>2012</v>
      </c>
      <c r="D394" s="21">
        <v>40977</v>
      </c>
      <c r="E394" s="21">
        <v>40980</v>
      </c>
      <c r="F394" t="s">
        <v>188</v>
      </c>
      <c r="G394" t="s">
        <v>3094</v>
      </c>
      <c r="H394" t="s">
        <v>3095</v>
      </c>
      <c r="I394" t="s">
        <v>41</v>
      </c>
      <c r="J394" t="s">
        <v>27</v>
      </c>
      <c r="K394" t="s">
        <v>678</v>
      </c>
      <c r="L394" t="s">
        <v>104</v>
      </c>
      <c r="M394">
        <v>78207</v>
      </c>
      <c r="N394" t="s">
        <v>105</v>
      </c>
      <c r="O394" t="s">
        <v>4761</v>
      </c>
      <c r="P394" t="s">
        <v>71</v>
      </c>
      <c r="Q394" t="s">
        <v>72</v>
      </c>
      <c r="R394" t="s">
        <v>4762</v>
      </c>
      <c r="S394">
        <v>359.88</v>
      </c>
      <c r="T394">
        <v>3</v>
      </c>
      <c r="U394">
        <v>0.2</v>
      </c>
      <c r="V394">
        <v>22.492499999999993</v>
      </c>
    </row>
    <row r="395" spans="1:22" x14ac:dyDescent="0.3">
      <c r="A395">
        <v>4767</v>
      </c>
      <c r="B395" t="s">
        <v>7756</v>
      </c>
      <c r="C395">
        <v>2012</v>
      </c>
      <c r="D395" s="21">
        <v>40977</v>
      </c>
      <c r="E395" s="21">
        <v>40980</v>
      </c>
      <c r="F395" t="s">
        <v>188</v>
      </c>
      <c r="G395" t="s">
        <v>3094</v>
      </c>
      <c r="H395" t="s">
        <v>3095</v>
      </c>
      <c r="I395" t="s">
        <v>41</v>
      </c>
      <c r="J395" t="s">
        <v>27</v>
      </c>
      <c r="K395" t="s">
        <v>678</v>
      </c>
      <c r="L395" t="s">
        <v>104</v>
      </c>
      <c r="M395">
        <v>78207</v>
      </c>
      <c r="N395" t="s">
        <v>105</v>
      </c>
      <c r="O395" t="s">
        <v>2815</v>
      </c>
      <c r="P395" t="s">
        <v>71</v>
      </c>
      <c r="Q395" t="s">
        <v>161</v>
      </c>
      <c r="R395" t="s">
        <v>2816</v>
      </c>
      <c r="S395">
        <v>113.52000000000001</v>
      </c>
      <c r="T395">
        <v>5</v>
      </c>
      <c r="U395">
        <v>0.2</v>
      </c>
      <c r="V395">
        <v>29.798999999999999</v>
      </c>
    </row>
    <row r="396" spans="1:22" x14ac:dyDescent="0.3">
      <c r="A396">
        <v>4749</v>
      </c>
      <c r="B396" t="s">
        <v>7736</v>
      </c>
      <c r="C396">
        <v>2013</v>
      </c>
      <c r="D396" s="21">
        <v>41337</v>
      </c>
      <c r="E396" s="21">
        <v>41337</v>
      </c>
      <c r="F396" t="s">
        <v>1290</v>
      </c>
      <c r="G396" t="s">
        <v>3136</v>
      </c>
      <c r="H396" t="s">
        <v>3137</v>
      </c>
      <c r="I396" t="s">
        <v>41</v>
      </c>
      <c r="J396" t="s">
        <v>27</v>
      </c>
      <c r="K396" t="s">
        <v>127</v>
      </c>
      <c r="L396" t="s">
        <v>43</v>
      </c>
      <c r="M396">
        <v>94110</v>
      </c>
      <c r="N396" t="s">
        <v>44</v>
      </c>
      <c r="O396" t="s">
        <v>6567</v>
      </c>
      <c r="P396" t="s">
        <v>32</v>
      </c>
      <c r="Q396" t="s">
        <v>65</v>
      </c>
      <c r="R396" t="s">
        <v>6568</v>
      </c>
      <c r="S396">
        <v>35.28</v>
      </c>
      <c r="T396">
        <v>3</v>
      </c>
      <c r="U396">
        <v>0</v>
      </c>
      <c r="V396">
        <v>11.995199999999997</v>
      </c>
    </row>
    <row r="397" spans="1:22" x14ac:dyDescent="0.3">
      <c r="A397">
        <v>4748</v>
      </c>
      <c r="B397" t="s">
        <v>7736</v>
      </c>
      <c r="C397">
        <v>2013</v>
      </c>
      <c r="D397" s="21">
        <v>41337</v>
      </c>
      <c r="E397" s="21">
        <v>41337</v>
      </c>
      <c r="F397" t="s">
        <v>1290</v>
      </c>
      <c r="G397" t="s">
        <v>3136</v>
      </c>
      <c r="H397" t="s">
        <v>3137</v>
      </c>
      <c r="I397" t="s">
        <v>41</v>
      </c>
      <c r="J397" t="s">
        <v>27</v>
      </c>
      <c r="K397" t="s">
        <v>127</v>
      </c>
      <c r="L397" t="s">
        <v>43</v>
      </c>
      <c r="M397">
        <v>94110</v>
      </c>
      <c r="N397" t="s">
        <v>44</v>
      </c>
      <c r="O397" t="s">
        <v>6829</v>
      </c>
      <c r="P397" t="s">
        <v>46</v>
      </c>
      <c r="Q397" t="s">
        <v>578</v>
      </c>
      <c r="R397" t="s">
        <v>6830</v>
      </c>
      <c r="S397">
        <v>25.349999999999998</v>
      </c>
      <c r="T397">
        <v>3</v>
      </c>
      <c r="U397">
        <v>0</v>
      </c>
      <c r="V397">
        <v>7.6049999999999978</v>
      </c>
    </row>
    <row r="398" spans="1:22" x14ac:dyDescent="0.3">
      <c r="A398">
        <v>4747</v>
      </c>
      <c r="B398" t="s">
        <v>7735</v>
      </c>
      <c r="C398">
        <v>2014</v>
      </c>
      <c r="D398" s="21">
        <v>41704</v>
      </c>
      <c r="E398" s="21">
        <v>41704</v>
      </c>
      <c r="F398" t="s">
        <v>1290</v>
      </c>
      <c r="G398" t="s">
        <v>1287</v>
      </c>
      <c r="H398" t="s">
        <v>1288</v>
      </c>
      <c r="I398" t="s">
        <v>26</v>
      </c>
      <c r="J398" t="s">
        <v>27</v>
      </c>
      <c r="K398" t="s">
        <v>389</v>
      </c>
      <c r="L398" t="s">
        <v>229</v>
      </c>
      <c r="M398">
        <v>55901</v>
      </c>
      <c r="N398" t="s">
        <v>105</v>
      </c>
      <c r="O398" t="s">
        <v>3125</v>
      </c>
      <c r="P398" t="s">
        <v>46</v>
      </c>
      <c r="Q398" t="s">
        <v>75</v>
      </c>
      <c r="R398" t="s">
        <v>3126</v>
      </c>
      <c r="S398">
        <v>18.690000000000001</v>
      </c>
      <c r="T398">
        <v>3</v>
      </c>
      <c r="U398">
        <v>0</v>
      </c>
      <c r="V398">
        <v>9.158100000000001</v>
      </c>
    </row>
    <row r="399" spans="1:22" x14ac:dyDescent="0.3">
      <c r="A399">
        <v>4746</v>
      </c>
      <c r="B399" t="s">
        <v>7735</v>
      </c>
      <c r="C399">
        <v>2014</v>
      </c>
      <c r="D399" s="21">
        <v>41704</v>
      </c>
      <c r="E399" s="21">
        <v>41704</v>
      </c>
      <c r="F399" t="s">
        <v>1290</v>
      </c>
      <c r="G399" t="s">
        <v>1287</v>
      </c>
      <c r="H399" t="s">
        <v>1288</v>
      </c>
      <c r="I399" t="s">
        <v>26</v>
      </c>
      <c r="J399" t="s">
        <v>27</v>
      </c>
      <c r="K399" t="s">
        <v>389</v>
      </c>
      <c r="L399" t="s">
        <v>229</v>
      </c>
      <c r="M399">
        <v>55901</v>
      </c>
      <c r="N399" t="s">
        <v>105</v>
      </c>
      <c r="O399" t="s">
        <v>2596</v>
      </c>
      <c r="P399" t="s">
        <v>46</v>
      </c>
      <c r="Q399" t="s">
        <v>75</v>
      </c>
      <c r="R399" t="s">
        <v>2597</v>
      </c>
      <c r="S399">
        <v>127.96</v>
      </c>
      <c r="T399">
        <v>2</v>
      </c>
      <c r="U399">
        <v>0</v>
      </c>
      <c r="V399">
        <v>62.700400000000002</v>
      </c>
    </row>
    <row r="400" spans="1:22" x14ac:dyDescent="0.3">
      <c r="A400">
        <v>4745</v>
      </c>
      <c r="B400" t="s">
        <v>7735</v>
      </c>
      <c r="C400">
        <v>2014</v>
      </c>
      <c r="D400" s="21">
        <v>41704</v>
      </c>
      <c r="E400" s="21">
        <v>41704</v>
      </c>
      <c r="F400" t="s">
        <v>1290</v>
      </c>
      <c r="G400" t="s">
        <v>1287</v>
      </c>
      <c r="H400" t="s">
        <v>1288</v>
      </c>
      <c r="I400" t="s">
        <v>26</v>
      </c>
      <c r="J400" t="s">
        <v>27</v>
      </c>
      <c r="K400" t="s">
        <v>389</v>
      </c>
      <c r="L400" t="s">
        <v>229</v>
      </c>
      <c r="M400">
        <v>55901</v>
      </c>
      <c r="N400" t="s">
        <v>105</v>
      </c>
      <c r="O400" t="s">
        <v>4495</v>
      </c>
      <c r="P400" t="s">
        <v>46</v>
      </c>
      <c r="Q400" t="s">
        <v>59</v>
      </c>
      <c r="R400" t="s">
        <v>4496</v>
      </c>
      <c r="S400">
        <v>221.16</v>
      </c>
      <c r="T400">
        <v>4</v>
      </c>
      <c r="U400">
        <v>0</v>
      </c>
      <c r="V400">
        <v>57.501599999999996</v>
      </c>
    </row>
    <row r="401" spans="1:22" x14ac:dyDescent="0.3">
      <c r="A401">
        <v>4744</v>
      </c>
      <c r="B401" t="s">
        <v>7735</v>
      </c>
      <c r="C401">
        <v>2014</v>
      </c>
      <c r="D401" s="21">
        <v>41704</v>
      </c>
      <c r="E401" s="21">
        <v>41704</v>
      </c>
      <c r="F401" t="s">
        <v>1290</v>
      </c>
      <c r="G401" t="s">
        <v>1287</v>
      </c>
      <c r="H401" t="s">
        <v>1288</v>
      </c>
      <c r="I401" t="s">
        <v>26</v>
      </c>
      <c r="J401" t="s">
        <v>27</v>
      </c>
      <c r="K401" t="s">
        <v>389</v>
      </c>
      <c r="L401" t="s">
        <v>229</v>
      </c>
      <c r="M401">
        <v>55901</v>
      </c>
      <c r="N401" t="s">
        <v>105</v>
      </c>
      <c r="O401" t="s">
        <v>5967</v>
      </c>
      <c r="P401" t="s">
        <v>46</v>
      </c>
      <c r="Q401" t="s">
        <v>269</v>
      </c>
      <c r="R401" t="s">
        <v>5968</v>
      </c>
      <c r="S401">
        <v>7.9</v>
      </c>
      <c r="T401">
        <v>2</v>
      </c>
      <c r="U401">
        <v>0</v>
      </c>
      <c r="V401">
        <v>2.5279999999999996</v>
      </c>
    </row>
    <row r="402" spans="1:22" x14ac:dyDescent="0.3">
      <c r="A402">
        <v>4734</v>
      </c>
      <c r="B402" t="s">
        <v>7730</v>
      </c>
      <c r="C402">
        <v>2012</v>
      </c>
      <c r="D402" s="21">
        <v>40997</v>
      </c>
      <c r="E402" s="21">
        <v>40999</v>
      </c>
      <c r="F402" t="s">
        <v>23</v>
      </c>
      <c r="G402" t="s">
        <v>5081</v>
      </c>
      <c r="H402" t="s">
        <v>5082</v>
      </c>
      <c r="I402" t="s">
        <v>26</v>
      </c>
      <c r="J402" t="s">
        <v>27</v>
      </c>
      <c r="K402" t="s">
        <v>947</v>
      </c>
      <c r="L402" t="s">
        <v>43</v>
      </c>
      <c r="M402">
        <v>92105</v>
      </c>
      <c r="N402" t="s">
        <v>44</v>
      </c>
      <c r="O402" t="s">
        <v>6345</v>
      </c>
      <c r="P402" t="s">
        <v>32</v>
      </c>
      <c r="Q402" t="s">
        <v>65</v>
      </c>
      <c r="R402" t="s">
        <v>6346</v>
      </c>
      <c r="S402">
        <v>19.919999999999998</v>
      </c>
      <c r="T402">
        <v>3</v>
      </c>
      <c r="U402">
        <v>0</v>
      </c>
      <c r="V402">
        <v>9.5615999999999985</v>
      </c>
    </row>
    <row r="403" spans="1:22" x14ac:dyDescent="0.3">
      <c r="A403">
        <v>4733</v>
      </c>
      <c r="B403" t="s">
        <v>7730</v>
      </c>
      <c r="C403">
        <v>2012</v>
      </c>
      <c r="D403" s="21">
        <v>40997</v>
      </c>
      <c r="E403" s="21">
        <v>40999</v>
      </c>
      <c r="F403" t="s">
        <v>23</v>
      </c>
      <c r="G403" t="s">
        <v>5081</v>
      </c>
      <c r="H403" t="s">
        <v>5082</v>
      </c>
      <c r="I403" t="s">
        <v>26</v>
      </c>
      <c r="J403" t="s">
        <v>27</v>
      </c>
      <c r="K403" t="s">
        <v>947</v>
      </c>
      <c r="L403" t="s">
        <v>43</v>
      </c>
      <c r="M403">
        <v>92105</v>
      </c>
      <c r="N403" t="s">
        <v>44</v>
      </c>
      <c r="O403" t="s">
        <v>3637</v>
      </c>
      <c r="P403" t="s">
        <v>71</v>
      </c>
      <c r="Q403" t="s">
        <v>161</v>
      </c>
      <c r="R403" t="s">
        <v>3638</v>
      </c>
      <c r="S403">
        <v>53.25</v>
      </c>
      <c r="T403">
        <v>3</v>
      </c>
      <c r="U403">
        <v>0</v>
      </c>
      <c r="V403">
        <v>20.767499999999998</v>
      </c>
    </row>
    <row r="404" spans="1:22" x14ac:dyDescent="0.3">
      <c r="A404">
        <v>4732</v>
      </c>
      <c r="B404" t="s">
        <v>7730</v>
      </c>
      <c r="C404">
        <v>2012</v>
      </c>
      <c r="D404" s="21">
        <v>40997</v>
      </c>
      <c r="E404" s="21">
        <v>40999</v>
      </c>
      <c r="F404" t="s">
        <v>23</v>
      </c>
      <c r="G404" t="s">
        <v>5081</v>
      </c>
      <c r="H404" t="s">
        <v>5082</v>
      </c>
      <c r="I404" t="s">
        <v>26</v>
      </c>
      <c r="J404" t="s">
        <v>27</v>
      </c>
      <c r="K404" t="s">
        <v>947</v>
      </c>
      <c r="L404" t="s">
        <v>43</v>
      </c>
      <c r="M404">
        <v>92105</v>
      </c>
      <c r="N404" t="s">
        <v>44</v>
      </c>
      <c r="O404" t="s">
        <v>4504</v>
      </c>
      <c r="P404" t="s">
        <v>46</v>
      </c>
      <c r="Q404" t="s">
        <v>90</v>
      </c>
      <c r="R404" t="s">
        <v>4505</v>
      </c>
      <c r="S404">
        <v>9.870000000000001</v>
      </c>
      <c r="T404">
        <v>3</v>
      </c>
      <c r="U404">
        <v>0</v>
      </c>
      <c r="V404">
        <v>4.5401999999999996</v>
      </c>
    </row>
    <row r="405" spans="1:22" x14ac:dyDescent="0.3">
      <c r="A405">
        <v>4731</v>
      </c>
      <c r="B405" t="s">
        <v>7730</v>
      </c>
      <c r="C405">
        <v>2012</v>
      </c>
      <c r="D405" s="21">
        <v>40997</v>
      </c>
      <c r="E405" s="21">
        <v>40999</v>
      </c>
      <c r="F405" t="s">
        <v>23</v>
      </c>
      <c r="G405" t="s">
        <v>5081</v>
      </c>
      <c r="H405" t="s">
        <v>5082</v>
      </c>
      <c r="I405" t="s">
        <v>26</v>
      </c>
      <c r="J405" t="s">
        <v>27</v>
      </c>
      <c r="K405" t="s">
        <v>947</v>
      </c>
      <c r="L405" t="s">
        <v>43</v>
      </c>
      <c r="M405">
        <v>92105</v>
      </c>
      <c r="N405" t="s">
        <v>44</v>
      </c>
      <c r="O405" t="s">
        <v>569</v>
      </c>
      <c r="P405" t="s">
        <v>46</v>
      </c>
      <c r="Q405" t="s">
        <v>90</v>
      </c>
      <c r="R405" t="s">
        <v>570</v>
      </c>
      <c r="S405">
        <v>212.64</v>
      </c>
      <c r="T405">
        <v>6</v>
      </c>
      <c r="U405">
        <v>0</v>
      </c>
      <c r="V405">
        <v>99.940799999999982</v>
      </c>
    </row>
    <row r="406" spans="1:22" x14ac:dyDescent="0.3">
      <c r="A406">
        <v>4712</v>
      </c>
      <c r="B406" t="s">
        <v>7708</v>
      </c>
      <c r="C406">
        <v>2011</v>
      </c>
      <c r="D406" s="21">
        <v>40633</v>
      </c>
      <c r="E406" s="21">
        <v>40633</v>
      </c>
      <c r="F406" t="s">
        <v>1290</v>
      </c>
      <c r="G406" t="s">
        <v>1049</v>
      </c>
      <c r="H406" t="s">
        <v>1050</v>
      </c>
      <c r="I406" t="s">
        <v>26</v>
      </c>
      <c r="J406" t="s">
        <v>27</v>
      </c>
      <c r="K406" t="s">
        <v>146</v>
      </c>
      <c r="L406" t="s">
        <v>147</v>
      </c>
      <c r="M406">
        <v>19120</v>
      </c>
      <c r="N406" t="s">
        <v>148</v>
      </c>
      <c r="O406" t="s">
        <v>3122</v>
      </c>
      <c r="P406" t="s">
        <v>46</v>
      </c>
      <c r="Q406" t="s">
        <v>75</v>
      </c>
      <c r="R406" t="s">
        <v>3123</v>
      </c>
      <c r="S406">
        <v>0.85200000000000009</v>
      </c>
      <c r="T406">
        <v>1</v>
      </c>
      <c r="U406">
        <v>0.7</v>
      </c>
      <c r="V406">
        <v>-0.59639999999999982</v>
      </c>
    </row>
    <row r="407" spans="1:22" x14ac:dyDescent="0.3">
      <c r="A407">
        <v>4689</v>
      </c>
      <c r="B407" t="s">
        <v>7700</v>
      </c>
      <c r="C407">
        <v>2014</v>
      </c>
      <c r="D407" s="21">
        <v>41729</v>
      </c>
      <c r="E407" s="21">
        <v>41733</v>
      </c>
      <c r="F407" t="s">
        <v>50</v>
      </c>
      <c r="G407" t="s">
        <v>6119</v>
      </c>
      <c r="H407" t="s">
        <v>6120</v>
      </c>
      <c r="I407" t="s">
        <v>26</v>
      </c>
      <c r="J407" t="s">
        <v>27</v>
      </c>
      <c r="K407" t="s">
        <v>2470</v>
      </c>
      <c r="L407" t="s">
        <v>147</v>
      </c>
      <c r="M407">
        <v>17602</v>
      </c>
      <c r="N407" t="s">
        <v>148</v>
      </c>
      <c r="O407" t="s">
        <v>177</v>
      </c>
      <c r="P407" t="s">
        <v>46</v>
      </c>
      <c r="Q407" t="s">
        <v>75</v>
      </c>
      <c r="R407" t="s">
        <v>178</v>
      </c>
      <c r="S407">
        <v>5.7150000000000016</v>
      </c>
      <c r="T407">
        <v>5</v>
      </c>
      <c r="U407">
        <v>0.7</v>
      </c>
      <c r="V407">
        <v>-4.7625000000000011</v>
      </c>
    </row>
    <row r="408" spans="1:22" x14ac:dyDescent="0.3">
      <c r="A408">
        <v>4681</v>
      </c>
      <c r="B408" t="s">
        <v>7690</v>
      </c>
      <c r="C408">
        <v>2011</v>
      </c>
      <c r="D408" s="21">
        <v>40616</v>
      </c>
      <c r="E408" s="21">
        <v>40621</v>
      </c>
      <c r="F408" t="s">
        <v>50</v>
      </c>
      <c r="G408" t="s">
        <v>5748</v>
      </c>
      <c r="H408" t="s">
        <v>5749</v>
      </c>
      <c r="I408" t="s">
        <v>26</v>
      </c>
      <c r="J408" t="s">
        <v>27</v>
      </c>
      <c r="K408" t="s">
        <v>7691</v>
      </c>
      <c r="L408" t="s">
        <v>121</v>
      </c>
      <c r="M408">
        <v>84321</v>
      </c>
      <c r="N408" t="s">
        <v>44</v>
      </c>
      <c r="O408" t="s">
        <v>6809</v>
      </c>
      <c r="P408" t="s">
        <v>46</v>
      </c>
      <c r="Q408" t="s">
        <v>75</v>
      </c>
      <c r="R408" t="s">
        <v>6810</v>
      </c>
      <c r="S408">
        <v>62.048000000000002</v>
      </c>
      <c r="T408">
        <v>2</v>
      </c>
      <c r="U408">
        <v>0.2</v>
      </c>
      <c r="V408">
        <v>20.165599999999998</v>
      </c>
    </row>
    <row r="409" spans="1:22" x14ac:dyDescent="0.3">
      <c r="A409">
        <v>4680</v>
      </c>
      <c r="B409" t="s">
        <v>7690</v>
      </c>
      <c r="C409">
        <v>2011</v>
      </c>
      <c r="D409" s="21">
        <v>40616</v>
      </c>
      <c r="E409" s="21">
        <v>40621</v>
      </c>
      <c r="F409" t="s">
        <v>50</v>
      </c>
      <c r="G409" t="s">
        <v>5748</v>
      </c>
      <c r="H409" t="s">
        <v>5749</v>
      </c>
      <c r="I409" t="s">
        <v>26</v>
      </c>
      <c r="J409" t="s">
        <v>27</v>
      </c>
      <c r="K409" t="s">
        <v>7691</v>
      </c>
      <c r="L409" t="s">
        <v>121</v>
      </c>
      <c r="M409">
        <v>84321</v>
      </c>
      <c r="N409" t="s">
        <v>44</v>
      </c>
      <c r="O409" t="s">
        <v>2654</v>
      </c>
      <c r="P409" t="s">
        <v>46</v>
      </c>
      <c r="Q409" t="s">
        <v>59</v>
      </c>
      <c r="R409" t="s">
        <v>186</v>
      </c>
      <c r="S409">
        <v>21.36</v>
      </c>
      <c r="T409">
        <v>2</v>
      </c>
      <c r="U409">
        <v>0</v>
      </c>
      <c r="V409">
        <v>5.7672000000000008</v>
      </c>
    </row>
    <row r="410" spans="1:22" x14ac:dyDescent="0.3">
      <c r="A410">
        <v>4679</v>
      </c>
      <c r="B410" t="s">
        <v>7690</v>
      </c>
      <c r="C410">
        <v>2011</v>
      </c>
      <c r="D410" s="21">
        <v>40616</v>
      </c>
      <c r="E410" s="21">
        <v>40621</v>
      </c>
      <c r="F410" t="s">
        <v>50</v>
      </c>
      <c r="G410" t="s">
        <v>5748</v>
      </c>
      <c r="H410" t="s">
        <v>5749</v>
      </c>
      <c r="I410" t="s">
        <v>26</v>
      </c>
      <c r="J410" t="s">
        <v>27</v>
      </c>
      <c r="K410" t="s">
        <v>7691</v>
      </c>
      <c r="L410" t="s">
        <v>121</v>
      </c>
      <c r="M410">
        <v>84321</v>
      </c>
      <c r="N410" t="s">
        <v>44</v>
      </c>
      <c r="O410" t="s">
        <v>7692</v>
      </c>
      <c r="P410" t="s">
        <v>71</v>
      </c>
      <c r="Q410" t="s">
        <v>161</v>
      </c>
      <c r="R410" t="s">
        <v>7693</v>
      </c>
      <c r="S410">
        <v>82.800000000000011</v>
      </c>
      <c r="T410">
        <v>12</v>
      </c>
      <c r="U410">
        <v>0</v>
      </c>
      <c r="V410">
        <v>6.6239999999999952</v>
      </c>
    </row>
    <row r="411" spans="1:22" x14ac:dyDescent="0.3">
      <c r="A411">
        <v>4678</v>
      </c>
      <c r="B411" t="s">
        <v>7690</v>
      </c>
      <c r="C411">
        <v>2011</v>
      </c>
      <c r="D411" s="21">
        <v>40616</v>
      </c>
      <c r="E411" s="21">
        <v>40621</v>
      </c>
      <c r="F411" t="s">
        <v>50</v>
      </c>
      <c r="G411" t="s">
        <v>5748</v>
      </c>
      <c r="H411" t="s">
        <v>5749</v>
      </c>
      <c r="I411" t="s">
        <v>26</v>
      </c>
      <c r="J411" t="s">
        <v>27</v>
      </c>
      <c r="K411" t="s">
        <v>7691</v>
      </c>
      <c r="L411" t="s">
        <v>121</v>
      </c>
      <c r="M411">
        <v>84321</v>
      </c>
      <c r="N411" t="s">
        <v>44</v>
      </c>
      <c r="O411" t="s">
        <v>1774</v>
      </c>
      <c r="P411" t="s">
        <v>46</v>
      </c>
      <c r="Q411" t="s">
        <v>59</v>
      </c>
      <c r="R411" t="s">
        <v>1775</v>
      </c>
      <c r="S411">
        <v>80.98</v>
      </c>
      <c r="T411">
        <v>1</v>
      </c>
      <c r="U411">
        <v>0</v>
      </c>
      <c r="V411">
        <v>3.2391999999999967</v>
      </c>
    </row>
    <row r="412" spans="1:22" x14ac:dyDescent="0.3">
      <c r="A412">
        <v>4677</v>
      </c>
      <c r="B412" t="s">
        <v>7690</v>
      </c>
      <c r="C412">
        <v>2011</v>
      </c>
      <c r="D412" s="21">
        <v>40616</v>
      </c>
      <c r="E412" s="21">
        <v>40621</v>
      </c>
      <c r="F412" t="s">
        <v>50</v>
      </c>
      <c r="G412" t="s">
        <v>5748</v>
      </c>
      <c r="H412" t="s">
        <v>5749</v>
      </c>
      <c r="I412" t="s">
        <v>26</v>
      </c>
      <c r="J412" t="s">
        <v>27</v>
      </c>
      <c r="K412" t="s">
        <v>7691</v>
      </c>
      <c r="L412" t="s">
        <v>121</v>
      </c>
      <c r="M412">
        <v>84321</v>
      </c>
      <c r="N412" t="s">
        <v>44</v>
      </c>
      <c r="O412" t="s">
        <v>5487</v>
      </c>
      <c r="P412" t="s">
        <v>46</v>
      </c>
      <c r="Q412" t="s">
        <v>75</v>
      </c>
      <c r="R412" t="s">
        <v>5488</v>
      </c>
      <c r="S412">
        <v>33.088000000000001</v>
      </c>
      <c r="T412">
        <v>4</v>
      </c>
      <c r="U412">
        <v>0.2</v>
      </c>
      <c r="V412">
        <v>11.167199999999999</v>
      </c>
    </row>
    <row r="413" spans="1:22" x14ac:dyDescent="0.3">
      <c r="A413">
        <v>4676</v>
      </c>
      <c r="B413" t="s">
        <v>7689</v>
      </c>
      <c r="C413">
        <v>2014</v>
      </c>
      <c r="D413" s="21">
        <v>41726</v>
      </c>
      <c r="E413" s="21">
        <v>41728</v>
      </c>
      <c r="F413" t="s">
        <v>23</v>
      </c>
      <c r="G413" t="s">
        <v>118</v>
      </c>
      <c r="H413" t="s">
        <v>119</v>
      </c>
      <c r="I413" t="s">
        <v>26</v>
      </c>
      <c r="J413" t="s">
        <v>27</v>
      </c>
      <c r="K413" t="s">
        <v>146</v>
      </c>
      <c r="L413" t="s">
        <v>147</v>
      </c>
      <c r="M413">
        <v>19120</v>
      </c>
      <c r="N413" t="s">
        <v>148</v>
      </c>
      <c r="O413" t="s">
        <v>6031</v>
      </c>
      <c r="P413" t="s">
        <v>32</v>
      </c>
      <c r="Q413" t="s">
        <v>65</v>
      </c>
      <c r="R413" t="s">
        <v>6032</v>
      </c>
      <c r="S413">
        <v>15.008000000000003</v>
      </c>
      <c r="T413">
        <v>2</v>
      </c>
      <c r="U413">
        <v>0.2</v>
      </c>
      <c r="V413">
        <v>1.5007999999999999</v>
      </c>
    </row>
    <row r="414" spans="1:22" x14ac:dyDescent="0.3">
      <c r="A414">
        <v>4636</v>
      </c>
      <c r="B414" t="s">
        <v>7660</v>
      </c>
      <c r="C414">
        <v>2014</v>
      </c>
      <c r="D414" s="21">
        <v>41711</v>
      </c>
      <c r="E414" s="21">
        <v>41716</v>
      </c>
      <c r="F414" t="s">
        <v>50</v>
      </c>
      <c r="G414" t="s">
        <v>4287</v>
      </c>
      <c r="H414" t="s">
        <v>4288</v>
      </c>
      <c r="I414" t="s">
        <v>41</v>
      </c>
      <c r="J414" t="s">
        <v>27</v>
      </c>
      <c r="K414" t="s">
        <v>127</v>
      </c>
      <c r="L414" t="s">
        <v>43</v>
      </c>
      <c r="M414">
        <v>94122</v>
      </c>
      <c r="N414" t="s">
        <v>44</v>
      </c>
      <c r="O414" t="s">
        <v>1774</v>
      </c>
      <c r="P414" t="s">
        <v>46</v>
      </c>
      <c r="Q414" t="s">
        <v>59</v>
      </c>
      <c r="R414" t="s">
        <v>1775</v>
      </c>
      <c r="S414">
        <v>242.94</v>
      </c>
      <c r="T414">
        <v>3</v>
      </c>
      <c r="U414">
        <v>0</v>
      </c>
      <c r="V414">
        <v>9.7175999999999902</v>
      </c>
    </row>
    <row r="415" spans="1:22" x14ac:dyDescent="0.3">
      <c r="A415">
        <v>4557</v>
      </c>
      <c r="B415" t="s">
        <v>7593</v>
      </c>
      <c r="C415">
        <v>2012</v>
      </c>
      <c r="D415" s="21">
        <v>40991</v>
      </c>
      <c r="E415" s="21">
        <v>40994</v>
      </c>
      <c r="F415" t="s">
        <v>188</v>
      </c>
      <c r="G415" t="s">
        <v>4143</v>
      </c>
      <c r="H415" t="s">
        <v>4144</v>
      </c>
      <c r="I415" t="s">
        <v>26</v>
      </c>
      <c r="J415" t="s">
        <v>27</v>
      </c>
      <c r="K415" t="s">
        <v>2579</v>
      </c>
      <c r="L415" t="s">
        <v>383</v>
      </c>
      <c r="M415">
        <v>29501</v>
      </c>
      <c r="N415" t="s">
        <v>30</v>
      </c>
      <c r="O415" t="s">
        <v>2730</v>
      </c>
      <c r="P415" t="s">
        <v>46</v>
      </c>
      <c r="Q415" t="s">
        <v>59</v>
      </c>
      <c r="R415" t="s">
        <v>2731</v>
      </c>
      <c r="S415">
        <v>27.92</v>
      </c>
      <c r="T415">
        <v>4</v>
      </c>
      <c r="U415">
        <v>0</v>
      </c>
      <c r="V415">
        <v>0.5583999999999989</v>
      </c>
    </row>
    <row r="416" spans="1:22" x14ac:dyDescent="0.3">
      <c r="A416">
        <v>4556</v>
      </c>
      <c r="B416" t="s">
        <v>7593</v>
      </c>
      <c r="C416">
        <v>2012</v>
      </c>
      <c r="D416" s="21">
        <v>40991</v>
      </c>
      <c r="E416" s="21">
        <v>40994</v>
      </c>
      <c r="F416" t="s">
        <v>188</v>
      </c>
      <c r="G416" t="s">
        <v>4143</v>
      </c>
      <c r="H416" t="s">
        <v>4144</v>
      </c>
      <c r="I416" t="s">
        <v>26</v>
      </c>
      <c r="J416" t="s">
        <v>27</v>
      </c>
      <c r="K416" t="s">
        <v>2579</v>
      </c>
      <c r="L416" t="s">
        <v>383</v>
      </c>
      <c r="M416">
        <v>29501</v>
      </c>
      <c r="N416" t="s">
        <v>30</v>
      </c>
      <c r="O416" t="s">
        <v>2136</v>
      </c>
      <c r="P416" t="s">
        <v>46</v>
      </c>
      <c r="Q416" t="s">
        <v>269</v>
      </c>
      <c r="R416" t="s">
        <v>186</v>
      </c>
      <c r="S416">
        <v>31.56</v>
      </c>
      <c r="T416">
        <v>4</v>
      </c>
      <c r="U416">
        <v>0</v>
      </c>
      <c r="V416">
        <v>14.201999999999998</v>
      </c>
    </row>
    <row r="417" spans="1:22" x14ac:dyDescent="0.3">
      <c r="A417">
        <v>4543</v>
      </c>
      <c r="B417" t="s">
        <v>7580</v>
      </c>
      <c r="C417">
        <v>2014</v>
      </c>
      <c r="D417" s="21">
        <v>41729</v>
      </c>
      <c r="E417" s="21">
        <v>41730</v>
      </c>
      <c r="F417" t="s">
        <v>188</v>
      </c>
      <c r="G417" t="s">
        <v>7581</v>
      </c>
      <c r="H417" t="s">
        <v>7582</v>
      </c>
      <c r="I417" t="s">
        <v>26</v>
      </c>
      <c r="J417" t="s">
        <v>27</v>
      </c>
      <c r="K417" t="s">
        <v>4847</v>
      </c>
      <c r="L417" t="s">
        <v>649</v>
      </c>
      <c r="M417">
        <v>73120</v>
      </c>
      <c r="N417" t="s">
        <v>105</v>
      </c>
      <c r="O417" t="s">
        <v>7583</v>
      </c>
      <c r="P417" t="s">
        <v>46</v>
      </c>
      <c r="Q417" t="s">
        <v>173</v>
      </c>
      <c r="R417" t="s">
        <v>7584</v>
      </c>
      <c r="S417">
        <v>325.86</v>
      </c>
      <c r="T417">
        <v>2</v>
      </c>
      <c r="U417">
        <v>0</v>
      </c>
      <c r="V417">
        <v>149.8956</v>
      </c>
    </row>
    <row r="418" spans="1:22" x14ac:dyDescent="0.3">
      <c r="A418">
        <v>4535</v>
      </c>
      <c r="B418" t="s">
        <v>7576</v>
      </c>
      <c r="C418">
        <v>2012</v>
      </c>
      <c r="D418" s="21">
        <v>40987</v>
      </c>
      <c r="E418" s="21">
        <v>40994</v>
      </c>
      <c r="F418" t="s">
        <v>50</v>
      </c>
      <c r="G418" t="s">
        <v>2515</v>
      </c>
      <c r="H418" t="s">
        <v>2516</v>
      </c>
      <c r="I418" t="s">
        <v>41</v>
      </c>
      <c r="J418" t="s">
        <v>27</v>
      </c>
      <c r="K418" t="s">
        <v>42</v>
      </c>
      <c r="L418" t="s">
        <v>43</v>
      </c>
      <c r="M418">
        <v>90004</v>
      </c>
      <c r="N418" t="s">
        <v>44</v>
      </c>
      <c r="O418" t="s">
        <v>1420</v>
      </c>
      <c r="P418" t="s">
        <v>46</v>
      </c>
      <c r="Q418" t="s">
        <v>90</v>
      </c>
      <c r="R418" t="s">
        <v>1421</v>
      </c>
      <c r="S418">
        <v>11.96</v>
      </c>
      <c r="T418">
        <v>2</v>
      </c>
      <c r="U418">
        <v>0</v>
      </c>
      <c r="V418">
        <v>5.8604000000000003</v>
      </c>
    </row>
    <row r="419" spans="1:22" x14ac:dyDescent="0.3">
      <c r="A419">
        <v>4480</v>
      </c>
      <c r="B419" t="s">
        <v>7530</v>
      </c>
      <c r="C419">
        <v>2011</v>
      </c>
      <c r="D419" s="21">
        <v>40626</v>
      </c>
      <c r="E419" s="21">
        <v>40630</v>
      </c>
      <c r="F419" t="s">
        <v>50</v>
      </c>
      <c r="G419" t="s">
        <v>2503</v>
      </c>
      <c r="H419" t="s">
        <v>2504</v>
      </c>
      <c r="I419" t="s">
        <v>26</v>
      </c>
      <c r="J419" t="s">
        <v>27</v>
      </c>
      <c r="K419" t="s">
        <v>266</v>
      </c>
      <c r="L419" t="s">
        <v>267</v>
      </c>
      <c r="M419">
        <v>10024</v>
      </c>
      <c r="N419" t="s">
        <v>148</v>
      </c>
      <c r="O419" t="s">
        <v>7531</v>
      </c>
      <c r="P419" t="s">
        <v>46</v>
      </c>
      <c r="Q419" t="s">
        <v>90</v>
      </c>
      <c r="R419" t="s">
        <v>7532</v>
      </c>
      <c r="S419">
        <v>24.900000000000002</v>
      </c>
      <c r="T419">
        <v>5</v>
      </c>
      <c r="U419">
        <v>0</v>
      </c>
      <c r="V419">
        <v>11.703000000000001</v>
      </c>
    </row>
    <row r="420" spans="1:22" x14ac:dyDescent="0.3">
      <c r="A420">
        <v>4459</v>
      </c>
      <c r="B420" t="s">
        <v>7515</v>
      </c>
      <c r="C420">
        <v>2014</v>
      </c>
      <c r="D420" s="21">
        <v>41712</v>
      </c>
      <c r="E420" s="21">
        <v>41719</v>
      </c>
      <c r="F420" t="s">
        <v>50</v>
      </c>
      <c r="G420" t="s">
        <v>2813</v>
      </c>
      <c r="H420" t="s">
        <v>2814</v>
      </c>
      <c r="I420" t="s">
        <v>26</v>
      </c>
      <c r="J420" t="s">
        <v>27</v>
      </c>
      <c r="K420" t="s">
        <v>807</v>
      </c>
      <c r="L420" t="s">
        <v>457</v>
      </c>
      <c r="M420">
        <v>80219</v>
      </c>
      <c r="N420" t="s">
        <v>44</v>
      </c>
      <c r="O420" t="s">
        <v>1800</v>
      </c>
      <c r="P420" t="s">
        <v>46</v>
      </c>
      <c r="Q420" t="s">
        <v>578</v>
      </c>
      <c r="R420" t="s">
        <v>1801</v>
      </c>
      <c r="S420">
        <v>1332.4960000000001</v>
      </c>
      <c r="T420">
        <v>2</v>
      </c>
      <c r="U420">
        <v>0.2</v>
      </c>
      <c r="V420">
        <v>-299.8116</v>
      </c>
    </row>
    <row r="421" spans="1:22" x14ac:dyDescent="0.3">
      <c r="A421">
        <v>420</v>
      </c>
      <c r="B421" t="s">
        <v>1467</v>
      </c>
      <c r="C421">
        <v>2014</v>
      </c>
      <c r="D421" s="21">
        <v>41703</v>
      </c>
      <c r="E421" s="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s="21">
        <v>41703</v>
      </c>
      <c r="E422" s="2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4429</v>
      </c>
      <c r="B423" t="s">
        <v>7494</v>
      </c>
      <c r="C423">
        <v>2014</v>
      </c>
      <c r="D423" s="21">
        <v>41720</v>
      </c>
      <c r="E423" s="21">
        <v>41726</v>
      </c>
      <c r="F423" t="s">
        <v>50</v>
      </c>
      <c r="G423" t="s">
        <v>486</v>
      </c>
      <c r="H423" t="s">
        <v>487</v>
      </c>
      <c r="I423" t="s">
        <v>26</v>
      </c>
      <c r="J423" t="s">
        <v>27</v>
      </c>
      <c r="K423" t="s">
        <v>4548</v>
      </c>
      <c r="L423" t="s">
        <v>649</v>
      </c>
      <c r="M423">
        <v>74133</v>
      </c>
      <c r="N423" t="s">
        <v>105</v>
      </c>
      <c r="O423" t="s">
        <v>6357</v>
      </c>
      <c r="P423" t="s">
        <v>32</v>
      </c>
      <c r="Q423" t="s">
        <v>36</v>
      </c>
      <c r="R423" t="s">
        <v>6358</v>
      </c>
      <c r="S423">
        <v>1805.88</v>
      </c>
      <c r="T423">
        <v>6</v>
      </c>
      <c r="U423">
        <v>0</v>
      </c>
      <c r="V423">
        <v>523.70519999999988</v>
      </c>
    </row>
    <row r="424" spans="1:22" x14ac:dyDescent="0.3">
      <c r="A424">
        <v>4422</v>
      </c>
      <c r="B424" t="s">
        <v>7487</v>
      </c>
      <c r="C424">
        <v>2011</v>
      </c>
      <c r="D424" s="21">
        <v>40606</v>
      </c>
      <c r="E424" s="21">
        <v>40611</v>
      </c>
      <c r="F424" t="s">
        <v>50</v>
      </c>
      <c r="G424" t="s">
        <v>1583</v>
      </c>
      <c r="H424" t="s">
        <v>1584</v>
      </c>
      <c r="I424" t="s">
        <v>26</v>
      </c>
      <c r="J424" t="s">
        <v>27</v>
      </c>
      <c r="K424" t="s">
        <v>7488</v>
      </c>
      <c r="L424" t="s">
        <v>54</v>
      </c>
      <c r="M424">
        <v>33063</v>
      </c>
      <c r="N424" t="s">
        <v>30</v>
      </c>
      <c r="O424" t="s">
        <v>1246</v>
      </c>
      <c r="P424" t="s">
        <v>46</v>
      </c>
      <c r="Q424" t="s">
        <v>68</v>
      </c>
      <c r="R424" t="s">
        <v>1247</v>
      </c>
      <c r="S424">
        <v>15.552000000000003</v>
      </c>
      <c r="T424">
        <v>3</v>
      </c>
      <c r="U424">
        <v>0.2</v>
      </c>
      <c r="V424">
        <v>2.3327999999999989</v>
      </c>
    </row>
    <row r="425" spans="1:22" x14ac:dyDescent="0.3">
      <c r="A425">
        <v>4402</v>
      </c>
      <c r="B425" t="s">
        <v>7472</v>
      </c>
      <c r="C425">
        <v>2013</v>
      </c>
      <c r="D425" s="21">
        <v>41351</v>
      </c>
      <c r="E425" s="21">
        <v>41351</v>
      </c>
      <c r="F425" t="s">
        <v>1290</v>
      </c>
      <c r="G425" t="s">
        <v>449</v>
      </c>
      <c r="H425" t="s">
        <v>450</v>
      </c>
      <c r="I425" t="s">
        <v>26</v>
      </c>
      <c r="J425" t="s">
        <v>27</v>
      </c>
      <c r="K425" t="s">
        <v>382</v>
      </c>
      <c r="L425" t="s">
        <v>2735</v>
      </c>
      <c r="M425">
        <v>21044</v>
      </c>
      <c r="N425" t="s">
        <v>148</v>
      </c>
      <c r="O425" t="s">
        <v>2433</v>
      </c>
      <c r="P425" t="s">
        <v>32</v>
      </c>
      <c r="Q425" t="s">
        <v>65</v>
      </c>
      <c r="R425" t="s">
        <v>2434</v>
      </c>
      <c r="S425">
        <v>971.5</v>
      </c>
      <c r="T425">
        <v>5</v>
      </c>
      <c r="U425">
        <v>0</v>
      </c>
      <c r="V425">
        <v>252.59</v>
      </c>
    </row>
    <row r="426" spans="1:22" x14ac:dyDescent="0.3">
      <c r="A426">
        <v>4401</v>
      </c>
      <c r="B426" t="s">
        <v>7472</v>
      </c>
      <c r="C426">
        <v>2013</v>
      </c>
      <c r="D426" s="21">
        <v>41351</v>
      </c>
      <c r="E426" s="21">
        <v>41351</v>
      </c>
      <c r="F426" t="s">
        <v>1290</v>
      </c>
      <c r="G426" t="s">
        <v>449</v>
      </c>
      <c r="H426" t="s">
        <v>450</v>
      </c>
      <c r="I426" t="s">
        <v>26</v>
      </c>
      <c r="J426" t="s">
        <v>27</v>
      </c>
      <c r="K426" t="s">
        <v>382</v>
      </c>
      <c r="L426" t="s">
        <v>2735</v>
      </c>
      <c r="M426">
        <v>21044</v>
      </c>
      <c r="N426" t="s">
        <v>148</v>
      </c>
      <c r="O426" t="s">
        <v>937</v>
      </c>
      <c r="P426" t="s">
        <v>46</v>
      </c>
      <c r="Q426" t="s">
        <v>78</v>
      </c>
      <c r="R426" t="s">
        <v>938</v>
      </c>
      <c r="S426">
        <v>901.94999999999993</v>
      </c>
      <c r="T426">
        <v>3</v>
      </c>
      <c r="U426">
        <v>0</v>
      </c>
      <c r="V426">
        <v>297.64349999999996</v>
      </c>
    </row>
    <row r="427" spans="1:22" x14ac:dyDescent="0.3">
      <c r="A427">
        <v>4400</v>
      </c>
      <c r="B427" t="s">
        <v>7472</v>
      </c>
      <c r="C427">
        <v>2013</v>
      </c>
      <c r="D427" s="21">
        <v>41351</v>
      </c>
      <c r="E427" s="21">
        <v>41351</v>
      </c>
      <c r="F427" t="s">
        <v>1290</v>
      </c>
      <c r="G427" t="s">
        <v>449</v>
      </c>
      <c r="H427" t="s">
        <v>450</v>
      </c>
      <c r="I427" t="s">
        <v>26</v>
      </c>
      <c r="J427" t="s">
        <v>27</v>
      </c>
      <c r="K427" t="s">
        <v>382</v>
      </c>
      <c r="L427" t="s">
        <v>2735</v>
      </c>
      <c r="M427">
        <v>21044</v>
      </c>
      <c r="N427" t="s">
        <v>148</v>
      </c>
      <c r="O427" t="s">
        <v>3453</v>
      </c>
      <c r="P427" t="s">
        <v>46</v>
      </c>
      <c r="Q427" t="s">
        <v>173</v>
      </c>
      <c r="R427" t="s">
        <v>3454</v>
      </c>
      <c r="S427">
        <v>199.89999999999998</v>
      </c>
      <c r="T427">
        <v>5</v>
      </c>
      <c r="U427">
        <v>0</v>
      </c>
      <c r="V427">
        <v>89.954999999999984</v>
      </c>
    </row>
    <row r="428" spans="1:22" x14ac:dyDescent="0.3">
      <c r="A428">
        <v>4346</v>
      </c>
      <c r="B428" t="s">
        <v>7432</v>
      </c>
      <c r="C428">
        <v>2014</v>
      </c>
      <c r="D428" s="21">
        <v>41718</v>
      </c>
      <c r="E428" s="21">
        <v>41721</v>
      </c>
      <c r="F428" t="s">
        <v>188</v>
      </c>
      <c r="G428" t="s">
        <v>3731</v>
      </c>
      <c r="H428" t="s">
        <v>3732</v>
      </c>
      <c r="I428" t="s">
        <v>26</v>
      </c>
      <c r="J428" t="s">
        <v>27</v>
      </c>
      <c r="K428" t="s">
        <v>127</v>
      </c>
      <c r="L428" t="s">
        <v>43</v>
      </c>
      <c r="M428">
        <v>94110</v>
      </c>
      <c r="N428" t="s">
        <v>44</v>
      </c>
      <c r="O428" t="s">
        <v>4542</v>
      </c>
      <c r="P428" t="s">
        <v>71</v>
      </c>
      <c r="Q428" t="s">
        <v>161</v>
      </c>
      <c r="R428" t="s">
        <v>4543</v>
      </c>
      <c r="S428">
        <v>199.96</v>
      </c>
      <c r="T428">
        <v>4</v>
      </c>
      <c r="U428">
        <v>0</v>
      </c>
      <c r="V428">
        <v>85.982800000000012</v>
      </c>
    </row>
    <row r="429" spans="1:22" x14ac:dyDescent="0.3">
      <c r="A429">
        <v>4345</v>
      </c>
      <c r="B429" t="s">
        <v>7432</v>
      </c>
      <c r="C429">
        <v>2014</v>
      </c>
      <c r="D429" s="21">
        <v>41718</v>
      </c>
      <c r="E429" s="21">
        <v>41721</v>
      </c>
      <c r="F429" t="s">
        <v>188</v>
      </c>
      <c r="G429" t="s">
        <v>3731</v>
      </c>
      <c r="H429" t="s">
        <v>3732</v>
      </c>
      <c r="I429" t="s">
        <v>26</v>
      </c>
      <c r="J429" t="s">
        <v>27</v>
      </c>
      <c r="K429" t="s">
        <v>127</v>
      </c>
      <c r="L429" t="s">
        <v>43</v>
      </c>
      <c r="M429">
        <v>94110</v>
      </c>
      <c r="N429" t="s">
        <v>44</v>
      </c>
      <c r="O429" t="s">
        <v>458</v>
      </c>
      <c r="P429" t="s">
        <v>71</v>
      </c>
      <c r="Q429" t="s">
        <v>161</v>
      </c>
      <c r="R429" t="s">
        <v>459</v>
      </c>
      <c r="S429">
        <v>99.54</v>
      </c>
      <c r="T429">
        <v>2</v>
      </c>
      <c r="U429">
        <v>0</v>
      </c>
      <c r="V429">
        <v>10.949399999999997</v>
      </c>
    </row>
    <row r="430" spans="1:22" x14ac:dyDescent="0.3">
      <c r="A430">
        <v>4344</v>
      </c>
      <c r="B430" t="s">
        <v>7432</v>
      </c>
      <c r="C430">
        <v>2014</v>
      </c>
      <c r="D430" s="21">
        <v>41718</v>
      </c>
      <c r="E430" s="21">
        <v>41721</v>
      </c>
      <c r="F430" t="s">
        <v>188</v>
      </c>
      <c r="G430" t="s">
        <v>3731</v>
      </c>
      <c r="H430" t="s">
        <v>3732</v>
      </c>
      <c r="I430" t="s">
        <v>26</v>
      </c>
      <c r="J430" t="s">
        <v>27</v>
      </c>
      <c r="K430" t="s">
        <v>127</v>
      </c>
      <c r="L430" t="s">
        <v>43</v>
      </c>
      <c r="M430">
        <v>94110</v>
      </c>
      <c r="N430" t="s">
        <v>44</v>
      </c>
      <c r="O430" t="s">
        <v>4279</v>
      </c>
      <c r="P430" t="s">
        <v>71</v>
      </c>
      <c r="Q430" t="s">
        <v>72</v>
      </c>
      <c r="R430" t="s">
        <v>4280</v>
      </c>
      <c r="S430">
        <v>657.50400000000002</v>
      </c>
      <c r="T430">
        <v>6</v>
      </c>
      <c r="U430">
        <v>0.2</v>
      </c>
      <c r="V430">
        <v>-131.50080000000005</v>
      </c>
    </row>
    <row r="431" spans="1:22" x14ac:dyDescent="0.3">
      <c r="A431">
        <v>4343</v>
      </c>
      <c r="B431" t="s">
        <v>7432</v>
      </c>
      <c r="C431">
        <v>2014</v>
      </c>
      <c r="D431" s="21">
        <v>41718</v>
      </c>
      <c r="E431" s="21">
        <v>41721</v>
      </c>
      <c r="F431" t="s">
        <v>188</v>
      </c>
      <c r="G431" t="s">
        <v>3731</v>
      </c>
      <c r="H431" t="s">
        <v>3732</v>
      </c>
      <c r="I431" t="s">
        <v>26</v>
      </c>
      <c r="J431" t="s">
        <v>27</v>
      </c>
      <c r="K431" t="s">
        <v>127</v>
      </c>
      <c r="L431" t="s">
        <v>43</v>
      </c>
      <c r="M431">
        <v>94110</v>
      </c>
      <c r="N431" t="s">
        <v>44</v>
      </c>
      <c r="O431" t="s">
        <v>3587</v>
      </c>
      <c r="P431" t="s">
        <v>46</v>
      </c>
      <c r="Q431" t="s">
        <v>75</v>
      </c>
      <c r="R431" t="s">
        <v>3588</v>
      </c>
      <c r="S431">
        <v>19.824000000000002</v>
      </c>
      <c r="T431">
        <v>6</v>
      </c>
      <c r="U431">
        <v>0.2</v>
      </c>
      <c r="V431">
        <v>6.690599999999999</v>
      </c>
    </row>
    <row r="432" spans="1:22" x14ac:dyDescent="0.3">
      <c r="A432">
        <v>4341</v>
      </c>
      <c r="B432" t="s">
        <v>7429</v>
      </c>
      <c r="C432">
        <v>2011</v>
      </c>
      <c r="D432" s="21">
        <v>40624</v>
      </c>
      <c r="E432" s="21">
        <v>40624</v>
      </c>
      <c r="F432" t="s">
        <v>1290</v>
      </c>
      <c r="G432" t="s">
        <v>6893</v>
      </c>
      <c r="H432" t="s">
        <v>6894</v>
      </c>
      <c r="I432" t="s">
        <v>26</v>
      </c>
      <c r="J432" t="s">
        <v>27</v>
      </c>
      <c r="K432" t="s">
        <v>7430</v>
      </c>
      <c r="L432" t="s">
        <v>254</v>
      </c>
      <c r="M432">
        <v>46368</v>
      </c>
      <c r="N432" t="s">
        <v>105</v>
      </c>
      <c r="O432" t="s">
        <v>1423</v>
      </c>
      <c r="P432" t="s">
        <v>46</v>
      </c>
      <c r="Q432" t="s">
        <v>68</v>
      </c>
      <c r="R432" t="s">
        <v>1424</v>
      </c>
      <c r="S432">
        <v>16.28</v>
      </c>
      <c r="T432">
        <v>2</v>
      </c>
      <c r="U432">
        <v>0</v>
      </c>
      <c r="V432">
        <v>6.5120000000000005</v>
      </c>
    </row>
    <row r="433" spans="1:22" x14ac:dyDescent="0.3">
      <c r="A433">
        <v>4294</v>
      </c>
      <c r="B433" t="s">
        <v>7389</v>
      </c>
      <c r="C433">
        <v>2014</v>
      </c>
      <c r="D433" s="21">
        <v>41709</v>
      </c>
      <c r="E433" s="21">
        <v>41715</v>
      </c>
      <c r="F433" t="s">
        <v>50</v>
      </c>
      <c r="G433" t="s">
        <v>152</v>
      </c>
      <c r="H433" t="s">
        <v>153</v>
      </c>
      <c r="I433" t="s">
        <v>26</v>
      </c>
      <c r="J433" t="s">
        <v>27</v>
      </c>
      <c r="K433" t="s">
        <v>146</v>
      </c>
      <c r="L433" t="s">
        <v>147</v>
      </c>
      <c r="M433">
        <v>19140</v>
      </c>
      <c r="N433" t="s">
        <v>148</v>
      </c>
      <c r="O433" t="s">
        <v>739</v>
      </c>
      <c r="P433" t="s">
        <v>71</v>
      </c>
      <c r="Q433" t="s">
        <v>72</v>
      </c>
      <c r="R433" t="s">
        <v>740</v>
      </c>
      <c r="S433">
        <v>53.981999999999999</v>
      </c>
      <c r="T433">
        <v>3</v>
      </c>
      <c r="U433">
        <v>0.4</v>
      </c>
      <c r="V433">
        <v>-10.796399999999995</v>
      </c>
    </row>
    <row r="434" spans="1:22" x14ac:dyDescent="0.3">
      <c r="A434">
        <v>4259</v>
      </c>
      <c r="B434" t="s">
        <v>7359</v>
      </c>
      <c r="C434">
        <v>2013</v>
      </c>
      <c r="D434" s="21">
        <v>41348</v>
      </c>
      <c r="E434" s="21">
        <v>41350</v>
      </c>
      <c r="F434" t="s">
        <v>188</v>
      </c>
      <c r="G434" t="s">
        <v>1318</v>
      </c>
      <c r="H434" t="s">
        <v>1319</v>
      </c>
      <c r="I434" t="s">
        <v>41</v>
      </c>
      <c r="J434" t="s">
        <v>27</v>
      </c>
      <c r="K434" t="s">
        <v>95</v>
      </c>
      <c r="L434" t="s">
        <v>96</v>
      </c>
      <c r="M434">
        <v>98103</v>
      </c>
      <c r="N434" t="s">
        <v>44</v>
      </c>
      <c r="O434" t="s">
        <v>3186</v>
      </c>
      <c r="P434" t="s">
        <v>32</v>
      </c>
      <c r="Q434" t="s">
        <v>36</v>
      </c>
      <c r="R434" t="s">
        <v>3187</v>
      </c>
      <c r="S434">
        <v>196.78399999999999</v>
      </c>
      <c r="T434">
        <v>2</v>
      </c>
      <c r="U434">
        <v>0.2</v>
      </c>
      <c r="V434">
        <v>-22.138200000000012</v>
      </c>
    </row>
    <row r="435" spans="1:22" x14ac:dyDescent="0.3">
      <c r="A435">
        <v>4245</v>
      </c>
      <c r="B435" t="s">
        <v>7350</v>
      </c>
      <c r="C435">
        <v>2011</v>
      </c>
      <c r="D435" s="21">
        <v>40628</v>
      </c>
      <c r="E435" s="21">
        <v>40632</v>
      </c>
      <c r="F435" t="s">
        <v>50</v>
      </c>
      <c r="G435" t="s">
        <v>581</v>
      </c>
      <c r="H435" t="s">
        <v>582</v>
      </c>
      <c r="I435" t="s">
        <v>41</v>
      </c>
      <c r="J435" t="s">
        <v>27</v>
      </c>
      <c r="K435" t="s">
        <v>42</v>
      </c>
      <c r="L435" t="s">
        <v>43</v>
      </c>
      <c r="M435">
        <v>90036</v>
      </c>
      <c r="N435" t="s">
        <v>44</v>
      </c>
      <c r="O435" t="s">
        <v>753</v>
      </c>
      <c r="P435" t="s">
        <v>71</v>
      </c>
      <c r="Q435" t="s">
        <v>161</v>
      </c>
      <c r="R435" t="s">
        <v>754</v>
      </c>
      <c r="S435">
        <v>66.300000000000011</v>
      </c>
      <c r="T435">
        <v>3</v>
      </c>
      <c r="U435">
        <v>0</v>
      </c>
      <c r="V435">
        <v>8.6190000000000033</v>
      </c>
    </row>
    <row r="436" spans="1:22" x14ac:dyDescent="0.3">
      <c r="A436">
        <v>4239</v>
      </c>
      <c r="B436" t="s">
        <v>7343</v>
      </c>
      <c r="C436">
        <v>2014</v>
      </c>
      <c r="D436" s="21">
        <v>41725</v>
      </c>
      <c r="E436" s="21">
        <v>41727</v>
      </c>
      <c r="F436" t="s">
        <v>188</v>
      </c>
      <c r="G436" t="s">
        <v>5242</v>
      </c>
      <c r="H436" t="s">
        <v>5243</v>
      </c>
      <c r="I436" t="s">
        <v>102</v>
      </c>
      <c r="J436" t="s">
        <v>27</v>
      </c>
      <c r="K436" t="s">
        <v>95</v>
      </c>
      <c r="L436" t="s">
        <v>96</v>
      </c>
      <c r="M436">
        <v>98105</v>
      </c>
      <c r="N436" t="s">
        <v>44</v>
      </c>
      <c r="O436" t="s">
        <v>7344</v>
      </c>
      <c r="P436" t="s">
        <v>46</v>
      </c>
      <c r="Q436" t="s">
        <v>68</v>
      </c>
      <c r="R436" t="s">
        <v>7345</v>
      </c>
      <c r="S436">
        <v>19.829999999999998</v>
      </c>
      <c r="T436">
        <v>1</v>
      </c>
      <c r="U436">
        <v>0</v>
      </c>
      <c r="V436">
        <v>5.9489999999999981</v>
      </c>
    </row>
    <row r="437" spans="1:22" x14ac:dyDescent="0.3">
      <c r="A437">
        <v>4229</v>
      </c>
      <c r="B437" t="s">
        <v>7332</v>
      </c>
      <c r="C437">
        <v>2013</v>
      </c>
      <c r="D437" s="21">
        <v>41358</v>
      </c>
      <c r="E437" s="21">
        <v>41360</v>
      </c>
      <c r="F437" t="s">
        <v>188</v>
      </c>
      <c r="G437" t="s">
        <v>4190</v>
      </c>
      <c r="H437" t="s">
        <v>4191</v>
      </c>
      <c r="I437" t="s">
        <v>41</v>
      </c>
      <c r="J437" t="s">
        <v>27</v>
      </c>
      <c r="K437" t="s">
        <v>1464</v>
      </c>
      <c r="L437" t="s">
        <v>254</v>
      </c>
      <c r="M437">
        <v>47374</v>
      </c>
      <c r="N437" t="s">
        <v>105</v>
      </c>
      <c r="O437" t="s">
        <v>4538</v>
      </c>
      <c r="P437" t="s">
        <v>46</v>
      </c>
      <c r="Q437" t="s">
        <v>90</v>
      </c>
      <c r="R437" t="s">
        <v>4539</v>
      </c>
      <c r="S437">
        <v>22.48</v>
      </c>
      <c r="T437">
        <v>1</v>
      </c>
      <c r="U437">
        <v>0</v>
      </c>
      <c r="V437">
        <v>10.3408</v>
      </c>
    </row>
    <row r="438" spans="1:22" x14ac:dyDescent="0.3">
      <c r="A438">
        <v>4215</v>
      </c>
      <c r="B438" t="s">
        <v>7313</v>
      </c>
      <c r="C438">
        <v>2013</v>
      </c>
      <c r="D438" s="21">
        <v>41338</v>
      </c>
      <c r="E438" s="21">
        <v>41342</v>
      </c>
      <c r="F438" t="s">
        <v>50</v>
      </c>
      <c r="G438" t="s">
        <v>4199</v>
      </c>
      <c r="H438" t="s">
        <v>4200</v>
      </c>
      <c r="I438" t="s">
        <v>26</v>
      </c>
      <c r="J438" t="s">
        <v>27</v>
      </c>
      <c r="K438" t="s">
        <v>5577</v>
      </c>
      <c r="L438" t="s">
        <v>254</v>
      </c>
      <c r="M438">
        <v>46544</v>
      </c>
      <c r="N438" t="s">
        <v>105</v>
      </c>
      <c r="O438" t="s">
        <v>7314</v>
      </c>
      <c r="P438" t="s">
        <v>46</v>
      </c>
      <c r="Q438" t="s">
        <v>75</v>
      </c>
      <c r="R438" t="s">
        <v>7315</v>
      </c>
      <c r="S438">
        <v>128.39999999999998</v>
      </c>
      <c r="T438">
        <v>3</v>
      </c>
      <c r="U438">
        <v>0</v>
      </c>
      <c r="V438">
        <v>64.199999999999989</v>
      </c>
    </row>
    <row r="439" spans="1:22" x14ac:dyDescent="0.3">
      <c r="A439">
        <v>4180</v>
      </c>
      <c r="B439" t="s">
        <v>7277</v>
      </c>
      <c r="C439">
        <v>2014</v>
      </c>
      <c r="D439" s="21">
        <v>41705</v>
      </c>
      <c r="E439" s="21">
        <v>41709</v>
      </c>
      <c r="F439" t="s">
        <v>50</v>
      </c>
      <c r="G439" t="s">
        <v>3436</v>
      </c>
      <c r="H439" t="s">
        <v>3437</v>
      </c>
      <c r="I439" t="s">
        <v>102</v>
      </c>
      <c r="J439" t="s">
        <v>27</v>
      </c>
      <c r="K439" t="s">
        <v>127</v>
      </c>
      <c r="L439" t="s">
        <v>43</v>
      </c>
      <c r="M439">
        <v>94109</v>
      </c>
      <c r="N439" t="s">
        <v>44</v>
      </c>
      <c r="O439" t="s">
        <v>345</v>
      </c>
      <c r="P439" t="s">
        <v>46</v>
      </c>
      <c r="Q439" t="s">
        <v>75</v>
      </c>
      <c r="R439" t="s">
        <v>346</v>
      </c>
      <c r="S439">
        <v>14.976000000000001</v>
      </c>
      <c r="T439">
        <v>9</v>
      </c>
      <c r="U439">
        <v>0.2</v>
      </c>
      <c r="V439">
        <v>5.4288000000000007</v>
      </c>
    </row>
    <row r="440" spans="1:22" x14ac:dyDescent="0.3">
      <c r="A440">
        <v>4167</v>
      </c>
      <c r="B440" t="s">
        <v>7265</v>
      </c>
      <c r="C440">
        <v>2012</v>
      </c>
      <c r="D440" s="21">
        <v>40976</v>
      </c>
      <c r="E440" s="21">
        <v>40981</v>
      </c>
      <c r="F440" t="s">
        <v>50</v>
      </c>
      <c r="G440" t="s">
        <v>2140</v>
      </c>
      <c r="H440" t="s">
        <v>2141</v>
      </c>
      <c r="I440" t="s">
        <v>41</v>
      </c>
      <c r="J440" t="s">
        <v>27</v>
      </c>
      <c r="K440" t="s">
        <v>1173</v>
      </c>
      <c r="L440" t="s">
        <v>267</v>
      </c>
      <c r="M440">
        <v>11561</v>
      </c>
      <c r="N440" t="s">
        <v>148</v>
      </c>
      <c r="O440" t="s">
        <v>6175</v>
      </c>
      <c r="P440" t="s">
        <v>46</v>
      </c>
      <c r="Q440" t="s">
        <v>90</v>
      </c>
      <c r="R440" t="s">
        <v>6176</v>
      </c>
      <c r="S440">
        <v>19.440000000000001</v>
      </c>
      <c r="T440">
        <v>3</v>
      </c>
      <c r="U440">
        <v>0</v>
      </c>
      <c r="V440">
        <v>9.3312000000000008</v>
      </c>
    </row>
    <row r="441" spans="1:22" x14ac:dyDescent="0.3">
      <c r="A441">
        <v>4164</v>
      </c>
      <c r="B441" t="s">
        <v>7261</v>
      </c>
      <c r="C441">
        <v>2012</v>
      </c>
      <c r="D441" s="21">
        <v>40982</v>
      </c>
      <c r="E441" s="21">
        <v>40986</v>
      </c>
      <c r="F441" t="s">
        <v>50</v>
      </c>
      <c r="G441" t="s">
        <v>1827</v>
      </c>
      <c r="H441" t="s">
        <v>1828</v>
      </c>
      <c r="I441" t="s">
        <v>26</v>
      </c>
      <c r="J441" t="s">
        <v>27</v>
      </c>
      <c r="K441" t="s">
        <v>244</v>
      </c>
      <c r="L441" t="s">
        <v>2694</v>
      </c>
      <c r="M441">
        <v>3820</v>
      </c>
      <c r="N441" t="s">
        <v>148</v>
      </c>
      <c r="O441" t="s">
        <v>4766</v>
      </c>
      <c r="P441" t="s">
        <v>46</v>
      </c>
      <c r="Q441" t="s">
        <v>75</v>
      </c>
      <c r="R441" t="s">
        <v>4767</v>
      </c>
      <c r="S441">
        <v>671.93999999999994</v>
      </c>
      <c r="T441">
        <v>3</v>
      </c>
      <c r="U441">
        <v>0</v>
      </c>
      <c r="V441">
        <v>315.81179999999995</v>
      </c>
    </row>
    <row r="442" spans="1:22" x14ac:dyDescent="0.3">
      <c r="A442">
        <v>4163</v>
      </c>
      <c r="B442" t="s">
        <v>7261</v>
      </c>
      <c r="C442">
        <v>2012</v>
      </c>
      <c r="D442" s="21">
        <v>40982</v>
      </c>
      <c r="E442" s="21">
        <v>40986</v>
      </c>
      <c r="F442" t="s">
        <v>50</v>
      </c>
      <c r="G442" t="s">
        <v>1827</v>
      </c>
      <c r="H442" t="s">
        <v>1828</v>
      </c>
      <c r="I442" t="s">
        <v>26</v>
      </c>
      <c r="J442" t="s">
        <v>27</v>
      </c>
      <c r="K442" t="s">
        <v>244</v>
      </c>
      <c r="L442" t="s">
        <v>2694</v>
      </c>
      <c r="M442">
        <v>3820</v>
      </c>
      <c r="N442" t="s">
        <v>148</v>
      </c>
      <c r="O442" t="s">
        <v>2414</v>
      </c>
      <c r="P442" t="s">
        <v>46</v>
      </c>
      <c r="Q442" t="s">
        <v>47</v>
      </c>
      <c r="R442" t="s">
        <v>2415</v>
      </c>
      <c r="S442">
        <v>16.52</v>
      </c>
      <c r="T442">
        <v>4</v>
      </c>
      <c r="U442">
        <v>0</v>
      </c>
      <c r="V442">
        <v>7.5991999999999997</v>
      </c>
    </row>
    <row r="443" spans="1:22" x14ac:dyDescent="0.3">
      <c r="A443">
        <v>4130</v>
      </c>
      <c r="B443" t="s">
        <v>7235</v>
      </c>
      <c r="C443">
        <v>2012</v>
      </c>
      <c r="D443" s="21">
        <v>40997</v>
      </c>
      <c r="E443" s="21">
        <v>41003</v>
      </c>
      <c r="F443" t="s">
        <v>50</v>
      </c>
      <c r="G443" t="s">
        <v>1350</v>
      </c>
      <c r="H443" t="s">
        <v>1351</v>
      </c>
      <c r="I443" t="s">
        <v>26</v>
      </c>
      <c r="J443" t="s">
        <v>27</v>
      </c>
      <c r="K443" t="s">
        <v>95</v>
      </c>
      <c r="L443" t="s">
        <v>96</v>
      </c>
      <c r="M443">
        <v>98103</v>
      </c>
      <c r="N443" t="s">
        <v>44</v>
      </c>
      <c r="O443" t="s">
        <v>6728</v>
      </c>
      <c r="P443" t="s">
        <v>46</v>
      </c>
      <c r="Q443" t="s">
        <v>78</v>
      </c>
      <c r="R443" t="s">
        <v>6729</v>
      </c>
      <c r="S443">
        <v>73.28</v>
      </c>
      <c r="T443">
        <v>4</v>
      </c>
      <c r="U443">
        <v>0</v>
      </c>
      <c r="V443">
        <v>21.251199999999997</v>
      </c>
    </row>
    <row r="444" spans="1:22" x14ac:dyDescent="0.3">
      <c r="A444">
        <v>4063</v>
      </c>
      <c r="B444" t="s">
        <v>7183</v>
      </c>
      <c r="C444">
        <v>2013</v>
      </c>
      <c r="D444" s="21">
        <v>41344</v>
      </c>
      <c r="E444" s="21">
        <v>41348</v>
      </c>
      <c r="F444" t="s">
        <v>50</v>
      </c>
      <c r="G444" t="s">
        <v>3550</v>
      </c>
      <c r="H444" t="s">
        <v>3551</v>
      </c>
      <c r="I444" t="s">
        <v>26</v>
      </c>
      <c r="J444" t="s">
        <v>27</v>
      </c>
      <c r="K444" t="s">
        <v>146</v>
      </c>
      <c r="L444" t="s">
        <v>147</v>
      </c>
      <c r="M444">
        <v>19143</v>
      </c>
      <c r="N444" t="s">
        <v>148</v>
      </c>
      <c r="O444" t="s">
        <v>4947</v>
      </c>
      <c r="P444" t="s">
        <v>71</v>
      </c>
      <c r="Q444" t="s">
        <v>161</v>
      </c>
      <c r="R444" t="s">
        <v>4948</v>
      </c>
      <c r="S444">
        <v>39.992000000000004</v>
      </c>
      <c r="T444">
        <v>1</v>
      </c>
      <c r="U444">
        <v>0.2</v>
      </c>
      <c r="V444">
        <v>7.4984999999999964</v>
      </c>
    </row>
    <row r="445" spans="1:22" x14ac:dyDescent="0.3">
      <c r="A445">
        <v>4005</v>
      </c>
      <c r="B445" t="s">
        <v>7139</v>
      </c>
      <c r="C445">
        <v>2013</v>
      </c>
      <c r="D445" s="21">
        <v>41337</v>
      </c>
      <c r="E445" s="21">
        <v>41342</v>
      </c>
      <c r="F445" t="s">
        <v>50</v>
      </c>
      <c r="G445" t="s">
        <v>3525</v>
      </c>
      <c r="H445" t="s">
        <v>3526</v>
      </c>
      <c r="I445" t="s">
        <v>26</v>
      </c>
      <c r="J445" t="s">
        <v>27</v>
      </c>
      <c r="K445" t="s">
        <v>678</v>
      </c>
      <c r="L445" t="s">
        <v>104</v>
      </c>
      <c r="M445">
        <v>78207</v>
      </c>
      <c r="N445" t="s">
        <v>105</v>
      </c>
      <c r="O445" t="s">
        <v>1470</v>
      </c>
      <c r="P445" t="s">
        <v>46</v>
      </c>
      <c r="Q445" t="s">
        <v>173</v>
      </c>
      <c r="R445" t="s">
        <v>1471</v>
      </c>
      <c r="S445">
        <v>36.6</v>
      </c>
      <c r="T445">
        <v>3</v>
      </c>
      <c r="U445">
        <v>0.2</v>
      </c>
      <c r="V445">
        <v>11.894999999999994</v>
      </c>
    </row>
    <row r="446" spans="1:22" x14ac:dyDescent="0.3">
      <c r="A446">
        <v>4004</v>
      </c>
      <c r="B446" t="s">
        <v>7139</v>
      </c>
      <c r="C446">
        <v>2013</v>
      </c>
      <c r="D446" s="21">
        <v>41337</v>
      </c>
      <c r="E446" s="21">
        <v>41342</v>
      </c>
      <c r="F446" t="s">
        <v>50</v>
      </c>
      <c r="G446" t="s">
        <v>3525</v>
      </c>
      <c r="H446" t="s">
        <v>3526</v>
      </c>
      <c r="I446" t="s">
        <v>26</v>
      </c>
      <c r="J446" t="s">
        <v>27</v>
      </c>
      <c r="K446" t="s">
        <v>678</v>
      </c>
      <c r="L446" t="s">
        <v>104</v>
      </c>
      <c r="M446">
        <v>78207</v>
      </c>
      <c r="N446" t="s">
        <v>105</v>
      </c>
      <c r="O446" t="s">
        <v>7140</v>
      </c>
      <c r="P446" t="s">
        <v>71</v>
      </c>
      <c r="Q446" t="s">
        <v>682</v>
      </c>
      <c r="R446" t="s">
        <v>7141</v>
      </c>
      <c r="S446">
        <v>287.90999999999997</v>
      </c>
      <c r="T446">
        <v>3</v>
      </c>
      <c r="U446">
        <v>0.4</v>
      </c>
      <c r="V446">
        <v>33.589499999999987</v>
      </c>
    </row>
    <row r="447" spans="1:22" x14ac:dyDescent="0.3">
      <c r="A447">
        <v>4003</v>
      </c>
      <c r="B447" t="s">
        <v>7139</v>
      </c>
      <c r="C447">
        <v>2013</v>
      </c>
      <c r="D447" s="21">
        <v>41337</v>
      </c>
      <c r="E447" s="21">
        <v>41342</v>
      </c>
      <c r="F447" t="s">
        <v>50</v>
      </c>
      <c r="G447" t="s">
        <v>3525</v>
      </c>
      <c r="H447" t="s">
        <v>3526</v>
      </c>
      <c r="I447" t="s">
        <v>26</v>
      </c>
      <c r="J447" t="s">
        <v>27</v>
      </c>
      <c r="K447" t="s">
        <v>678</v>
      </c>
      <c r="L447" t="s">
        <v>104</v>
      </c>
      <c r="M447">
        <v>78207</v>
      </c>
      <c r="N447" t="s">
        <v>105</v>
      </c>
      <c r="O447" t="s">
        <v>1326</v>
      </c>
      <c r="P447" t="s">
        <v>32</v>
      </c>
      <c r="Q447" t="s">
        <v>56</v>
      </c>
      <c r="R447" t="s">
        <v>1327</v>
      </c>
      <c r="S447">
        <v>637.89599999999996</v>
      </c>
      <c r="T447">
        <v>3</v>
      </c>
      <c r="U447">
        <v>0.3</v>
      </c>
      <c r="V447">
        <v>-127.57919999999996</v>
      </c>
    </row>
    <row r="448" spans="1:22" x14ac:dyDescent="0.3">
      <c r="A448">
        <v>447</v>
      </c>
      <c r="B448" t="s">
        <v>1552</v>
      </c>
      <c r="C448">
        <v>2014</v>
      </c>
      <c r="D448" s="21">
        <v>41719</v>
      </c>
      <c r="E448" s="2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3999</v>
      </c>
      <c r="B449" t="s">
        <v>7130</v>
      </c>
      <c r="C449">
        <v>2012</v>
      </c>
      <c r="D449" s="21">
        <v>40976</v>
      </c>
      <c r="E449" s="21">
        <v>40980</v>
      </c>
      <c r="F449" t="s">
        <v>50</v>
      </c>
      <c r="G449" t="s">
        <v>7131</v>
      </c>
      <c r="H449" t="s">
        <v>7132</v>
      </c>
      <c r="I449" t="s">
        <v>26</v>
      </c>
      <c r="J449" t="s">
        <v>27</v>
      </c>
      <c r="K449" t="s">
        <v>4514</v>
      </c>
      <c r="L449" t="s">
        <v>114</v>
      </c>
      <c r="M449">
        <v>53142</v>
      </c>
      <c r="N449" t="s">
        <v>105</v>
      </c>
      <c r="O449" t="s">
        <v>5271</v>
      </c>
      <c r="P449" t="s">
        <v>32</v>
      </c>
      <c r="Q449" t="s">
        <v>65</v>
      </c>
      <c r="R449" t="s">
        <v>5272</v>
      </c>
      <c r="S449">
        <v>373.08</v>
      </c>
      <c r="T449">
        <v>6</v>
      </c>
      <c r="U449">
        <v>0</v>
      </c>
      <c r="V449">
        <v>82.077600000000004</v>
      </c>
    </row>
    <row r="450" spans="1:22" x14ac:dyDescent="0.3">
      <c r="A450">
        <v>3998</v>
      </c>
      <c r="B450" t="s">
        <v>7130</v>
      </c>
      <c r="C450">
        <v>2012</v>
      </c>
      <c r="D450" s="21">
        <v>40976</v>
      </c>
      <c r="E450" s="21">
        <v>40980</v>
      </c>
      <c r="F450" t="s">
        <v>50</v>
      </c>
      <c r="G450" t="s">
        <v>7131</v>
      </c>
      <c r="H450" t="s">
        <v>7132</v>
      </c>
      <c r="I450" t="s">
        <v>26</v>
      </c>
      <c r="J450" t="s">
        <v>27</v>
      </c>
      <c r="K450" t="s">
        <v>4514</v>
      </c>
      <c r="L450" t="s">
        <v>114</v>
      </c>
      <c r="M450">
        <v>53142</v>
      </c>
      <c r="N450" t="s">
        <v>105</v>
      </c>
      <c r="O450" t="s">
        <v>7133</v>
      </c>
      <c r="P450" t="s">
        <v>46</v>
      </c>
      <c r="Q450" t="s">
        <v>68</v>
      </c>
      <c r="R450" t="s">
        <v>7134</v>
      </c>
      <c r="S450">
        <v>14.98</v>
      </c>
      <c r="T450">
        <v>1</v>
      </c>
      <c r="U450">
        <v>0</v>
      </c>
      <c r="V450">
        <v>4.4939999999999998</v>
      </c>
    </row>
    <row r="451" spans="1:22" x14ac:dyDescent="0.3">
      <c r="A451">
        <v>3997</v>
      </c>
      <c r="B451" t="s">
        <v>7130</v>
      </c>
      <c r="C451">
        <v>2012</v>
      </c>
      <c r="D451" s="21">
        <v>40976</v>
      </c>
      <c r="E451" s="21">
        <v>40980</v>
      </c>
      <c r="F451" t="s">
        <v>50</v>
      </c>
      <c r="G451" t="s">
        <v>7131</v>
      </c>
      <c r="H451" t="s">
        <v>7132</v>
      </c>
      <c r="I451" t="s">
        <v>26</v>
      </c>
      <c r="J451" t="s">
        <v>27</v>
      </c>
      <c r="K451" t="s">
        <v>4514</v>
      </c>
      <c r="L451" t="s">
        <v>114</v>
      </c>
      <c r="M451">
        <v>53142</v>
      </c>
      <c r="N451" t="s">
        <v>105</v>
      </c>
      <c r="O451" t="s">
        <v>1378</v>
      </c>
      <c r="P451" t="s">
        <v>71</v>
      </c>
      <c r="Q451" t="s">
        <v>72</v>
      </c>
      <c r="R451" t="s">
        <v>1379</v>
      </c>
      <c r="S451">
        <v>769.95</v>
      </c>
      <c r="T451">
        <v>5</v>
      </c>
      <c r="U451">
        <v>0</v>
      </c>
      <c r="V451">
        <v>223.28549999999993</v>
      </c>
    </row>
    <row r="452" spans="1:22" x14ac:dyDescent="0.3">
      <c r="A452">
        <v>3996</v>
      </c>
      <c r="B452" t="s">
        <v>7130</v>
      </c>
      <c r="C452">
        <v>2012</v>
      </c>
      <c r="D452" s="21">
        <v>40976</v>
      </c>
      <c r="E452" s="21">
        <v>40980</v>
      </c>
      <c r="F452" t="s">
        <v>50</v>
      </c>
      <c r="G452" t="s">
        <v>7131</v>
      </c>
      <c r="H452" t="s">
        <v>7132</v>
      </c>
      <c r="I452" t="s">
        <v>26</v>
      </c>
      <c r="J452" t="s">
        <v>27</v>
      </c>
      <c r="K452" t="s">
        <v>4514</v>
      </c>
      <c r="L452" t="s">
        <v>114</v>
      </c>
      <c r="M452">
        <v>53142</v>
      </c>
      <c r="N452" t="s">
        <v>105</v>
      </c>
      <c r="O452" t="s">
        <v>5123</v>
      </c>
      <c r="P452" t="s">
        <v>32</v>
      </c>
      <c r="Q452" t="s">
        <v>36</v>
      </c>
      <c r="R452" t="s">
        <v>5124</v>
      </c>
      <c r="S452">
        <v>860.93</v>
      </c>
      <c r="T452">
        <v>7</v>
      </c>
      <c r="U452">
        <v>0</v>
      </c>
      <c r="V452">
        <v>189.40460000000002</v>
      </c>
    </row>
    <row r="453" spans="1:22" x14ac:dyDescent="0.3">
      <c r="A453">
        <v>3995</v>
      </c>
      <c r="B453" t="s">
        <v>7130</v>
      </c>
      <c r="C453">
        <v>2012</v>
      </c>
      <c r="D453" s="21">
        <v>40976</v>
      </c>
      <c r="E453" s="21">
        <v>40980</v>
      </c>
      <c r="F453" t="s">
        <v>50</v>
      </c>
      <c r="G453" t="s">
        <v>7131</v>
      </c>
      <c r="H453" t="s">
        <v>7132</v>
      </c>
      <c r="I453" t="s">
        <v>26</v>
      </c>
      <c r="J453" t="s">
        <v>27</v>
      </c>
      <c r="K453" t="s">
        <v>4514</v>
      </c>
      <c r="L453" t="s">
        <v>114</v>
      </c>
      <c r="M453">
        <v>53142</v>
      </c>
      <c r="N453" t="s">
        <v>105</v>
      </c>
      <c r="O453" t="s">
        <v>6559</v>
      </c>
      <c r="P453" t="s">
        <v>32</v>
      </c>
      <c r="Q453" t="s">
        <v>33</v>
      </c>
      <c r="R453" t="s">
        <v>6560</v>
      </c>
      <c r="S453">
        <v>512.93999999999994</v>
      </c>
      <c r="T453">
        <v>3</v>
      </c>
      <c r="U453">
        <v>0</v>
      </c>
      <c r="V453">
        <v>97.45859999999999</v>
      </c>
    </row>
    <row r="454" spans="1:22" x14ac:dyDescent="0.3">
      <c r="A454">
        <v>3976</v>
      </c>
      <c r="B454" t="s">
        <v>7109</v>
      </c>
      <c r="C454">
        <v>2013</v>
      </c>
      <c r="D454" s="21">
        <v>41363</v>
      </c>
      <c r="E454" s="21">
        <v>41367</v>
      </c>
      <c r="F454" t="s">
        <v>50</v>
      </c>
      <c r="G454" t="s">
        <v>465</v>
      </c>
      <c r="H454" t="s">
        <v>466</v>
      </c>
      <c r="I454" t="s">
        <v>26</v>
      </c>
      <c r="J454" t="s">
        <v>27</v>
      </c>
      <c r="K454" t="s">
        <v>266</v>
      </c>
      <c r="L454" t="s">
        <v>267</v>
      </c>
      <c r="M454">
        <v>10009</v>
      </c>
      <c r="N454" t="s">
        <v>148</v>
      </c>
      <c r="O454" t="s">
        <v>3046</v>
      </c>
      <c r="P454" t="s">
        <v>46</v>
      </c>
      <c r="Q454" t="s">
        <v>75</v>
      </c>
      <c r="R454" t="s">
        <v>3047</v>
      </c>
      <c r="S454">
        <v>41.328000000000003</v>
      </c>
      <c r="T454">
        <v>7</v>
      </c>
      <c r="U454">
        <v>0.2</v>
      </c>
      <c r="V454">
        <v>14.981400000000001</v>
      </c>
    </row>
    <row r="455" spans="1:22" x14ac:dyDescent="0.3">
      <c r="A455">
        <v>3975</v>
      </c>
      <c r="B455" t="s">
        <v>7109</v>
      </c>
      <c r="C455">
        <v>2013</v>
      </c>
      <c r="D455" s="21">
        <v>41363</v>
      </c>
      <c r="E455" s="21">
        <v>41367</v>
      </c>
      <c r="F455" t="s">
        <v>50</v>
      </c>
      <c r="G455" t="s">
        <v>465</v>
      </c>
      <c r="H455" t="s">
        <v>466</v>
      </c>
      <c r="I455" t="s">
        <v>26</v>
      </c>
      <c r="J455" t="s">
        <v>27</v>
      </c>
      <c r="K455" t="s">
        <v>266</v>
      </c>
      <c r="L455" t="s">
        <v>267</v>
      </c>
      <c r="M455">
        <v>10009</v>
      </c>
      <c r="N455" t="s">
        <v>148</v>
      </c>
      <c r="O455" t="s">
        <v>170</v>
      </c>
      <c r="P455" t="s">
        <v>32</v>
      </c>
      <c r="Q455" t="s">
        <v>65</v>
      </c>
      <c r="R455" t="s">
        <v>171</v>
      </c>
      <c r="S455">
        <v>414</v>
      </c>
      <c r="T455">
        <v>8</v>
      </c>
      <c r="U455">
        <v>0</v>
      </c>
      <c r="V455">
        <v>124.19999999999999</v>
      </c>
    </row>
    <row r="456" spans="1:22" x14ac:dyDescent="0.3">
      <c r="A456">
        <v>3974</v>
      </c>
      <c r="B456" t="s">
        <v>7109</v>
      </c>
      <c r="C456">
        <v>2013</v>
      </c>
      <c r="D456" s="21">
        <v>41363</v>
      </c>
      <c r="E456" s="21">
        <v>41367</v>
      </c>
      <c r="F456" t="s">
        <v>50</v>
      </c>
      <c r="G456" t="s">
        <v>465</v>
      </c>
      <c r="H456" t="s">
        <v>466</v>
      </c>
      <c r="I456" t="s">
        <v>26</v>
      </c>
      <c r="J456" t="s">
        <v>27</v>
      </c>
      <c r="K456" t="s">
        <v>266</v>
      </c>
      <c r="L456" t="s">
        <v>267</v>
      </c>
      <c r="M456">
        <v>10009</v>
      </c>
      <c r="N456" t="s">
        <v>148</v>
      </c>
      <c r="O456" t="s">
        <v>3858</v>
      </c>
      <c r="P456" t="s">
        <v>46</v>
      </c>
      <c r="Q456" t="s">
        <v>75</v>
      </c>
      <c r="R456" t="s">
        <v>3859</v>
      </c>
      <c r="S456">
        <v>29.800000000000004</v>
      </c>
      <c r="T456">
        <v>5</v>
      </c>
      <c r="U456">
        <v>0.2</v>
      </c>
      <c r="V456">
        <v>9.3124999999999982</v>
      </c>
    </row>
    <row r="457" spans="1:22" x14ac:dyDescent="0.3">
      <c r="A457">
        <v>3973</v>
      </c>
      <c r="B457" t="s">
        <v>7109</v>
      </c>
      <c r="C457">
        <v>2013</v>
      </c>
      <c r="D457" s="21">
        <v>41363</v>
      </c>
      <c r="E457" s="21">
        <v>41367</v>
      </c>
      <c r="F457" t="s">
        <v>50</v>
      </c>
      <c r="G457" t="s">
        <v>465</v>
      </c>
      <c r="H457" t="s">
        <v>466</v>
      </c>
      <c r="I457" t="s">
        <v>26</v>
      </c>
      <c r="J457" t="s">
        <v>27</v>
      </c>
      <c r="K457" t="s">
        <v>266</v>
      </c>
      <c r="L457" t="s">
        <v>267</v>
      </c>
      <c r="M457">
        <v>10009</v>
      </c>
      <c r="N457" t="s">
        <v>148</v>
      </c>
      <c r="O457" t="s">
        <v>3714</v>
      </c>
      <c r="P457" t="s">
        <v>46</v>
      </c>
      <c r="Q457" t="s">
        <v>90</v>
      </c>
      <c r="R457" t="s">
        <v>3715</v>
      </c>
      <c r="S457">
        <v>13.48</v>
      </c>
      <c r="T457">
        <v>2</v>
      </c>
      <c r="U457">
        <v>0</v>
      </c>
      <c r="V457">
        <v>6.74</v>
      </c>
    </row>
    <row r="458" spans="1:22" x14ac:dyDescent="0.3">
      <c r="A458">
        <v>3953</v>
      </c>
      <c r="B458" t="s">
        <v>7085</v>
      </c>
      <c r="C458">
        <v>2013</v>
      </c>
      <c r="D458" s="21">
        <v>41335</v>
      </c>
      <c r="E458" s="21">
        <v>41342</v>
      </c>
      <c r="F458" t="s">
        <v>50</v>
      </c>
      <c r="G458" t="s">
        <v>226</v>
      </c>
      <c r="H458" t="s">
        <v>227</v>
      </c>
      <c r="I458" t="s">
        <v>41</v>
      </c>
      <c r="J458" t="s">
        <v>27</v>
      </c>
      <c r="K458" t="s">
        <v>807</v>
      </c>
      <c r="L458" t="s">
        <v>457</v>
      </c>
      <c r="M458">
        <v>80219</v>
      </c>
      <c r="N458" t="s">
        <v>44</v>
      </c>
      <c r="O458" t="s">
        <v>7086</v>
      </c>
      <c r="P458" t="s">
        <v>71</v>
      </c>
      <c r="Q458" t="s">
        <v>72</v>
      </c>
      <c r="R458" t="s">
        <v>7087</v>
      </c>
      <c r="S458">
        <v>159.98400000000001</v>
      </c>
      <c r="T458">
        <v>2</v>
      </c>
      <c r="U458">
        <v>0.2</v>
      </c>
      <c r="V458">
        <v>13.998599999999989</v>
      </c>
    </row>
    <row r="459" spans="1:22" x14ac:dyDescent="0.3">
      <c r="A459">
        <v>3931</v>
      </c>
      <c r="B459" t="s">
        <v>7067</v>
      </c>
      <c r="C459">
        <v>2013</v>
      </c>
      <c r="D459" s="21">
        <v>41348</v>
      </c>
      <c r="E459" s="21">
        <v>41351</v>
      </c>
      <c r="F459" t="s">
        <v>188</v>
      </c>
      <c r="G459" t="s">
        <v>3019</v>
      </c>
      <c r="H459" t="s">
        <v>3020</v>
      </c>
      <c r="I459" t="s">
        <v>26</v>
      </c>
      <c r="J459" t="s">
        <v>27</v>
      </c>
      <c r="K459" t="s">
        <v>1302</v>
      </c>
      <c r="L459" t="s">
        <v>104</v>
      </c>
      <c r="M459">
        <v>78550</v>
      </c>
      <c r="N459" t="s">
        <v>105</v>
      </c>
      <c r="O459" t="s">
        <v>4226</v>
      </c>
      <c r="P459" t="s">
        <v>46</v>
      </c>
      <c r="Q459" t="s">
        <v>68</v>
      </c>
      <c r="R459" t="s">
        <v>4227</v>
      </c>
      <c r="S459">
        <v>145.54400000000001</v>
      </c>
      <c r="T459">
        <v>7</v>
      </c>
      <c r="U459">
        <v>0.2</v>
      </c>
      <c r="V459">
        <v>16.373699999999992</v>
      </c>
    </row>
    <row r="460" spans="1:22" x14ac:dyDescent="0.3">
      <c r="A460">
        <v>3930</v>
      </c>
      <c r="B460" t="s">
        <v>7067</v>
      </c>
      <c r="C460">
        <v>2013</v>
      </c>
      <c r="D460" s="21">
        <v>41348</v>
      </c>
      <c r="E460" s="21">
        <v>41351</v>
      </c>
      <c r="F460" t="s">
        <v>188</v>
      </c>
      <c r="G460" t="s">
        <v>3019</v>
      </c>
      <c r="H460" t="s">
        <v>3020</v>
      </c>
      <c r="I460" t="s">
        <v>26</v>
      </c>
      <c r="J460" t="s">
        <v>27</v>
      </c>
      <c r="K460" t="s">
        <v>1302</v>
      </c>
      <c r="L460" t="s">
        <v>104</v>
      </c>
      <c r="M460">
        <v>78550</v>
      </c>
      <c r="N460" t="s">
        <v>105</v>
      </c>
      <c r="O460" t="s">
        <v>2127</v>
      </c>
      <c r="P460" t="s">
        <v>46</v>
      </c>
      <c r="Q460" t="s">
        <v>90</v>
      </c>
      <c r="R460" t="s">
        <v>2128</v>
      </c>
      <c r="S460">
        <v>5.1840000000000011</v>
      </c>
      <c r="T460">
        <v>1</v>
      </c>
      <c r="U460">
        <v>0.2</v>
      </c>
      <c r="V460">
        <v>1.8792</v>
      </c>
    </row>
    <row r="461" spans="1:22" x14ac:dyDescent="0.3">
      <c r="A461">
        <v>3929</v>
      </c>
      <c r="B461" t="s">
        <v>7067</v>
      </c>
      <c r="C461">
        <v>2013</v>
      </c>
      <c r="D461" s="21">
        <v>41348</v>
      </c>
      <c r="E461" s="21">
        <v>41351</v>
      </c>
      <c r="F461" t="s">
        <v>188</v>
      </c>
      <c r="G461" t="s">
        <v>3019</v>
      </c>
      <c r="H461" t="s">
        <v>3020</v>
      </c>
      <c r="I461" t="s">
        <v>26</v>
      </c>
      <c r="J461" t="s">
        <v>27</v>
      </c>
      <c r="K461" t="s">
        <v>1302</v>
      </c>
      <c r="L461" t="s">
        <v>104</v>
      </c>
      <c r="M461">
        <v>78550</v>
      </c>
      <c r="N461" t="s">
        <v>105</v>
      </c>
      <c r="O461" t="s">
        <v>2462</v>
      </c>
      <c r="P461" t="s">
        <v>32</v>
      </c>
      <c r="Q461" t="s">
        <v>33</v>
      </c>
      <c r="R461" t="s">
        <v>2463</v>
      </c>
      <c r="S461">
        <v>241.33199999999999</v>
      </c>
      <c r="T461">
        <v>5</v>
      </c>
      <c r="U461">
        <v>0.32</v>
      </c>
      <c r="V461">
        <v>-14.195999999999998</v>
      </c>
    </row>
    <row r="462" spans="1:22" x14ac:dyDescent="0.3">
      <c r="A462">
        <v>3887</v>
      </c>
      <c r="B462" t="s">
        <v>7030</v>
      </c>
      <c r="C462">
        <v>2013</v>
      </c>
      <c r="D462" s="21">
        <v>41337</v>
      </c>
      <c r="E462" s="21">
        <v>41342</v>
      </c>
      <c r="F462" t="s">
        <v>23</v>
      </c>
      <c r="G462" t="s">
        <v>965</v>
      </c>
      <c r="H462" t="s">
        <v>966</v>
      </c>
      <c r="I462" t="s">
        <v>26</v>
      </c>
      <c r="J462" t="s">
        <v>27</v>
      </c>
      <c r="K462" t="s">
        <v>538</v>
      </c>
      <c r="L462" t="s">
        <v>254</v>
      </c>
      <c r="M462">
        <v>47401</v>
      </c>
      <c r="N462" t="s">
        <v>105</v>
      </c>
      <c r="O462" t="s">
        <v>6492</v>
      </c>
      <c r="P462" t="s">
        <v>71</v>
      </c>
      <c r="Q462" t="s">
        <v>72</v>
      </c>
      <c r="R462" t="s">
        <v>6493</v>
      </c>
      <c r="S462">
        <v>134.85000000000002</v>
      </c>
      <c r="T462">
        <v>3</v>
      </c>
      <c r="U462">
        <v>0</v>
      </c>
      <c r="V462">
        <v>37.757999999999996</v>
      </c>
    </row>
    <row r="463" spans="1:22" x14ac:dyDescent="0.3">
      <c r="A463">
        <v>3813</v>
      </c>
      <c r="B463" t="s">
        <v>6958</v>
      </c>
      <c r="C463">
        <v>2014</v>
      </c>
      <c r="D463" s="21">
        <v>41704</v>
      </c>
      <c r="E463" s="21">
        <v>41704</v>
      </c>
      <c r="F463" t="s">
        <v>1290</v>
      </c>
      <c r="G463" t="s">
        <v>111</v>
      </c>
      <c r="H463" t="s">
        <v>112</v>
      </c>
      <c r="I463" t="s">
        <v>26</v>
      </c>
      <c r="J463" t="s">
        <v>27</v>
      </c>
      <c r="K463" t="s">
        <v>2548</v>
      </c>
      <c r="L463" t="s">
        <v>114</v>
      </c>
      <c r="M463">
        <v>53209</v>
      </c>
      <c r="N463" t="s">
        <v>105</v>
      </c>
      <c r="O463" t="s">
        <v>6959</v>
      </c>
      <c r="P463" t="s">
        <v>46</v>
      </c>
      <c r="Q463" t="s">
        <v>47</v>
      </c>
      <c r="R463" t="s">
        <v>6960</v>
      </c>
      <c r="S463">
        <v>25.06</v>
      </c>
      <c r="T463">
        <v>2</v>
      </c>
      <c r="U463">
        <v>0</v>
      </c>
      <c r="V463">
        <v>11.778199999999998</v>
      </c>
    </row>
    <row r="464" spans="1:22" x14ac:dyDescent="0.3">
      <c r="A464">
        <v>3767</v>
      </c>
      <c r="B464" t="s">
        <v>6911</v>
      </c>
      <c r="C464">
        <v>2013</v>
      </c>
      <c r="D464" s="21">
        <v>41355</v>
      </c>
      <c r="E464" s="21">
        <v>41359</v>
      </c>
      <c r="F464" t="s">
        <v>50</v>
      </c>
      <c r="G464" t="s">
        <v>6233</v>
      </c>
      <c r="H464" t="s">
        <v>6234</v>
      </c>
      <c r="I464" t="s">
        <v>41</v>
      </c>
      <c r="J464" t="s">
        <v>27</v>
      </c>
      <c r="K464" t="s">
        <v>184</v>
      </c>
      <c r="L464" t="s">
        <v>104</v>
      </c>
      <c r="M464">
        <v>77036</v>
      </c>
      <c r="N464" t="s">
        <v>105</v>
      </c>
      <c r="O464" t="s">
        <v>287</v>
      </c>
      <c r="P464" t="s">
        <v>46</v>
      </c>
      <c r="Q464" t="s">
        <v>68</v>
      </c>
      <c r="R464" t="s">
        <v>288</v>
      </c>
      <c r="S464">
        <v>1.3440000000000001</v>
      </c>
      <c r="T464">
        <v>1</v>
      </c>
      <c r="U464">
        <v>0.2</v>
      </c>
      <c r="V464">
        <v>0.504</v>
      </c>
    </row>
    <row r="465" spans="1:22" x14ac:dyDescent="0.3">
      <c r="A465">
        <v>3766</v>
      </c>
      <c r="B465" t="s">
        <v>6911</v>
      </c>
      <c r="C465">
        <v>2013</v>
      </c>
      <c r="D465" s="21">
        <v>41355</v>
      </c>
      <c r="E465" s="21">
        <v>41359</v>
      </c>
      <c r="F465" t="s">
        <v>50</v>
      </c>
      <c r="G465" t="s">
        <v>6233</v>
      </c>
      <c r="H465" t="s">
        <v>6234</v>
      </c>
      <c r="I465" t="s">
        <v>41</v>
      </c>
      <c r="J465" t="s">
        <v>27</v>
      </c>
      <c r="K465" t="s">
        <v>184</v>
      </c>
      <c r="L465" t="s">
        <v>104</v>
      </c>
      <c r="M465">
        <v>77036</v>
      </c>
      <c r="N465" t="s">
        <v>105</v>
      </c>
      <c r="O465" t="s">
        <v>4677</v>
      </c>
      <c r="P465" t="s">
        <v>32</v>
      </c>
      <c r="Q465" t="s">
        <v>56</v>
      </c>
      <c r="R465" t="s">
        <v>4678</v>
      </c>
      <c r="S465">
        <v>99.372</v>
      </c>
      <c r="T465">
        <v>2</v>
      </c>
      <c r="U465">
        <v>0.3</v>
      </c>
      <c r="V465">
        <v>-1.4196000000000097</v>
      </c>
    </row>
    <row r="466" spans="1:22" x14ac:dyDescent="0.3">
      <c r="A466">
        <v>3758</v>
      </c>
      <c r="B466" t="s">
        <v>6905</v>
      </c>
      <c r="C466">
        <v>2013</v>
      </c>
      <c r="D466" s="21">
        <v>41334</v>
      </c>
      <c r="E466" s="21">
        <v>41338</v>
      </c>
      <c r="F466" t="s">
        <v>50</v>
      </c>
      <c r="G466" t="s">
        <v>454</v>
      </c>
      <c r="H466" t="s">
        <v>455</v>
      </c>
      <c r="I466" t="s">
        <v>26</v>
      </c>
      <c r="J466" t="s">
        <v>27</v>
      </c>
      <c r="K466" t="s">
        <v>606</v>
      </c>
      <c r="L466" t="s">
        <v>498</v>
      </c>
      <c r="M466">
        <v>43055</v>
      </c>
      <c r="N466" t="s">
        <v>148</v>
      </c>
      <c r="O466" t="s">
        <v>6380</v>
      </c>
      <c r="P466" t="s">
        <v>46</v>
      </c>
      <c r="Q466" t="s">
        <v>68</v>
      </c>
      <c r="R466" t="s">
        <v>6381</v>
      </c>
      <c r="S466">
        <v>111.104</v>
      </c>
      <c r="T466">
        <v>7</v>
      </c>
      <c r="U466">
        <v>0.2</v>
      </c>
      <c r="V466">
        <v>8.3328000000000024</v>
      </c>
    </row>
    <row r="467" spans="1:22" x14ac:dyDescent="0.3">
      <c r="A467">
        <v>3757</v>
      </c>
      <c r="B467" t="s">
        <v>6901</v>
      </c>
      <c r="C467">
        <v>2013</v>
      </c>
      <c r="D467" s="21">
        <v>41337</v>
      </c>
      <c r="E467" s="21">
        <v>41340</v>
      </c>
      <c r="F467" t="s">
        <v>188</v>
      </c>
      <c r="G467" t="s">
        <v>6311</v>
      </c>
      <c r="H467" t="s">
        <v>6312</v>
      </c>
      <c r="I467" t="s">
        <v>41</v>
      </c>
      <c r="J467" t="s">
        <v>27</v>
      </c>
      <c r="K467" t="s">
        <v>6902</v>
      </c>
      <c r="L467" t="s">
        <v>104</v>
      </c>
      <c r="M467">
        <v>79762</v>
      </c>
      <c r="N467" t="s">
        <v>105</v>
      </c>
      <c r="O467" t="s">
        <v>6903</v>
      </c>
      <c r="P467" t="s">
        <v>32</v>
      </c>
      <c r="Q467" t="s">
        <v>36</v>
      </c>
      <c r="R467" t="s">
        <v>6904</v>
      </c>
      <c r="S467">
        <v>563.42999999999984</v>
      </c>
      <c r="T467">
        <v>5</v>
      </c>
      <c r="U467">
        <v>0.3</v>
      </c>
      <c r="V467">
        <v>-56.343000000000018</v>
      </c>
    </row>
    <row r="468" spans="1:22" x14ac:dyDescent="0.3">
      <c r="A468">
        <v>3756</v>
      </c>
      <c r="B468" t="s">
        <v>6901</v>
      </c>
      <c r="C468">
        <v>2013</v>
      </c>
      <c r="D468" s="21">
        <v>41337</v>
      </c>
      <c r="E468" s="21">
        <v>41340</v>
      </c>
      <c r="F468" t="s">
        <v>188</v>
      </c>
      <c r="G468" t="s">
        <v>6311</v>
      </c>
      <c r="H468" t="s">
        <v>6312</v>
      </c>
      <c r="I468" t="s">
        <v>41</v>
      </c>
      <c r="J468" t="s">
        <v>27</v>
      </c>
      <c r="K468" t="s">
        <v>6902</v>
      </c>
      <c r="L468" t="s">
        <v>104</v>
      </c>
      <c r="M468">
        <v>79762</v>
      </c>
      <c r="N468" t="s">
        <v>105</v>
      </c>
      <c r="O468" t="s">
        <v>3239</v>
      </c>
      <c r="P468" t="s">
        <v>46</v>
      </c>
      <c r="Q468" t="s">
        <v>90</v>
      </c>
      <c r="R468" t="s">
        <v>3240</v>
      </c>
      <c r="S468">
        <v>42.783999999999999</v>
      </c>
      <c r="T468">
        <v>7</v>
      </c>
      <c r="U468">
        <v>0.2</v>
      </c>
      <c r="V468">
        <v>15.509199999999998</v>
      </c>
    </row>
    <row r="469" spans="1:22" x14ac:dyDescent="0.3">
      <c r="A469">
        <v>3738</v>
      </c>
      <c r="B469" t="s">
        <v>6892</v>
      </c>
      <c r="C469">
        <v>2013</v>
      </c>
      <c r="D469" s="21">
        <v>41351</v>
      </c>
      <c r="E469" s="21">
        <v>41351</v>
      </c>
      <c r="F469" t="s">
        <v>1290</v>
      </c>
      <c r="G469" t="s">
        <v>6893</v>
      </c>
      <c r="H469" t="s">
        <v>6894</v>
      </c>
      <c r="I469" t="s">
        <v>26</v>
      </c>
      <c r="J469" t="s">
        <v>27</v>
      </c>
      <c r="K469" t="s">
        <v>606</v>
      </c>
      <c r="L469" t="s">
        <v>245</v>
      </c>
      <c r="M469">
        <v>19711</v>
      </c>
      <c r="N469" t="s">
        <v>148</v>
      </c>
      <c r="O469" t="s">
        <v>6548</v>
      </c>
      <c r="P469" t="s">
        <v>46</v>
      </c>
      <c r="Q469" t="s">
        <v>75</v>
      </c>
      <c r="R469" t="s">
        <v>6549</v>
      </c>
      <c r="S469">
        <v>32.54</v>
      </c>
      <c r="T469">
        <v>2</v>
      </c>
      <c r="U469">
        <v>0</v>
      </c>
      <c r="V469">
        <v>15.944599999999998</v>
      </c>
    </row>
    <row r="470" spans="1:22" x14ac:dyDescent="0.3">
      <c r="A470">
        <v>3737</v>
      </c>
      <c r="B470" t="s">
        <v>6892</v>
      </c>
      <c r="C470">
        <v>2013</v>
      </c>
      <c r="D470" s="21">
        <v>41351</v>
      </c>
      <c r="E470" s="21">
        <v>41351</v>
      </c>
      <c r="F470" t="s">
        <v>1290</v>
      </c>
      <c r="G470" t="s">
        <v>6893</v>
      </c>
      <c r="H470" t="s">
        <v>6894</v>
      </c>
      <c r="I470" t="s">
        <v>26</v>
      </c>
      <c r="J470" t="s">
        <v>27</v>
      </c>
      <c r="K470" t="s">
        <v>606</v>
      </c>
      <c r="L470" t="s">
        <v>245</v>
      </c>
      <c r="M470">
        <v>19711</v>
      </c>
      <c r="N470" t="s">
        <v>148</v>
      </c>
      <c r="O470" t="s">
        <v>5866</v>
      </c>
      <c r="P470" t="s">
        <v>71</v>
      </c>
      <c r="Q470" t="s">
        <v>72</v>
      </c>
      <c r="R470" t="s">
        <v>5867</v>
      </c>
      <c r="S470">
        <v>129.97999999999999</v>
      </c>
      <c r="T470">
        <v>2</v>
      </c>
      <c r="U470">
        <v>0</v>
      </c>
      <c r="V470">
        <v>62.3904</v>
      </c>
    </row>
    <row r="471" spans="1:22" x14ac:dyDescent="0.3">
      <c r="A471">
        <v>3736</v>
      </c>
      <c r="B471" t="s">
        <v>6889</v>
      </c>
      <c r="C471">
        <v>2014</v>
      </c>
      <c r="D471" s="21">
        <v>41705</v>
      </c>
      <c r="E471" s="21">
        <v>41710</v>
      </c>
      <c r="F471" t="s">
        <v>23</v>
      </c>
      <c r="G471" t="s">
        <v>6890</v>
      </c>
      <c r="H471" t="s">
        <v>6891</v>
      </c>
      <c r="I471" t="s">
        <v>26</v>
      </c>
      <c r="J471" t="s">
        <v>27</v>
      </c>
      <c r="K471" t="s">
        <v>266</v>
      </c>
      <c r="L471" t="s">
        <v>267</v>
      </c>
      <c r="M471">
        <v>10011</v>
      </c>
      <c r="N471" t="s">
        <v>148</v>
      </c>
      <c r="O471" t="s">
        <v>3613</v>
      </c>
      <c r="P471" t="s">
        <v>32</v>
      </c>
      <c r="Q471" t="s">
        <v>65</v>
      </c>
      <c r="R471" t="s">
        <v>3614</v>
      </c>
      <c r="S471">
        <v>71.97</v>
      </c>
      <c r="T471">
        <v>3</v>
      </c>
      <c r="U471">
        <v>0</v>
      </c>
      <c r="V471">
        <v>16.553099999999993</v>
      </c>
    </row>
    <row r="472" spans="1:22" x14ac:dyDescent="0.3">
      <c r="A472">
        <v>3735</v>
      </c>
      <c r="B472" t="s">
        <v>6889</v>
      </c>
      <c r="C472">
        <v>2014</v>
      </c>
      <c r="D472" s="21">
        <v>41705</v>
      </c>
      <c r="E472" s="21">
        <v>41710</v>
      </c>
      <c r="F472" t="s">
        <v>23</v>
      </c>
      <c r="G472" t="s">
        <v>6890</v>
      </c>
      <c r="H472" t="s">
        <v>6891</v>
      </c>
      <c r="I472" t="s">
        <v>26</v>
      </c>
      <c r="J472" t="s">
        <v>27</v>
      </c>
      <c r="K472" t="s">
        <v>266</v>
      </c>
      <c r="L472" t="s">
        <v>267</v>
      </c>
      <c r="M472">
        <v>10011</v>
      </c>
      <c r="N472" t="s">
        <v>148</v>
      </c>
      <c r="O472" t="s">
        <v>633</v>
      </c>
      <c r="P472" t="s">
        <v>46</v>
      </c>
      <c r="Q472" t="s">
        <v>90</v>
      </c>
      <c r="R472" t="s">
        <v>634</v>
      </c>
      <c r="S472">
        <v>26.38</v>
      </c>
      <c r="T472">
        <v>1</v>
      </c>
      <c r="U472">
        <v>0</v>
      </c>
      <c r="V472">
        <v>12.134799999999998</v>
      </c>
    </row>
    <row r="473" spans="1:22" x14ac:dyDescent="0.3">
      <c r="A473">
        <v>3707</v>
      </c>
      <c r="B473" t="s">
        <v>6868</v>
      </c>
      <c r="C473">
        <v>2014</v>
      </c>
      <c r="D473" s="21">
        <v>41717</v>
      </c>
      <c r="E473" s="21">
        <v>41721</v>
      </c>
      <c r="F473" t="s">
        <v>50</v>
      </c>
      <c r="G473" t="s">
        <v>5710</v>
      </c>
      <c r="H473" t="s">
        <v>5711</v>
      </c>
      <c r="I473" t="s">
        <v>26</v>
      </c>
      <c r="J473" t="s">
        <v>27</v>
      </c>
      <c r="K473" t="s">
        <v>815</v>
      </c>
      <c r="L473" t="s">
        <v>104</v>
      </c>
      <c r="M473">
        <v>75220</v>
      </c>
      <c r="N473" t="s">
        <v>105</v>
      </c>
      <c r="O473" t="s">
        <v>4245</v>
      </c>
      <c r="P473" t="s">
        <v>46</v>
      </c>
      <c r="Q473" t="s">
        <v>68</v>
      </c>
      <c r="R473" t="s">
        <v>4246</v>
      </c>
      <c r="S473">
        <v>23.832000000000001</v>
      </c>
      <c r="T473">
        <v>3</v>
      </c>
      <c r="U473">
        <v>0.2</v>
      </c>
      <c r="V473">
        <v>6.5538000000000007</v>
      </c>
    </row>
    <row r="474" spans="1:22" x14ac:dyDescent="0.3">
      <c r="A474">
        <v>3660</v>
      </c>
      <c r="B474" t="s">
        <v>6824</v>
      </c>
      <c r="C474">
        <v>2012</v>
      </c>
      <c r="D474" s="21">
        <v>40980</v>
      </c>
      <c r="E474" s="21">
        <v>40985</v>
      </c>
      <c r="F474" t="s">
        <v>50</v>
      </c>
      <c r="G474" t="s">
        <v>4136</v>
      </c>
      <c r="H474" t="s">
        <v>4137</v>
      </c>
      <c r="I474" t="s">
        <v>41</v>
      </c>
      <c r="J474" t="s">
        <v>27</v>
      </c>
      <c r="K474" t="s">
        <v>6825</v>
      </c>
      <c r="L474" t="s">
        <v>54</v>
      </c>
      <c r="M474">
        <v>33317</v>
      </c>
      <c r="N474" t="s">
        <v>30</v>
      </c>
      <c r="O474" t="s">
        <v>6826</v>
      </c>
      <c r="P474" t="s">
        <v>32</v>
      </c>
      <c r="Q474" t="s">
        <v>65</v>
      </c>
      <c r="R474" t="s">
        <v>6827</v>
      </c>
      <c r="S474">
        <v>6.4080000000000004</v>
      </c>
      <c r="T474">
        <v>3</v>
      </c>
      <c r="U474">
        <v>0.2</v>
      </c>
      <c r="V474">
        <v>1.4418</v>
      </c>
    </row>
    <row r="475" spans="1:22" x14ac:dyDescent="0.3">
      <c r="A475">
        <v>3659</v>
      </c>
      <c r="B475" t="s">
        <v>6824</v>
      </c>
      <c r="C475">
        <v>2012</v>
      </c>
      <c r="D475" s="21">
        <v>40980</v>
      </c>
      <c r="E475" s="21">
        <v>40985</v>
      </c>
      <c r="F475" t="s">
        <v>50</v>
      </c>
      <c r="G475" t="s">
        <v>4136</v>
      </c>
      <c r="H475" t="s">
        <v>4137</v>
      </c>
      <c r="I475" t="s">
        <v>41</v>
      </c>
      <c r="J475" t="s">
        <v>27</v>
      </c>
      <c r="K475" t="s">
        <v>6825</v>
      </c>
      <c r="L475" t="s">
        <v>54</v>
      </c>
      <c r="M475">
        <v>33317</v>
      </c>
      <c r="N475" t="s">
        <v>30</v>
      </c>
      <c r="O475" t="s">
        <v>352</v>
      </c>
      <c r="P475" t="s">
        <v>32</v>
      </c>
      <c r="Q475" t="s">
        <v>65</v>
      </c>
      <c r="R475" t="s">
        <v>353</v>
      </c>
      <c r="S475">
        <v>30.880000000000003</v>
      </c>
      <c r="T475">
        <v>4</v>
      </c>
      <c r="U475">
        <v>0.2</v>
      </c>
      <c r="V475">
        <v>3.8599999999999977</v>
      </c>
    </row>
    <row r="476" spans="1:22" x14ac:dyDescent="0.3">
      <c r="A476">
        <v>3658</v>
      </c>
      <c r="B476" t="s">
        <v>6824</v>
      </c>
      <c r="C476">
        <v>2012</v>
      </c>
      <c r="D476" s="21">
        <v>40980</v>
      </c>
      <c r="E476" s="21">
        <v>40985</v>
      </c>
      <c r="F476" t="s">
        <v>50</v>
      </c>
      <c r="G476" t="s">
        <v>4136</v>
      </c>
      <c r="H476" t="s">
        <v>4137</v>
      </c>
      <c r="I476" t="s">
        <v>41</v>
      </c>
      <c r="J476" t="s">
        <v>27</v>
      </c>
      <c r="K476" t="s">
        <v>6825</v>
      </c>
      <c r="L476" t="s">
        <v>54</v>
      </c>
      <c r="M476">
        <v>33317</v>
      </c>
      <c r="N476" t="s">
        <v>30</v>
      </c>
      <c r="O476" t="s">
        <v>588</v>
      </c>
      <c r="P476" t="s">
        <v>46</v>
      </c>
      <c r="Q476" t="s">
        <v>173</v>
      </c>
      <c r="R476" t="s">
        <v>589</v>
      </c>
      <c r="S476">
        <v>8.6880000000000006</v>
      </c>
      <c r="T476">
        <v>3</v>
      </c>
      <c r="U476">
        <v>0.2</v>
      </c>
      <c r="V476">
        <v>2.9322000000000004</v>
      </c>
    </row>
    <row r="477" spans="1:22" x14ac:dyDescent="0.3">
      <c r="A477">
        <v>3607</v>
      </c>
      <c r="B477" t="s">
        <v>6780</v>
      </c>
      <c r="C477">
        <v>2013</v>
      </c>
      <c r="D477" s="21">
        <v>41346</v>
      </c>
      <c r="E477" s="21">
        <v>41350</v>
      </c>
      <c r="F477" t="s">
        <v>23</v>
      </c>
      <c r="G477" t="s">
        <v>2035</v>
      </c>
      <c r="H477" t="s">
        <v>2036</v>
      </c>
      <c r="I477" t="s">
        <v>26</v>
      </c>
      <c r="J477" t="s">
        <v>27</v>
      </c>
      <c r="K477" t="s">
        <v>266</v>
      </c>
      <c r="L477" t="s">
        <v>267</v>
      </c>
      <c r="M477">
        <v>10024</v>
      </c>
      <c r="N477" t="s">
        <v>148</v>
      </c>
      <c r="O477" t="s">
        <v>2755</v>
      </c>
      <c r="P477" t="s">
        <v>46</v>
      </c>
      <c r="Q477" t="s">
        <v>173</v>
      </c>
      <c r="R477" t="s">
        <v>186</v>
      </c>
      <c r="S477">
        <v>29.339999999999996</v>
      </c>
      <c r="T477">
        <v>3</v>
      </c>
      <c r="U477">
        <v>0</v>
      </c>
      <c r="V477">
        <v>13.496399999999998</v>
      </c>
    </row>
    <row r="478" spans="1:22" x14ac:dyDescent="0.3">
      <c r="A478">
        <v>3576</v>
      </c>
      <c r="B478" t="s">
        <v>6755</v>
      </c>
      <c r="C478">
        <v>2012</v>
      </c>
      <c r="D478" s="21">
        <v>40987</v>
      </c>
      <c r="E478" s="21">
        <v>40992</v>
      </c>
      <c r="F478" t="s">
        <v>50</v>
      </c>
      <c r="G478" t="s">
        <v>3535</v>
      </c>
      <c r="H478" t="s">
        <v>3536</v>
      </c>
      <c r="I478" t="s">
        <v>26</v>
      </c>
      <c r="J478" t="s">
        <v>27</v>
      </c>
      <c r="K478" t="s">
        <v>6756</v>
      </c>
      <c r="L478" t="s">
        <v>54</v>
      </c>
      <c r="M478">
        <v>33161</v>
      </c>
      <c r="N478" t="s">
        <v>30</v>
      </c>
      <c r="O478" t="s">
        <v>2601</v>
      </c>
      <c r="P478" t="s">
        <v>46</v>
      </c>
      <c r="Q478" t="s">
        <v>90</v>
      </c>
      <c r="R478" t="s">
        <v>2602</v>
      </c>
      <c r="S478">
        <v>14.496000000000002</v>
      </c>
      <c r="T478">
        <v>3</v>
      </c>
      <c r="U478">
        <v>0.2</v>
      </c>
      <c r="V478">
        <v>4.8924000000000003</v>
      </c>
    </row>
    <row r="479" spans="1:22" x14ac:dyDescent="0.3">
      <c r="A479">
        <v>3556</v>
      </c>
      <c r="B479" t="s">
        <v>6735</v>
      </c>
      <c r="C479">
        <v>2011</v>
      </c>
      <c r="D479" s="21">
        <v>40625</v>
      </c>
      <c r="E479" s="21">
        <v>40628</v>
      </c>
      <c r="F479" t="s">
        <v>23</v>
      </c>
      <c r="G479" t="s">
        <v>235</v>
      </c>
      <c r="H479" t="s">
        <v>236</v>
      </c>
      <c r="I479" t="s">
        <v>26</v>
      </c>
      <c r="J479" t="s">
        <v>27</v>
      </c>
      <c r="K479" t="s">
        <v>42</v>
      </c>
      <c r="L479" t="s">
        <v>43</v>
      </c>
      <c r="M479">
        <v>90036</v>
      </c>
      <c r="N479" t="s">
        <v>44</v>
      </c>
      <c r="O479" t="s">
        <v>6736</v>
      </c>
      <c r="P479" t="s">
        <v>71</v>
      </c>
      <c r="Q479" t="s">
        <v>72</v>
      </c>
      <c r="R479" t="s">
        <v>6737</v>
      </c>
      <c r="S479">
        <v>604.75199999999995</v>
      </c>
      <c r="T479">
        <v>6</v>
      </c>
      <c r="U479">
        <v>0.2</v>
      </c>
      <c r="V479">
        <v>37.797000000000025</v>
      </c>
    </row>
    <row r="480" spans="1:22" x14ac:dyDescent="0.3">
      <c r="A480">
        <v>3555</v>
      </c>
      <c r="B480" t="s">
        <v>6735</v>
      </c>
      <c r="C480">
        <v>2011</v>
      </c>
      <c r="D480" s="21">
        <v>40625</v>
      </c>
      <c r="E480" s="21">
        <v>40628</v>
      </c>
      <c r="F480" t="s">
        <v>23</v>
      </c>
      <c r="G480" t="s">
        <v>235</v>
      </c>
      <c r="H480" t="s">
        <v>236</v>
      </c>
      <c r="I480" t="s">
        <v>26</v>
      </c>
      <c r="J480" t="s">
        <v>27</v>
      </c>
      <c r="K480" t="s">
        <v>42</v>
      </c>
      <c r="L480" t="s">
        <v>43</v>
      </c>
      <c r="M480">
        <v>90036</v>
      </c>
      <c r="N480" t="s">
        <v>44</v>
      </c>
      <c r="O480" t="s">
        <v>2117</v>
      </c>
      <c r="P480" t="s">
        <v>46</v>
      </c>
      <c r="Q480" t="s">
        <v>59</v>
      </c>
      <c r="R480" t="s">
        <v>2118</v>
      </c>
      <c r="S480">
        <v>330.4</v>
      </c>
      <c r="T480">
        <v>2</v>
      </c>
      <c r="U480">
        <v>0</v>
      </c>
      <c r="V480">
        <v>85.903999999999996</v>
      </c>
    </row>
    <row r="481" spans="1:22" x14ac:dyDescent="0.3">
      <c r="A481">
        <v>3553</v>
      </c>
      <c r="B481" t="s">
        <v>6733</v>
      </c>
      <c r="C481">
        <v>2013</v>
      </c>
      <c r="D481" s="21">
        <v>41363</v>
      </c>
      <c r="E481" s="21">
        <v>41367</v>
      </c>
      <c r="F481" t="s">
        <v>23</v>
      </c>
      <c r="G481" t="s">
        <v>3915</v>
      </c>
      <c r="H481" t="s">
        <v>3916</v>
      </c>
      <c r="I481" t="s">
        <v>102</v>
      </c>
      <c r="J481" t="s">
        <v>27</v>
      </c>
      <c r="K481" t="s">
        <v>303</v>
      </c>
      <c r="L481" t="s">
        <v>211</v>
      </c>
      <c r="M481">
        <v>60653</v>
      </c>
      <c r="N481" t="s">
        <v>105</v>
      </c>
      <c r="O481" t="s">
        <v>625</v>
      </c>
      <c r="P481" t="s">
        <v>71</v>
      </c>
      <c r="Q481" t="s">
        <v>72</v>
      </c>
      <c r="R481" t="s">
        <v>626</v>
      </c>
      <c r="S481">
        <v>812.73599999999999</v>
      </c>
      <c r="T481">
        <v>8</v>
      </c>
      <c r="U481">
        <v>0.2</v>
      </c>
      <c r="V481">
        <v>60.955199999999962</v>
      </c>
    </row>
    <row r="482" spans="1:22" x14ac:dyDescent="0.3">
      <c r="A482">
        <v>3552</v>
      </c>
      <c r="B482" t="s">
        <v>6733</v>
      </c>
      <c r="C482">
        <v>2013</v>
      </c>
      <c r="D482" s="21">
        <v>41363</v>
      </c>
      <c r="E482" s="21">
        <v>41367</v>
      </c>
      <c r="F482" t="s">
        <v>23</v>
      </c>
      <c r="G482" t="s">
        <v>3915</v>
      </c>
      <c r="H482" t="s">
        <v>3916</v>
      </c>
      <c r="I482" t="s">
        <v>102</v>
      </c>
      <c r="J482" t="s">
        <v>27</v>
      </c>
      <c r="K482" t="s">
        <v>303</v>
      </c>
      <c r="L482" t="s">
        <v>211</v>
      </c>
      <c r="M482">
        <v>60653</v>
      </c>
      <c r="N482" t="s">
        <v>105</v>
      </c>
      <c r="O482" t="s">
        <v>942</v>
      </c>
      <c r="P482" t="s">
        <v>32</v>
      </c>
      <c r="Q482" t="s">
        <v>36</v>
      </c>
      <c r="R482" t="s">
        <v>943</v>
      </c>
      <c r="S482">
        <v>844.11599999999987</v>
      </c>
      <c r="T482">
        <v>6</v>
      </c>
      <c r="U482">
        <v>0.3</v>
      </c>
      <c r="V482">
        <v>-36.176400000000001</v>
      </c>
    </row>
    <row r="483" spans="1:22" x14ac:dyDescent="0.3">
      <c r="A483">
        <v>3551</v>
      </c>
      <c r="B483" t="s">
        <v>6733</v>
      </c>
      <c r="C483">
        <v>2013</v>
      </c>
      <c r="D483" s="21">
        <v>41363</v>
      </c>
      <c r="E483" s="21">
        <v>41367</v>
      </c>
      <c r="F483" t="s">
        <v>23</v>
      </c>
      <c r="G483" t="s">
        <v>3915</v>
      </c>
      <c r="H483" t="s">
        <v>3916</v>
      </c>
      <c r="I483" t="s">
        <v>102</v>
      </c>
      <c r="J483" t="s">
        <v>27</v>
      </c>
      <c r="K483" t="s">
        <v>303</v>
      </c>
      <c r="L483" t="s">
        <v>211</v>
      </c>
      <c r="M483">
        <v>60653</v>
      </c>
      <c r="N483" t="s">
        <v>105</v>
      </c>
      <c r="O483" t="s">
        <v>4971</v>
      </c>
      <c r="P483" t="s">
        <v>46</v>
      </c>
      <c r="Q483" t="s">
        <v>90</v>
      </c>
      <c r="R483" t="s">
        <v>4972</v>
      </c>
      <c r="S483">
        <v>45.527999999999999</v>
      </c>
      <c r="T483">
        <v>3</v>
      </c>
      <c r="U483">
        <v>0.2</v>
      </c>
      <c r="V483">
        <v>15.934799999999997</v>
      </c>
    </row>
    <row r="484" spans="1:22" x14ac:dyDescent="0.3">
      <c r="A484">
        <v>3475</v>
      </c>
      <c r="B484" t="s">
        <v>6667</v>
      </c>
      <c r="C484">
        <v>2014</v>
      </c>
      <c r="D484" s="21">
        <v>41702</v>
      </c>
      <c r="E484" s="21">
        <v>41709</v>
      </c>
      <c r="F484" t="s">
        <v>50</v>
      </c>
      <c r="G484" t="s">
        <v>1827</v>
      </c>
      <c r="H484" t="s">
        <v>1828</v>
      </c>
      <c r="I484" t="s">
        <v>26</v>
      </c>
      <c r="J484" t="s">
        <v>27</v>
      </c>
      <c r="K484" t="s">
        <v>6668</v>
      </c>
      <c r="L484" t="s">
        <v>238</v>
      </c>
      <c r="M484">
        <v>48127</v>
      </c>
      <c r="N484" t="s">
        <v>105</v>
      </c>
      <c r="O484" t="s">
        <v>4542</v>
      </c>
      <c r="P484" t="s">
        <v>71</v>
      </c>
      <c r="Q484" t="s">
        <v>161</v>
      </c>
      <c r="R484" t="s">
        <v>4543</v>
      </c>
      <c r="S484">
        <v>99.98</v>
      </c>
      <c r="T484">
        <v>2</v>
      </c>
      <c r="U484">
        <v>0</v>
      </c>
      <c r="V484">
        <v>42.991400000000006</v>
      </c>
    </row>
    <row r="485" spans="1:22" x14ac:dyDescent="0.3">
      <c r="A485">
        <v>3474</v>
      </c>
      <c r="B485" t="s">
        <v>6667</v>
      </c>
      <c r="C485">
        <v>2014</v>
      </c>
      <c r="D485" s="21">
        <v>41702</v>
      </c>
      <c r="E485" s="21">
        <v>41709</v>
      </c>
      <c r="F485" t="s">
        <v>50</v>
      </c>
      <c r="G485" t="s">
        <v>1827</v>
      </c>
      <c r="H485" t="s">
        <v>1828</v>
      </c>
      <c r="I485" t="s">
        <v>26</v>
      </c>
      <c r="J485" t="s">
        <v>27</v>
      </c>
      <c r="K485" t="s">
        <v>6668</v>
      </c>
      <c r="L485" t="s">
        <v>238</v>
      </c>
      <c r="M485">
        <v>48127</v>
      </c>
      <c r="N485" t="s">
        <v>105</v>
      </c>
      <c r="O485" t="s">
        <v>1280</v>
      </c>
      <c r="P485" t="s">
        <v>32</v>
      </c>
      <c r="Q485" t="s">
        <v>36</v>
      </c>
      <c r="R485" t="s">
        <v>1281</v>
      </c>
      <c r="S485">
        <v>180.98</v>
      </c>
      <c r="T485">
        <v>1</v>
      </c>
      <c r="U485">
        <v>0</v>
      </c>
      <c r="V485">
        <v>47.0548</v>
      </c>
    </row>
    <row r="486" spans="1:22" x14ac:dyDescent="0.3">
      <c r="A486">
        <v>3453</v>
      </c>
      <c r="B486" t="s">
        <v>6643</v>
      </c>
      <c r="C486">
        <v>2011</v>
      </c>
      <c r="D486" s="21">
        <v>40618</v>
      </c>
      <c r="E486" s="21">
        <v>40623</v>
      </c>
      <c r="F486" t="s">
        <v>23</v>
      </c>
      <c r="G486" t="s">
        <v>5338</v>
      </c>
      <c r="H486" t="s">
        <v>5339</v>
      </c>
      <c r="I486" t="s">
        <v>102</v>
      </c>
      <c r="J486" t="s">
        <v>27</v>
      </c>
      <c r="K486" t="s">
        <v>4588</v>
      </c>
      <c r="L486" t="s">
        <v>88</v>
      </c>
      <c r="M486">
        <v>27604</v>
      </c>
      <c r="N486" t="s">
        <v>30</v>
      </c>
      <c r="O486" t="s">
        <v>6644</v>
      </c>
      <c r="P486" t="s">
        <v>71</v>
      </c>
      <c r="Q486" t="s">
        <v>72</v>
      </c>
      <c r="R486" t="s">
        <v>6645</v>
      </c>
      <c r="S486">
        <v>471.92</v>
      </c>
      <c r="T486">
        <v>2</v>
      </c>
      <c r="U486">
        <v>0.2</v>
      </c>
      <c r="V486">
        <v>29.495000000000019</v>
      </c>
    </row>
    <row r="487" spans="1:22" x14ac:dyDescent="0.3">
      <c r="A487">
        <v>3442</v>
      </c>
      <c r="B487" t="s">
        <v>6631</v>
      </c>
      <c r="C487">
        <v>2011</v>
      </c>
      <c r="D487" s="21">
        <v>40613</v>
      </c>
      <c r="E487" s="21">
        <v>40616</v>
      </c>
      <c r="F487" t="s">
        <v>23</v>
      </c>
      <c r="G487" t="s">
        <v>4955</v>
      </c>
      <c r="H487" t="s">
        <v>4956</v>
      </c>
      <c r="I487" t="s">
        <v>26</v>
      </c>
      <c r="J487" t="s">
        <v>27</v>
      </c>
      <c r="K487" t="s">
        <v>266</v>
      </c>
      <c r="L487" t="s">
        <v>267</v>
      </c>
      <c r="M487">
        <v>10024</v>
      </c>
      <c r="N487" t="s">
        <v>148</v>
      </c>
      <c r="O487" t="s">
        <v>2197</v>
      </c>
      <c r="P487" t="s">
        <v>46</v>
      </c>
      <c r="Q487" t="s">
        <v>90</v>
      </c>
      <c r="R487" t="s">
        <v>2198</v>
      </c>
      <c r="S487">
        <v>108.92</v>
      </c>
      <c r="T487">
        <v>14</v>
      </c>
      <c r="U487">
        <v>0</v>
      </c>
      <c r="V487">
        <v>49.013999999999996</v>
      </c>
    </row>
    <row r="488" spans="1:22" x14ac:dyDescent="0.3">
      <c r="A488">
        <v>3391</v>
      </c>
      <c r="B488" t="s">
        <v>6598</v>
      </c>
      <c r="C488">
        <v>2014</v>
      </c>
      <c r="D488" s="21">
        <v>41724</v>
      </c>
      <c r="E488" s="21">
        <v>41729</v>
      </c>
      <c r="F488" t="s">
        <v>23</v>
      </c>
      <c r="G488" t="s">
        <v>4743</v>
      </c>
      <c r="H488" t="s">
        <v>4744</v>
      </c>
      <c r="I488" t="s">
        <v>26</v>
      </c>
      <c r="J488" t="s">
        <v>27</v>
      </c>
      <c r="K488" t="s">
        <v>815</v>
      </c>
      <c r="L488" t="s">
        <v>104</v>
      </c>
      <c r="M488">
        <v>75081</v>
      </c>
      <c r="N488" t="s">
        <v>105</v>
      </c>
      <c r="O488" t="s">
        <v>5981</v>
      </c>
      <c r="P488" t="s">
        <v>46</v>
      </c>
      <c r="Q488" t="s">
        <v>90</v>
      </c>
      <c r="R488" t="s">
        <v>5982</v>
      </c>
      <c r="S488">
        <v>6.8480000000000008</v>
      </c>
      <c r="T488">
        <v>2</v>
      </c>
      <c r="U488">
        <v>0.2</v>
      </c>
      <c r="V488">
        <v>2.1399999999999992</v>
      </c>
    </row>
    <row r="489" spans="1:22" x14ac:dyDescent="0.3">
      <c r="A489">
        <v>3380</v>
      </c>
      <c r="B489" t="s">
        <v>6587</v>
      </c>
      <c r="C489">
        <v>2014</v>
      </c>
      <c r="D489" s="21">
        <v>41716</v>
      </c>
      <c r="E489" s="21">
        <v>41720</v>
      </c>
      <c r="F489" t="s">
        <v>50</v>
      </c>
      <c r="G489" t="s">
        <v>1527</v>
      </c>
      <c r="H489" t="s">
        <v>1528</v>
      </c>
      <c r="I489" t="s">
        <v>102</v>
      </c>
      <c r="J489" t="s">
        <v>27</v>
      </c>
      <c r="K489" t="s">
        <v>184</v>
      </c>
      <c r="L489" t="s">
        <v>104</v>
      </c>
      <c r="M489">
        <v>77095</v>
      </c>
      <c r="N489" t="s">
        <v>105</v>
      </c>
      <c r="O489" t="s">
        <v>6588</v>
      </c>
      <c r="P489" t="s">
        <v>46</v>
      </c>
      <c r="Q489" t="s">
        <v>90</v>
      </c>
      <c r="R489" t="s">
        <v>6589</v>
      </c>
      <c r="S489">
        <v>10.272000000000002</v>
      </c>
      <c r="T489">
        <v>3</v>
      </c>
      <c r="U489">
        <v>0.2</v>
      </c>
      <c r="V489">
        <v>3.2099999999999982</v>
      </c>
    </row>
    <row r="490" spans="1:22" x14ac:dyDescent="0.3">
      <c r="A490">
        <v>3379</v>
      </c>
      <c r="B490" t="s">
        <v>6587</v>
      </c>
      <c r="C490">
        <v>2014</v>
      </c>
      <c r="D490" s="21">
        <v>41716</v>
      </c>
      <c r="E490" s="21">
        <v>41720</v>
      </c>
      <c r="F490" t="s">
        <v>50</v>
      </c>
      <c r="G490" t="s">
        <v>1527</v>
      </c>
      <c r="H490" t="s">
        <v>1528</v>
      </c>
      <c r="I490" t="s">
        <v>102</v>
      </c>
      <c r="J490" t="s">
        <v>27</v>
      </c>
      <c r="K490" t="s">
        <v>184</v>
      </c>
      <c r="L490" t="s">
        <v>104</v>
      </c>
      <c r="M490">
        <v>77095</v>
      </c>
      <c r="N490" t="s">
        <v>105</v>
      </c>
      <c r="O490" t="s">
        <v>5934</v>
      </c>
      <c r="P490" t="s">
        <v>46</v>
      </c>
      <c r="Q490" t="s">
        <v>75</v>
      </c>
      <c r="R490" t="s">
        <v>5935</v>
      </c>
      <c r="S490">
        <v>13.775999999999996</v>
      </c>
      <c r="T490">
        <v>6</v>
      </c>
      <c r="U490">
        <v>0.8</v>
      </c>
      <c r="V490">
        <v>-22.04160000000001</v>
      </c>
    </row>
    <row r="491" spans="1:22" x14ac:dyDescent="0.3">
      <c r="A491">
        <v>3371</v>
      </c>
      <c r="B491" t="s">
        <v>6579</v>
      </c>
      <c r="C491">
        <v>2013</v>
      </c>
      <c r="D491" s="21">
        <v>41359</v>
      </c>
      <c r="E491" s="21">
        <v>41359</v>
      </c>
      <c r="F491" t="s">
        <v>1290</v>
      </c>
      <c r="G491" t="s">
        <v>4282</v>
      </c>
      <c r="H491" t="s">
        <v>4283</v>
      </c>
      <c r="I491" t="s">
        <v>26</v>
      </c>
      <c r="J491" t="s">
        <v>27</v>
      </c>
      <c r="K491" t="s">
        <v>1579</v>
      </c>
      <c r="L491" t="s">
        <v>649</v>
      </c>
      <c r="M491">
        <v>73071</v>
      </c>
      <c r="N491" t="s">
        <v>105</v>
      </c>
      <c r="O491" t="s">
        <v>907</v>
      </c>
      <c r="P491" t="s">
        <v>71</v>
      </c>
      <c r="Q491" t="s">
        <v>161</v>
      </c>
      <c r="R491" t="s">
        <v>908</v>
      </c>
      <c r="S491">
        <v>1287.45</v>
      </c>
      <c r="T491">
        <v>5</v>
      </c>
      <c r="U491">
        <v>0</v>
      </c>
      <c r="V491">
        <v>244.61549999999988</v>
      </c>
    </row>
    <row r="492" spans="1:22" x14ac:dyDescent="0.3">
      <c r="A492">
        <v>3312</v>
      </c>
      <c r="B492" t="s">
        <v>6526</v>
      </c>
      <c r="C492">
        <v>2013</v>
      </c>
      <c r="D492" s="21">
        <v>41354</v>
      </c>
      <c r="E492" s="21">
        <v>41359</v>
      </c>
      <c r="F492" t="s">
        <v>23</v>
      </c>
      <c r="G492" t="s">
        <v>6420</v>
      </c>
      <c r="H492" t="s">
        <v>6421</v>
      </c>
      <c r="I492" t="s">
        <v>41</v>
      </c>
      <c r="J492" t="s">
        <v>27</v>
      </c>
      <c r="K492" t="s">
        <v>3482</v>
      </c>
      <c r="L492" t="s">
        <v>1487</v>
      </c>
      <c r="M492">
        <v>39503</v>
      </c>
      <c r="N492" t="s">
        <v>30</v>
      </c>
      <c r="O492" t="s">
        <v>3469</v>
      </c>
      <c r="P492" t="s">
        <v>32</v>
      </c>
      <c r="Q492" t="s">
        <v>65</v>
      </c>
      <c r="R492" t="s">
        <v>3470</v>
      </c>
      <c r="S492">
        <v>86.45</v>
      </c>
      <c r="T492">
        <v>7</v>
      </c>
      <c r="U492">
        <v>0</v>
      </c>
      <c r="V492">
        <v>38.038000000000004</v>
      </c>
    </row>
    <row r="493" spans="1:22" x14ac:dyDescent="0.3">
      <c r="A493">
        <v>3265</v>
      </c>
      <c r="B493" t="s">
        <v>6487</v>
      </c>
      <c r="C493">
        <v>2013</v>
      </c>
      <c r="D493" s="21">
        <v>41338</v>
      </c>
      <c r="E493" s="21">
        <v>41342</v>
      </c>
      <c r="F493" t="s">
        <v>23</v>
      </c>
      <c r="G493" t="s">
        <v>5044</v>
      </c>
      <c r="H493" t="s">
        <v>5045</v>
      </c>
      <c r="I493" t="s">
        <v>41</v>
      </c>
      <c r="J493" t="s">
        <v>27</v>
      </c>
      <c r="K493" t="s">
        <v>1419</v>
      </c>
      <c r="L493" t="s">
        <v>54</v>
      </c>
      <c r="M493">
        <v>33180</v>
      </c>
      <c r="N493" t="s">
        <v>30</v>
      </c>
      <c r="O493" t="s">
        <v>4139</v>
      </c>
      <c r="P493" t="s">
        <v>46</v>
      </c>
      <c r="Q493" t="s">
        <v>47</v>
      </c>
      <c r="R493" t="s">
        <v>4140</v>
      </c>
      <c r="S493">
        <v>10.08</v>
      </c>
      <c r="T493">
        <v>4</v>
      </c>
      <c r="U493">
        <v>0.2</v>
      </c>
      <c r="V493">
        <v>3.528</v>
      </c>
    </row>
    <row r="494" spans="1:22" x14ac:dyDescent="0.3">
      <c r="A494">
        <v>3188</v>
      </c>
      <c r="B494" t="s">
        <v>6397</v>
      </c>
      <c r="C494">
        <v>2014</v>
      </c>
      <c r="D494" s="21">
        <v>41711</v>
      </c>
      <c r="E494" s="21">
        <v>41716</v>
      </c>
      <c r="F494" t="s">
        <v>50</v>
      </c>
      <c r="G494" t="s">
        <v>135</v>
      </c>
      <c r="H494" t="s">
        <v>136</v>
      </c>
      <c r="I494" t="s">
        <v>41</v>
      </c>
      <c r="J494" t="s">
        <v>27</v>
      </c>
      <c r="K494" t="s">
        <v>1244</v>
      </c>
      <c r="L494" t="s">
        <v>1245</v>
      </c>
      <c r="M494">
        <v>1852</v>
      </c>
      <c r="N494" t="s">
        <v>148</v>
      </c>
      <c r="O494" t="s">
        <v>3342</v>
      </c>
      <c r="P494" t="s">
        <v>71</v>
      </c>
      <c r="Q494" t="s">
        <v>72</v>
      </c>
      <c r="R494" t="s">
        <v>3343</v>
      </c>
      <c r="S494">
        <v>69.930000000000007</v>
      </c>
      <c r="T494">
        <v>7</v>
      </c>
      <c r="U494">
        <v>0</v>
      </c>
      <c r="V494">
        <v>32.1678</v>
      </c>
    </row>
    <row r="495" spans="1:22" x14ac:dyDescent="0.3">
      <c r="A495">
        <v>3174</v>
      </c>
      <c r="B495" t="s">
        <v>6387</v>
      </c>
      <c r="C495">
        <v>2013</v>
      </c>
      <c r="D495" s="21">
        <v>41355</v>
      </c>
      <c r="E495" s="21">
        <v>41362</v>
      </c>
      <c r="F495" t="s">
        <v>50</v>
      </c>
      <c r="G495" t="s">
        <v>3739</v>
      </c>
      <c r="H495" t="s">
        <v>3740</v>
      </c>
      <c r="I495" t="s">
        <v>26</v>
      </c>
      <c r="J495" t="s">
        <v>27</v>
      </c>
      <c r="K495" t="s">
        <v>303</v>
      </c>
      <c r="L495" t="s">
        <v>211</v>
      </c>
      <c r="M495">
        <v>60623</v>
      </c>
      <c r="N495" t="s">
        <v>105</v>
      </c>
      <c r="O495" t="s">
        <v>5090</v>
      </c>
      <c r="P495" t="s">
        <v>46</v>
      </c>
      <c r="Q495" t="s">
        <v>68</v>
      </c>
      <c r="R495" t="s">
        <v>5091</v>
      </c>
      <c r="S495">
        <v>13.392000000000001</v>
      </c>
      <c r="T495">
        <v>3</v>
      </c>
      <c r="U495">
        <v>0.2</v>
      </c>
      <c r="V495">
        <v>1.5065999999999975</v>
      </c>
    </row>
    <row r="496" spans="1:22" x14ac:dyDescent="0.3">
      <c r="A496">
        <v>495</v>
      </c>
      <c r="B496" t="s">
        <v>1698</v>
      </c>
      <c r="C496">
        <v>2013</v>
      </c>
      <c r="D496" s="21">
        <v>41352</v>
      </c>
      <c r="E496" s="2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3173</v>
      </c>
      <c r="B497" t="s">
        <v>6387</v>
      </c>
      <c r="C497">
        <v>2013</v>
      </c>
      <c r="D497" s="21">
        <v>41355</v>
      </c>
      <c r="E497" s="21">
        <v>41362</v>
      </c>
      <c r="F497" t="s">
        <v>50</v>
      </c>
      <c r="G497" t="s">
        <v>3739</v>
      </c>
      <c r="H497" t="s">
        <v>3740</v>
      </c>
      <c r="I497" t="s">
        <v>26</v>
      </c>
      <c r="J497" t="s">
        <v>27</v>
      </c>
      <c r="K497" t="s">
        <v>303</v>
      </c>
      <c r="L497" t="s">
        <v>211</v>
      </c>
      <c r="M497">
        <v>60623</v>
      </c>
      <c r="N497" t="s">
        <v>105</v>
      </c>
      <c r="O497" t="s">
        <v>2580</v>
      </c>
      <c r="P497" t="s">
        <v>32</v>
      </c>
      <c r="Q497" t="s">
        <v>36</v>
      </c>
      <c r="R497" t="s">
        <v>2581</v>
      </c>
      <c r="S497">
        <v>528.42999999999995</v>
      </c>
      <c r="T497">
        <v>5</v>
      </c>
      <c r="U497">
        <v>0.3</v>
      </c>
      <c r="V497">
        <v>0</v>
      </c>
    </row>
    <row r="498" spans="1:22" x14ac:dyDescent="0.3">
      <c r="A498">
        <v>3172</v>
      </c>
      <c r="B498" t="s">
        <v>6387</v>
      </c>
      <c r="C498">
        <v>2013</v>
      </c>
      <c r="D498" s="21">
        <v>41355</v>
      </c>
      <c r="E498" s="21">
        <v>41362</v>
      </c>
      <c r="F498" t="s">
        <v>50</v>
      </c>
      <c r="G498" t="s">
        <v>3739</v>
      </c>
      <c r="H498" t="s">
        <v>3740</v>
      </c>
      <c r="I498" t="s">
        <v>26</v>
      </c>
      <c r="J498" t="s">
        <v>27</v>
      </c>
      <c r="K498" t="s">
        <v>303</v>
      </c>
      <c r="L498" t="s">
        <v>211</v>
      </c>
      <c r="M498">
        <v>60623</v>
      </c>
      <c r="N498" t="s">
        <v>105</v>
      </c>
      <c r="O498" t="s">
        <v>2898</v>
      </c>
      <c r="P498" t="s">
        <v>46</v>
      </c>
      <c r="Q498" t="s">
        <v>75</v>
      </c>
      <c r="R498" t="s">
        <v>2899</v>
      </c>
      <c r="S498">
        <v>3.1679999999999993</v>
      </c>
      <c r="T498">
        <v>2</v>
      </c>
      <c r="U498">
        <v>0.8</v>
      </c>
      <c r="V498">
        <v>-4.7520000000000007</v>
      </c>
    </row>
    <row r="499" spans="1:22" x14ac:dyDescent="0.3">
      <c r="A499">
        <v>3160</v>
      </c>
      <c r="B499" t="s">
        <v>6373</v>
      </c>
      <c r="C499">
        <v>2013</v>
      </c>
      <c r="D499" s="21">
        <v>41360</v>
      </c>
      <c r="E499" s="21">
        <v>41361</v>
      </c>
      <c r="F499" t="s">
        <v>188</v>
      </c>
      <c r="G499" t="s">
        <v>1772</v>
      </c>
      <c r="H499" t="s">
        <v>1773</v>
      </c>
      <c r="I499" t="s">
        <v>26</v>
      </c>
      <c r="J499" t="s">
        <v>27</v>
      </c>
      <c r="K499" t="s">
        <v>1521</v>
      </c>
      <c r="L499" t="s">
        <v>88</v>
      </c>
      <c r="M499">
        <v>28540</v>
      </c>
      <c r="N499" t="s">
        <v>30</v>
      </c>
      <c r="O499" t="s">
        <v>3755</v>
      </c>
      <c r="P499" t="s">
        <v>71</v>
      </c>
      <c r="Q499" t="s">
        <v>161</v>
      </c>
      <c r="R499" t="s">
        <v>3756</v>
      </c>
      <c r="S499">
        <v>119.97600000000001</v>
      </c>
      <c r="T499">
        <v>3</v>
      </c>
      <c r="U499">
        <v>0.2</v>
      </c>
      <c r="V499">
        <v>-17.996400000000019</v>
      </c>
    </row>
    <row r="500" spans="1:22" x14ac:dyDescent="0.3">
      <c r="A500">
        <v>3159</v>
      </c>
      <c r="B500" t="s">
        <v>6373</v>
      </c>
      <c r="C500">
        <v>2013</v>
      </c>
      <c r="D500" s="21">
        <v>41360</v>
      </c>
      <c r="E500" s="21">
        <v>41361</v>
      </c>
      <c r="F500" t="s">
        <v>188</v>
      </c>
      <c r="G500" t="s">
        <v>1772</v>
      </c>
      <c r="H500" t="s">
        <v>1773</v>
      </c>
      <c r="I500" t="s">
        <v>26</v>
      </c>
      <c r="J500" t="s">
        <v>27</v>
      </c>
      <c r="K500" t="s">
        <v>1521</v>
      </c>
      <c r="L500" t="s">
        <v>88</v>
      </c>
      <c r="M500">
        <v>28540</v>
      </c>
      <c r="N500" t="s">
        <v>30</v>
      </c>
      <c r="O500" t="s">
        <v>4105</v>
      </c>
      <c r="P500" t="s">
        <v>46</v>
      </c>
      <c r="Q500" t="s">
        <v>59</v>
      </c>
      <c r="R500" t="s">
        <v>4106</v>
      </c>
      <c r="S500">
        <v>67.64</v>
      </c>
      <c r="T500">
        <v>5</v>
      </c>
      <c r="U500">
        <v>0.2</v>
      </c>
      <c r="V500">
        <v>5.9184999999999981</v>
      </c>
    </row>
    <row r="501" spans="1:22" x14ac:dyDescent="0.3">
      <c r="A501">
        <v>3105</v>
      </c>
      <c r="B501" t="s">
        <v>6318</v>
      </c>
      <c r="C501">
        <v>2014</v>
      </c>
      <c r="D501" s="21">
        <v>41722</v>
      </c>
      <c r="E501" s="21">
        <v>41728</v>
      </c>
      <c r="F501" t="s">
        <v>50</v>
      </c>
      <c r="G501" t="s">
        <v>6319</v>
      </c>
      <c r="H501" t="s">
        <v>6320</v>
      </c>
      <c r="I501" t="s">
        <v>26</v>
      </c>
      <c r="J501" t="s">
        <v>27</v>
      </c>
      <c r="K501" t="s">
        <v>266</v>
      </c>
      <c r="L501" t="s">
        <v>267</v>
      </c>
      <c r="M501">
        <v>10024</v>
      </c>
      <c r="N501" t="s">
        <v>148</v>
      </c>
      <c r="O501" t="s">
        <v>6321</v>
      </c>
      <c r="P501" t="s">
        <v>46</v>
      </c>
      <c r="Q501" t="s">
        <v>90</v>
      </c>
      <c r="R501" t="s">
        <v>6322</v>
      </c>
      <c r="S501">
        <v>25.68</v>
      </c>
      <c r="T501">
        <v>6</v>
      </c>
      <c r="U501">
        <v>0</v>
      </c>
      <c r="V501">
        <v>11.555999999999997</v>
      </c>
    </row>
    <row r="502" spans="1:22" x14ac:dyDescent="0.3">
      <c r="A502">
        <v>3093</v>
      </c>
      <c r="B502" t="s">
        <v>6303</v>
      </c>
      <c r="C502">
        <v>2013</v>
      </c>
      <c r="D502" s="21">
        <v>41337</v>
      </c>
      <c r="E502" s="21">
        <v>41342</v>
      </c>
      <c r="F502" t="s">
        <v>50</v>
      </c>
      <c r="G502" t="s">
        <v>62</v>
      </c>
      <c r="H502" t="s">
        <v>63</v>
      </c>
      <c r="I502" t="s">
        <v>26</v>
      </c>
      <c r="J502" t="s">
        <v>27</v>
      </c>
      <c r="K502" t="s">
        <v>606</v>
      </c>
      <c r="L502" t="s">
        <v>245</v>
      </c>
      <c r="M502">
        <v>19711</v>
      </c>
      <c r="N502" t="s">
        <v>148</v>
      </c>
      <c r="O502" t="s">
        <v>6304</v>
      </c>
      <c r="P502" t="s">
        <v>46</v>
      </c>
      <c r="Q502" t="s">
        <v>90</v>
      </c>
      <c r="R502" t="s">
        <v>6305</v>
      </c>
      <c r="S502">
        <v>166.44</v>
      </c>
      <c r="T502">
        <v>3</v>
      </c>
      <c r="U502">
        <v>0</v>
      </c>
      <c r="V502">
        <v>79.891199999999998</v>
      </c>
    </row>
    <row r="503" spans="1:22" x14ac:dyDescent="0.3">
      <c r="A503">
        <v>3092</v>
      </c>
      <c r="B503" t="s">
        <v>6303</v>
      </c>
      <c r="C503">
        <v>2013</v>
      </c>
      <c r="D503" s="21">
        <v>41337</v>
      </c>
      <c r="E503" s="21">
        <v>41342</v>
      </c>
      <c r="F503" t="s">
        <v>50</v>
      </c>
      <c r="G503" t="s">
        <v>62</v>
      </c>
      <c r="H503" t="s">
        <v>63</v>
      </c>
      <c r="I503" t="s">
        <v>26</v>
      </c>
      <c r="J503" t="s">
        <v>27</v>
      </c>
      <c r="K503" t="s">
        <v>606</v>
      </c>
      <c r="L503" t="s">
        <v>245</v>
      </c>
      <c r="M503">
        <v>19711</v>
      </c>
      <c r="N503" t="s">
        <v>148</v>
      </c>
      <c r="O503" t="s">
        <v>2584</v>
      </c>
      <c r="P503" t="s">
        <v>71</v>
      </c>
      <c r="Q503" t="s">
        <v>72</v>
      </c>
      <c r="R503" t="s">
        <v>2585</v>
      </c>
      <c r="S503">
        <v>479.95</v>
      </c>
      <c r="T503">
        <v>5</v>
      </c>
      <c r="U503">
        <v>0</v>
      </c>
      <c r="V503">
        <v>129.5865</v>
      </c>
    </row>
    <row r="504" spans="1:22" x14ac:dyDescent="0.3">
      <c r="A504">
        <v>3091</v>
      </c>
      <c r="B504" t="s">
        <v>6303</v>
      </c>
      <c r="C504">
        <v>2013</v>
      </c>
      <c r="D504" s="21">
        <v>41337</v>
      </c>
      <c r="E504" s="21">
        <v>41342</v>
      </c>
      <c r="F504" t="s">
        <v>50</v>
      </c>
      <c r="G504" t="s">
        <v>62</v>
      </c>
      <c r="H504" t="s">
        <v>63</v>
      </c>
      <c r="I504" t="s">
        <v>26</v>
      </c>
      <c r="J504" t="s">
        <v>27</v>
      </c>
      <c r="K504" t="s">
        <v>606</v>
      </c>
      <c r="L504" t="s">
        <v>245</v>
      </c>
      <c r="M504">
        <v>19711</v>
      </c>
      <c r="N504" t="s">
        <v>148</v>
      </c>
      <c r="O504" t="s">
        <v>2596</v>
      </c>
      <c r="P504" t="s">
        <v>46</v>
      </c>
      <c r="Q504" t="s">
        <v>75</v>
      </c>
      <c r="R504" t="s">
        <v>2597</v>
      </c>
      <c r="S504">
        <v>447.85999999999996</v>
      </c>
      <c r="T504">
        <v>7</v>
      </c>
      <c r="U504">
        <v>0</v>
      </c>
      <c r="V504">
        <v>219.45140000000001</v>
      </c>
    </row>
    <row r="505" spans="1:22" x14ac:dyDescent="0.3">
      <c r="A505">
        <v>3069</v>
      </c>
      <c r="B505" t="s">
        <v>6279</v>
      </c>
      <c r="C505">
        <v>2014</v>
      </c>
      <c r="D505" s="21">
        <v>41712</v>
      </c>
      <c r="E505" s="21">
        <v>41717</v>
      </c>
      <c r="F505" t="s">
        <v>23</v>
      </c>
      <c r="G505" t="s">
        <v>6280</v>
      </c>
      <c r="H505" t="s">
        <v>6281</v>
      </c>
      <c r="I505" t="s">
        <v>102</v>
      </c>
      <c r="J505" t="s">
        <v>27</v>
      </c>
      <c r="K505" t="s">
        <v>5468</v>
      </c>
      <c r="L505" t="s">
        <v>668</v>
      </c>
      <c r="M505">
        <v>87105</v>
      </c>
      <c r="N505" t="s">
        <v>44</v>
      </c>
      <c r="O505" t="s">
        <v>5854</v>
      </c>
      <c r="P505" t="s">
        <v>46</v>
      </c>
      <c r="Q505" t="s">
        <v>90</v>
      </c>
      <c r="R505" t="s">
        <v>5855</v>
      </c>
      <c r="S505">
        <v>288.24</v>
      </c>
      <c r="T505">
        <v>6</v>
      </c>
      <c r="U505">
        <v>0</v>
      </c>
      <c r="V505">
        <v>138.35519999999997</v>
      </c>
    </row>
    <row r="506" spans="1:22" x14ac:dyDescent="0.3">
      <c r="A506">
        <v>3068</v>
      </c>
      <c r="B506" t="s">
        <v>6279</v>
      </c>
      <c r="C506">
        <v>2014</v>
      </c>
      <c r="D506" s="21">
        <v>41712</v>
      </c>
      <c r="E506" s="21">
        <v>41717</v>
      </c>
      <c r="F506" t="s">
        <v>23</v>
      </c>
      <c r="G506" t="s">
        <v>6280</v>
      </c>
      <c r="H506" t="s">
        <v>6281</v>
      </c>
      <c r="I506" t="s">
        <v>102</v>
      </c>
      <c r="J506" t="s">
        <v>27</v>
      </c>
      <c r="K506" t="s">
        <v>5468</v>
      </c>
      <c r="L506" t="s">
        <v>668</v>
      </c>
      <c r="M506">
        <v>87105</v>
      </c>
      <c r="N506" t="s">
        <v>44</v>
      </c>
      <c r="O506" t="s">
        <v>6284</v>
      </c>
      <c r="P506" t="s">
        <v>46</v>
      </c>
      <c r="Q506" t="s">
        <v>90</v>
      </c>
      <c r="R506" t="s">
        <v>6285</v>
      </c>
      <c r="S506">
        <v>45.36</v>
      </c>
      <c r="T506">
        <v>7</v>
      </c>
      <c r="U506">
        <v>0</v>
      </c>
      <c r="V506">
        <v>21.772800000000004</v>
      </c>
    </row>
    <row r="507" spans="1:22" x14ac:dyDescent="0.3">
      <c r="A507">
        <v>3067</v>
      </c>
      <c r="B507" t="s">
        <v>6279</v>
      </c>
      <c r="C507">
        <v>2014</v>
      </c>
      <c r="D507" s="21">
        <v>41712</v>
      </c>
      <c r="E507" s="21">
        <v>41717</v>
      </c>
      <c r="F507" t="s">
        <v>23</v>
      </c>
      <c r="G507" t="s">
        <v>6280</v>
      </c>
      <c r="H507" t="s">
        <v>6281</v>
      </c>
      <c r="I507" t="s">
        <v>102</v>
      </c>
      <c r="J507" t="s">
        <v>27</v>
      </c>
      <c r="K507" t="s">
        <v>5468</v>
      </c>
      <c r="L507" t="s">
        <v>668</v>
      </c>
      <c r="M507">
        <v>87105</v>
      </c>
      <c r="N507" t="s">
        <v>44</v>
      </c>
      <c r="O507" t="s">
        <v>6282</v>
      </c>
      <c r="P507" t="s">
        <v>71</v>
      </c>
      <c r="Q507" t="s">
        <v>161</v>
      </c>
      <c r="R507" t="s">
        <v>6283</v>
      </c>
      <c r="S507">
        <v>214.95000000000002</v>
      </c>
      <c r="T507">
        <v>5</v>
      </c>
      <c r="U507">
        <v>0</v>
      </c>
      <c r="V507">
        <v>88.129500000000007</v>
      </c>
    </row>
    <row r="508" spans="1:22" x14ac:dyDescent="0.3">
      <c r="A508">
        <v>507</v>
      </c>
      <c r="B508" t="s">
        <v>1733</v>
      </c>
      <c r="C508">
        <v>2012</v>
      </c>
      <c r="D508" s="21">
        <v>40984</v>
      </c>
      <c r="E508" s="2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21">
        <v>40984</v>
      </c>
      <c r="E509" s="2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21">
        <v>40984</v>
      </c>
      <c r="E510" s="2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21">
        <v>40984</v>
      </c>
      <c r="E511" s="2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3066</v>
      </c>
      <c r="B512" t="s">
        <v>6279</v>
      </c>
      <c r="C512">
        <v>2014</v>
      </c>
      <c r="D512" s="21">
        <v>41712</v>
      </c>
      <c r="E512" s="21">
        <v>41717</v>
      </c>
      <c r="F512" t="s">
        <v>23</v>
      </c>
      <c r="G512" t="s">
        <v>6280</v>
      </c>
      <c r="H512" t="s">
        <v>6281</v>
      </c>
      <c r="I512" t="s">
        <v>102</v>
      </c>
      <c r="J512" t="s">
        <v>27</v>
      </c>
      <c r="K512" t="s">
        <v>5468</v>
      </c>
      <c r="L512" t="s">
        <v>668</v>
      </c>
      <c r="M512">
        <v>87105</v>
      </c>
      <c r="N512" t="s">
        <v>44</v>
      </c>
      <c r="O512" t="s">
        <v>2817</v>
      </c>
      <c r="P512" t="s">
        <v>71</v>
      </c>
      <c r="Q512" t="s">
        <v>72</v>
      </c>
      <c r="R512" t="s">
        <v>2818</v>
      </c>
      <c r="S512">
        <v>140.73599999999999</v>
      </c>
      <c r="T512">
        <v>8</v>
      </c>
      <c r="U512">
        <v>0.2</v>
      </c>
      <c r="V512">
        <v>49.257599999999996</v>
      </c>
    </row>
    <row r="513" spans="1:22" x14ac:dyDescent="0.3">
      <c r="A513">
        <v>3065</v>
      </c>
      <c r="B513" t="s">
        <v>6279</v>
      </c>
      <c r="C513">
        <v>2014</v>
      </c>
      <c r="D513" s="21">
        <v>41712</v>
      </c>
      <c r="E513" s="21">
        <v>41717</v>
      </c>
      <c r="F513" t="s">
        <v>23</v>
      </c>
      <c r="G513" t="s">
        <v>6280</v>
      </c>
      <c r="H513" t="s">
        <v>6281</v>
      </c>
      <c r="I513" t="s">
        <v>102</v>
      </c>
      <c r="J513" t="s">
        <v>27</v>
      </c>
      <c r="K513" t="s">
        <v>5468</v>
      </c>
      <c r="L513" t="s">
        <v>668</v>
      </c>
      <c r="M513">
        <v>87105</v>
      </c>
      <c r="N513" t="s">
        <v>44</v>
      </c>
      <c r="O513" t="s">
        <v>349</v>
      </c>
      <c r="P513" t="s">
        <v>46</v>
      </c>
      <c r="Q513" t="s">
        <v>59</v>
      </c>
      <c r="R513" t="s">
        <v>350</v>
      </c>
      <c r="S513">
        <v>90.8</v>
      </c>
      <c r="T513">
        <v>8</v>
      </c>
      <c r="U513">
        <v>0</v>
      </c>
      <c r="V513">
        <v>25.424000000000007</v>
      </c>
    </row>
    <row r="514" spans="1:22" x14ac:dyDescent="0.3">
      <c r="A514">
        <v>3062</v>
      </c>
      <c r="B514" t="s">
        <v>6271</v>
      </c>
      <c r="C514">
        <v>2014</v>
      </c>
      <c r="D514" s="21">
        <v>41702</v>
      </c>
      <c r="E514" s="21">
        <v>41706</v>
      </c>
      <c r="F514" t="s">
        <v>50</v>
      </c>
      <c r="G514" t="s">
        <v>6272</v>
      </c>
      <c r="H514" t="s">
        <v>6273</v>
      </c>
      <c r="I514" t="s">
        <v>26</v>
      </c>
      <c r="J514" t="s">
        <v>27</v>
      </c>
      <c r="K514" t="s">
        <v>815</v>
      </c>
      <c r="L514" t="s">
        <v>104</v>
      </c>
      <c r="M514">
        <v>75081</v>
      </c>
      <c r="N514" t="s">
        <v>105</v>
      </c>
      <c r="O514" t="s">
        <v>3111</v>
      </c>
      <c r="P514" t="s">
        <v>46</v>
      </c>
      <c r="Q514" t="s">
        <v>90</v>
      </c>
      <c r="R514" t="s">
        <v>3112</v>
      </c>
      <c r="S514">
        <v>26.880000000000003</v>
      </c>
      <c r="T514">
        <v>8</v>
      </c>
      <c r="U514">
        <v>0.2</v>
      </c>
      <c r="V514">
        <v>9.743999999999998</v>
      </c>
    </row>
    <row r="515" spans="1:22" x14ac:dyDescent="0.3">
      <c r="A515">
        <v>3030</v>
      </c>
      <c r="B515" t="s">
        <v>6230</v>
      </c>
      <c r="C515">
        <v>2013</v>
      </c>
      <c r="D515" s="21">
        <v>41358</v>
      </c>
      <c r="E515" s="21">
        <v>41362</v>
      </c>
      <c r="F515" t="s">
        <v>50</v>
      </c>
      <c r="G515" t="s">
        <v>958</v>
      </c>
      <c r="H515" t="s">
        <v>959</v>
      </c>
      <c r="I515" t="s">
        <v>41</v>
      </c>
      <c r="J515" t="s">
        <v>27</v>
      </c>
      <c r="K515" t="s">
        <v>6231</v>
      </c>
      <c r="L515" t="s">
        <v>420</v>
      </c>
      <c r="M515">
        <v>97030</v>
      </c>
      <c r="N515" t="s">
        <v>44</v>
      </c>
      <c r="O515" t="s">
        <v>5890</v>
      </c>
      <c r="P515" t="s">
        <v>71</v>
      </c>
      <c r="Q515" t="s">
        <v>72</v>
      </c>
      <c r="R515" t="s">
        <v>5891</v>
      </c>
      <c r="S515">
        <v>403.16800000000001</v>
      </c>
      <c r="T515">
        <v>4</v>
      </c>
      <c r="U515">
        <v>0.2</v>
      </c>
      <c r="V515">
        <v>25.198000000000008</v>
      </c>
    </row>
    <row r="516" spans="1:22" x14ac:dyDescent="0.3">
      <c r="A516">
        <v>2994</v>
      </c>
      <c r="B516" t="s">
        <v>6186</v>
      </c>
      <c r="C516">
        <v>2014</v>
      </c>
      <c r="D516" s="21">
        <v>41710</v>
      </c>
      <c r="E516" s="21">
        <v>41716</v>
      </c>
      <c r="F516" t="s">
        <v>50</v>
      </c>
      <c r="G516" t="s">
        <v>671</v>
      </c>
      <c r="H516" t="s">
        <v>672</v>
      </c>
      <c r="I516" t="s">
        <v>26</v>
      </c>
      <c r="J516" t="s">
        <v>27</v>
      </c>
      <c r="K516" t="s">
        <v>880</v>
      </c>
      <c r="L516" t="s">
        <v>238</v>
      </c>
      <c r="M516">
        <v>48227</v>
      </c>
      <c r="N516" t="s">
        <v>105</v>
      </c>
      <c r="O516" t="s">
        <v>4766</v>
      </c>
      <c r="P516" t="s">
        <v>46</v>
      </c>
      <c r="Q516" t="s">
        <v>75</v>
      </c>
      <c r="R516" t="s">
        <v>4767</v>
      </c>
      <c r="S516">
        <v>895.92</v>
      </c>
      <c r="T516">
        <v>4</v>
      </c>
      <c r="U516">
        <v>0</v>
      </c>
      <c r="V516">
        <v>421.08239999999995</v>
      </c>
    </row>
    <row r="517" spans="1:22" x14ac:dyDescent="0.3">
      <c r="A517">
        <v>2943</v>
      </c>
      <c r="B517" t="s">
        <v>6127</v>
      </c>
      <c r="C517">
        <v>2014</v>
      </c>
      <c r="D517" s="21">
        <v>41724</v>
      </c>
      <c r="E517" s="21">
        <v>41730</v>
      </c>
      <c r="F517" t="s">
        <v>50</v>
      </c>
      <c r="G517" t="s">
        <v>2109</v>
      </c>
      <c r="H517" t="s">
        <v>2110</v>
      </c>
      <c r="I517" t="s">
        <v>41</v>
      </c>
      <c r="J517" t="s">
        <v>27</v>
      </c>
      <c r="K517" t="s">
        <v>2548</v>
      </c>
      <c r="L517" t="s">
        <v>114</v>
      </c>
      <c r="M517">
        <v>53209</v>
      </c>
      <c r="N517" t="s">
        <v>105</v>
      </c>
      <c r="O517" t="s">
        <v>3186</v>
      </c>
      <c r="P517" t="s">
        <v>32</v>
      </c>
      <c r="Q517" t="s">
        <v>36</v>
      </c>
      <c r="R517" t="s">
        <v>3187</v>
      </c>
      <c r="S517">
        <v>368.96999999999997</v>
      </c>
      <c r="T517">
        <v>3</v>
      </c>
      <c r="U517">
        <v>0</v>
      </c>
      <c r="V517">
        <v>40.586699999999979</v>
      </c>
    </row>
    <row r="518" spans="1:22" x14ac:dyDescent="0.3">
      <c r="A518">
        <v>2942</v>
      </c>
      <c r="B518" t="s">
        <v>6127</v>
      </c>
      <c r="C518">
        <v>2014</v>
      </c>
      <c r="D518" s="21">
        <v>41724</v>
      </c>
      <c r="E518" s="21">
        <v>41730</v>
      </c>
      <c r="F518" t="s">
        <v>50</v>
      </c>
      <c r="G518" t="s">
        <v>2109</v>
      </c>
      <c r="H518" t="s">
        <v>2110</v>
      </c>
      <c r="I518" t="s">
        <v>41</v>
      </c>
      <c r="J518" t="s">
        <v>27</v>
      </c>
      <c r="K518" t="s">
        <v>2548</v>
      </c>
      <c r="L518" t="s">
        <v>114</v>
      </c>
      <c r="M518">
        <v>53209</v>
      </c>
      <c r="N518" t="s">
        <v>105</v>
      </c>
      <c r="O518" t="s">
        <v>2476</v>
      </c>
      <c r="P518" t="s">
        <v>32</v>
      </c>
      <c r="Q518" t="s">
        <v>36</v>
      </c>
      <c r="R518" t="s">
        <v>2477</v>
      </c>
      <c r="S518">
        <v>1526.5600000000002</v>
      </c>
      <c r="T518">
        <v>7</v>
      </c>
      <c r="U518">
        <v>0</v>
      </c>
      <c r="V518">
        <v>427.43679999999995</v>
      </c>
    </row>
    <row r="519" spans="1:22" x14ac:dyDescent="0.3">
      <c r="A519">
        <v>2941</v>
      </c>
      <c r="B519" t="s">
        <v>6127</v>
      </c>
      <c r="C519">
        <v>2014</v>
      </c>
      <c r="D519" s="21">
        <v>41724</v>
      </c>
      <c r="E519" s="21">
        <v>41730</v>
      </c>
      <c r="F519" t="s">
        <v>50</v>
      </c>
      <c r="G519" t="s">
        <v>2109</v>
      </c>
      <c r="H519" t="s">
        <v>2110</v>
      </c>
      <c r="I519" t="s">
        <v>41</v>
      </c>
      <c r="J519" t="s">
        <v>27</v>
      </c>
      <c r="K519" t="s">
        <v>2548</v>
      </c>
      <c r="L519" t="s">
        <v>114</v>
      </c>
      <c r="M519">
        <v>53209</v>
      </c>
      <c r="N519" t="s">
        <v>105</v>
      </c>
      <c r="O519" t="s">
        <v>6128</v>
      </c>
      <c r="P519" t="s">
        <v>32</v>
      </c>
      <c r="Q519" t="s">
        <v>36</v>
      </c>
      <c r="R519" t="s">
        <v>6129</v>
      </c>
      <c r="S519">
        <v>90.99</v>
      </c>
      <c r="T519">
        <v>1</v>
      </c>
      <c r="U519">
        <v>0</v>
      </c>
      <c r="V519">
        <v>14.558400000000006</v>
      </c>
    </row>
    <row r="520" spans="1:22" x14ac:dyDescent="0.3">
      <c r="A520">
        <v>2897</v>
      </c>
      <c r="B520" t="s">
        <v>6085</v>
      </c>
      <c r="C520">
        <v>2011</v>
      </c>
      <c r="D520" s="21">
        <v>40632</v>
      </c>
      <c r="E520" s="21">
        <v>40636</v>
      </c>
      <c r="F520" t="s">
        <v>50</v>
      </c>
      <c r="G520" t="s">
        <v>290</v>
      </c>
      <c r="H520" t="s">
        <v>291</v>
      </c>
      <c r="I520" t="s">
        <v>26</v>
      </c>
      <c r="J520" t="s">
        <v>27</v>
      </c>
      <c r="K520" t="s">
        <v>1173</v>
      </c>
      <c r="L520" t="s">
        <v>267</v>
      </c>
      <c r="M520">
        <v>11561</v>
      </c>
      <c r="N520" t="s">
        <v>148</v>
      </c>
      <c r="O520" t="s">
        <v>4245</v>
      </c>
      <c r="P520" t="s">
        <v>46</v>
      </c>
      <c r="Q520" t="s">
        <v>68</v>
      </c>
      <c r="R520" t="s">
        <v>4246</v>
      </c>
      <c r="S520">
        <v>49.65</v>
      </c>
      <c r="T520">
        <v>5</v>
      </c>
      <c r="U520">
        <v>0</v>
      </c>
      <c r="V520">
        <v>20.853000000000002</v>
      </c>
    </row>
    <row r="521" spans="1:22" x14ac:dyDescent="0.3">
      <c r="A521">
        <v>520</v>
      </c>
      <c r="B521" t="s">
        <v>1771</v>
      </c>
      <c r="C521">
        <v>2012</v>
      </c>
      <c r="D521" s="21">
        <v>40990</v>
      </c>
      <c r="E521" s="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21">
        <v>40990</v>
      </c>
      <c r="E522" s="2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21">
        <v>40990</v>
      </c>
      <c r="E523" s="2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2872</v>
      </c>
      <c r="B524" t="s">
        <v>6058</v>
      </c>
      <c r="C524">
        <v>2011</v>
      </c>
      <c r="D524" s="21">
        <v>40624</v>
      </c>
      <c r="E524" s="21">
        <v>40628</v>
      </c>
      <c r="F524" t="s">
        <v>50</v>
      </c>
      <c r="G524" t="s">
        <v>6059</v>
      </c>
      <c r="H524" t="s">
        <v>6060</v>
      </c>
      <c r="I524" t="s">
        <v>41</v>
      </c>
      <c r="J524" t="s">
        <v>27</v>
      </c>
      <c r="K524" t="s">
        <v>1310</v>
      </c>
      <c r="L524" t="s">
        <v>310</v>
      </c>
      <c r="M524">
        <v>85705</v>
      </c>
      <c r="N524" t="s">
        <v>44</v>
      </c>
      <c r="O524" t="s">
        <v>2095</v>
      </c>
      <c r="P524" t="s">
        <v>32</v>
      </c>
      <c r="Q524" t="s">
        <v>36</v>
      </c>
      <c r="R524" t="s">
        <v>2096</v>
      </c>
      <c r="S524">
        <v>314.35199999999998</v>
      </c>
      <c r="T524">
        <v>3</v>
      </c>
      <c r="U524">
        <v>0.2</v>
      </c>
      <c r="V524">
        <v>-35.36460000000001</v>
      </c>
    </row>
    <row r="525" spans="1:22" x14ac:dyDescent="0.3">
      <c r="A525">
        <v>2871</v>
      </c>
      <c r="B525" t="s">
        <v>6058</v>
      </c>
      <c r="C525">
        <v>2011</v>
      </c>
      <c r="D525" s="21">
        <v>40624</v>
      </c>
      <c r="E525" s="21">
        <v>40628</v>
      </c>
      <c r="F525" t="s">
        <v>50</v>
      </c>
      <c r="G525" t="s">
        <v>6059</v>
      </c>
      <c r="H525" t="s">
        <v>6060</v>
      </c>
      <c r="I525" t="s">
        <v>41</v>
      </c>
      <c r="J525" t="s">
        <v>27</v>
      </c>
      <c r="K525" t="s">
        <v>1310</v>
      </c>
      <c r="L525" t="s">
        <v>310</v>
      </c>
      <c r="M525">
        <v>85705</v>
      </c>
      <c r="N525" t="s">
        <v>44</v>
      </c>
      <c r="O525" t="s">
        <v>5415</v>
      </c>
      <c r="P525" t="s">
        <v>46</v>
      </c>
      <c r="Q525" t="s">
        <v>90</v>
      </c>
      <c r="R525" t="s">
        <v>5416</v>
      </c>
      <c r="S525">
        <v>74.352000000000004</v>
      </c>
      <c r="T525">
        <v>3</v>
      </c>
      <c r="U525">
        <v>0.2</v>
      </c>
      <c r="V525">
        <v>23.234999999999992</v>
      </c>
    </row>
    <row r="526" spans="1:22" x14ac:dyDescent="0.3">
      <c r="A526">
        <v>2854</v>
      </c>
      <c r="B526" t="s">
        <v>6038</v>
      </c>
      <c r="C526">
        <v>2013</v>
      </c>
      <c r="D526" s="21">
        <v>41353</v>
      </c>
      <c r="E526" s="21">
        <v>41355</v>
      </c>
      <c r="F526" t="s">
        <v>23</v>
      </c>
      <c r="G526" t="s">
        <v>5317</v>
      </c>
      <c r="H526" t="s">
        <v>5318</v>
      </c>
      <c r="I526" t="s">
        <v>26</v>
      </c>
      <c r="J526" t="s">
        <v>27</v>
      </c>
      <c r="K526" t="s">
        <v>2343</v>
      </c>
      <c r="L526" t="s">
        <v>267</v>
      </c>
      <c r="M526">
        <v>11572</v>
      </c>
      <c r="N526" t="s">
        <v>148</v>
      </c>
      <c r="O526" t="s">
        <v>2069</v>
      </c>
      <c r="P526" t="s">
        <v>32</v>
      </c>
      <c r="Q526" t="s">
        <v>65</v>
      </c>
      <c r="R526" t="s">
        <v>2070</v>
      </c>
      <c r="S526">
        <v>20.32</v>
      </c>
      <c r="T526">
        <v>4</v>
      </c>
      <c r="U526">
        <v>0</v>
      </c>
      <c r="V526">
        <v>6.9087999999999994</v>
      </c>
    </row>
    <row r="527" spans="1:22" x14ac:dyDescent="0.3">
      <c r="A527">
        <v>2853</v>
      </c>
      <c r="B527" t="s">
        <v>6038</v>
      </c>
      <c r="C527">
        <v>2013</v>
      </c>
      <c r="D527" s="21">
        <v>41353</v>
      </c>
      <c r="E527" s="21">
        <v>41355</v>
      </c>
      <c r="F527" t="s">
        <v>23</v>
      </c>
      <c r="G527" t="s">
        <v>5317</v>
      </c>
      <c r="H527" t="s">
        <v>5318</v>
      </c>
      <c r="I527" t="s">
        <v>26</v>
      </c>
      <c r="J527" t="s">
        <v>27</v>
      </c>
      <c r="K527" t="s">
        <v>2343</v>
      </c>
      <c r="L527" t="s">
        <v>267</v>
      </c>
      <c r="M527">
        <v>11572</v>
      </c>
      <c r="N527" t="s">
        <v>148</v>
      </c>
      <c r="O527" t="s">
        <v>6039</v>
      </c>
      <c r="P527" t="s">
        <v>32</v>
      </c>
      <c r="Q527" t="s">
        <v>65</v>
      </c>
      <c r="R527" t="s">
        <v>6040</v>
      </c>
      <c r="S527">
        <v>14.98</v>
      </c>
      <c r="T527">
        <v>1</v>
      </c>
      <c r="U527">
        <v>0</v>
      </c>
      <c r="V527">
        <v>6.8908000000000005</v>
      </c>
    </row>
    <row r="528" spans="1:22" x14ac:dyDescent="0.3">
      <c r="A528">
        <v>2843</v>
      </c>
      <c r="B528" t="s">
        <v>6021</v>
      </c>
      <c r="C528">
        <v>2014</v>
      </c>
      <c r="D528" s="21">
        <v>41722</v>
      </c>
      <c r="E528" s="21">
        <v>41726</v>
      </c>
      <c r="F528" t="s">
        <v>50</v>
      </c>
      <c r="G528" t="s">
        <v>6022</v>
      </c>
      <c r="H528" t="s">
        <v>6023</v>
      </c>
      <c r="I528" t="s">
        <v>26</v>
      </c>
      <c r="J528" t="s">
        <v>27</v>
      </c>
      <c r="K528" t="s">
        <v>1681</v>
      </c>
      <c r="L528" t="s">
        <v>104</v>
      </c>
      <c r="M528">
        <v>77340</v>
      </c>
      <c r="N528" t="s">
        <v>105</v>
      </c>
      <c r="O528" t="s">
        <v>1689</v>
      </c>
      <c r="P528" t="s">
        <v>46</v>
      </c>
      <c r="Q528" t="s">
        <v>59</v>
      </c>
      <c r="R528" t="s">
        <v>1690</v>
      </c>
      <c r="S528">
        <v>143.72800000000001</v>
      </c>
      <c r="T528">
        <v>2</v>
      </c>
      <c r="U528">
        <v>0.2</v>
      </c>
      <c r="V528">
        <v>-32.338800000000006</v>
      </c>
    </row>
    <row r="529" spans="1:22" x14ac:dyDescent="0.3">
      <c r="A529">
        <v>2841</v>
      </c>
      <c r="B529" t="s">
        <v>6019</v>
      </c>
      <c r="C529">
        <v>2011</v>
      </c>
      <c r="D529" s="21">
        <v>40616</v>
      </c>
      <c r="E529" s="21">
        <v>40621</v>
      </c>
      <c r="F529" t="s">
        <v>50</v>
      </c>
      <c r="G529" t="s">
        <v>2310</v>
      </c>
      <c r="H529" t="s">
        <v>2311</v>
      </c>
      <c r="I529" t="s">
        <v>102</v>
      </c>
      <c r="J529" t="s">
        <v>27</v>
      </c>
      <c r="K529" t="s">
        <v>4874</v>
      </c>
      <c r="L529" t="s">
        <v>319</v>
      </c>
      <c r="M529">
        <v>23320</v>
      </c>
      <c r="N529" t="s">
        <v>30</v>
      </c>
      <c r="O529" t="s">
        <v>1793</v>
      </c>
      <c r="P529" t="s">
        <v>32</v>
      </c>
      <c r="Q529" t="s">
        <v>36</v>
      </c>
      <c r="R529" t="s">
        <v>1794</v>
      </c>
      <c r="S529">
        <v>1139.92</v>
      </c>
      <c r="T529">
        <v>4</v>
      </c>
      <c r="U529">
        <v>0</v>
      </c>
      <c r="V529">
        <v>284.98</v>
      </c>
    </row>
    <row r="530" spans="1:22" x14ac:dyDescent="0.3">
      <c r="A530">
        <v>2760</v>
      </c>
      <c r="B530" t="s">
        <v>5924</v>
      </c>
      <c r="C530">
        <v>2013</v>
      </c>
      <c r="D530" s="21">
        <v>41345</v>
      </c>
      <c r="E530" s="21">
        <v>41349</v>
      </c>
      <c r="F530" t="s">
        <v>50</v>
      </c>
      <c r="G530" t="s">
        <v>5925</v>
      </c>
      <c r="H530" t="s">
        <v>5926</v>
      </c>
      <c r="I530" t="s">
        <v>102</v>
      </c>
      <c r="J530" t="s">
        <v>27</v>
      </c>
      <c r="K530" t="s">
        <v>497</v>
      </c>
      <c r="L530" t="s">
        <v>1272</v>
      </c>
      <c r="M530">
        <v>31907</v>
      </c>
      <c r="N530" t="s">
        <v>30</v>
      </c>
      <c r="O530" t="s">
        <v>3031</v>
      </c>
      <c r="P530" t="s">
        <v>46</v>
      </c>
      <c r="Q530" t="s">
        <v>59</v>
      </c>
      <c r="R530" t="s">
        <v>3032</v>
      </c>
      <c r="S530">
        <v>481.32</v>
      </c>
      <c r="T530">
        <v>4</v>
      </c>
      <c r="U530">
        <v>0</v>
      </c>
      <c r="V530">
        <v>125.14319999999998</v>
      </c>
    </row>
    <row r="531" spans="1:22" x14ac:dyDescent="0.3">
      <c r="A531">
        <v>2759</v>
      </c>
      <c r="B531" t="s">
        <v>5924</v>
      </c>
      <c r="C531">
        <v>2013</v>
      </c>
      <c r="D531" s="21">
        <v>41345</v>
      </c>
      <c r="E531" s="21">
        <v>41349</v>
      </c>
      <c r="F531" t="s">
        <v>50</v>
      </c>
      <c r="G531" t="s">
        <v>5925</v>
      </c>
      <c r="H531" t="s">
        <v>5926</v>
      </c>
      <c r="I531" t="s">
        <v>102</v>
      </c>
      <c r="J531" t="s">
        <v>27</v>
      </c>
      <c r="K531" t="s">
        <v>497</v>
      </c>
      <c r="L531" t="s">
        <v>1272</v>
      </c>
      <c r="M531">
        <v>31907</v>
      </c>
      <c r="N531" t="s">
        <v>30</v>
      </c>
      <c r="O531" t="s">
        <v>3956</v>
      </c>
      <c r="P531" t="s">
        <v>32</v>
      </c>
      <c r="Q531" t="s">
        <v>65</v>
      </c>
      <c r="R531" t="s">
        <v>5770</v>
      </c>
      <c r="S531">
        <v>76.92</v>
      </c>
      <c r="T531">
        <v>4</v>
      </c>
      <c r="U531">
        <v>0</v>
      </c>
      <c r="V531">
        <v>31.537200000000006</v>
      </c>
    </row>
    <row r="532" spans="1:22" x14ac:dyDescent="0.3">
      <c r="A532">
        <v>2703</v>
      </c>
      <c r="B532" t="s">
        <v>5840</v>
      </c>
      <c r="C532">
        <v>2011</v>
      </c>
      <c r="D532" s="21">
        <v>40620</v>
      </c>
      <c r="E532" s="21">
        <v>40625</v>
      </c>
      <c r="F532" t="s">
        <v>50</v>
      </c>
      <c r="G532" t="s">
        <v>5254</v>
      </c>
      <c r="H532" t="s">
        <v>5255</v>
      </c>
      <c r="I532" t="s">
        <v>102</v>
      </c>
      <c r="J532" t="s">
        <v>27</v>
      </c>
      <c r="K532" t="s">
        <v>1521</v>
      </c>
      <c r="L532" t="s">
        <v>54</v>
      </c>
      <c r="M532">
        <v>32216</v>
      </c>
      <c r="N532" t="s">
        <v>30</v>
      </c>
      <c r="O532" t="s">
        <v>4622</v>
      </c>
      <c r="P532" t="s">
        <v>32</v>
      </c>
      <c r="Q532" t="s">
        <v>65</v>
      </c>
      <c r="R532" t="s">
        <v>4623</v>
      </c>
      <c r="S532">
        <v>122.352</v>
      </c>
      <c r="T532">
        <v>3</v>
      </c>
      <c r="U532">
        <v>0.2</v>
      </c>
      <c r="V532">
        <v>15.29399999999999</v>
      </c>
    </row>
    <row r="533" spans="1:22" x14ac:dyDescent="0.3">
      <c r="A533">
        <v>2702</v>
      </c>
      <c r="B533" t="s">
        <v>5840</v>
      </c>
      <c r="C533">
        <v>2011</v>
      </c>
      <c r="D533" s="21">
        <v>40620</v>
      </c>
      <c r="E533" s="21">
        <v>40625</v>
      </c>
      <c r="F533" t="s">
        <v>50</v>
      </c>
      <c r="G533" t="s">
        <v>5254</v>
      </c>
      <c r="H533" t="s">
        <v>5255</v>
      </c>
      <c r="I533" t="s">
        <v>102</v>
      </c>
      <c r="J533" t="s">
        <v>27</v>
      </c>
      <c r="K533" t="s">
        <v>1521</v>
      </c>
      <c r="L533" t="s">
        <v>54</v>
      </c>
      <c r="M533">
        <v>32216</v>
      </c>
      <c r="N533" t="s">
        <v>30</v>
      </c>
      <c r="O533" t="s">
        <v>2136</v>
      </c>
      <c r="P533" t="s">
        <v>46</v>
      </c>
      <c r="Q533" t="s">
        <v>269</v>
      </c>
      <c r="R533" t="s">
        <v>186</v>
      </c>
      <c r="S533">
        <v>18.936</v>
      </c>
      <c r="T533">
        <v>3</v>
      </c>
      <c r="U533">
        <v>0.2</v>
      </c>
      <c r="V533">
        <v>5.9174999999999986</v>
      </c>
    </row>
    <row r="534" spans="1:22" x14ac:dyDescent="0.3">
      <c r="A534">
        <v>2701</v>
      </c>
      <c r="B534" t="s">
        <v>5840</v>
      </c>
      <c r="C534">
        <v>2011</v>
      </c>
      <c r="D534" s="21">
        <v>40620</v>
      </c>
      <c r="E534" s="21">
        <v>40625</v>
      </c>
      <c r="F534" t="s">
        <v>50</v>
      </c>
      <c r="G534" t="s">
        <v>5254</v>
      </c>
      <c r="H534" t="s">
        <v>5255</v>
      </c>
      <c r="I534" t="s">
        <v>102</v>
      </c>
      <c r="J534" t="s">
        <v>27</v>
      </c>
      <c r="K534" t="s">
        <v>1521</v>
      </c>
      <c r="L534" t="s">
        <v>54</v>
      </c>
      <c r="M534">
        <v>32216</v>
      </c>
      <c r="N534" t="s">
        <v>30</v>
      </c>
      <c r="O534" t="s">
        <v>3956</v>
      </c>
      <c r="P534" t="s">
        <v>32</v>
      </c>
      <c r="Q534" t="s">
        <v>65</v>
      </c>
      <c r="R534" t="s">
        <v>5770</v>
      </c>
      <c r="S534">
        <v>30.768000000000001</v>
      </c>
      <c r="T534">
        <v>2</v>
      </c>
      <c r="U534">
        <v>0.2</v>
      </c>
      <c r="V534">
        <v>8.0766000000000027</v>
      </c>
    </row>
    <row r="535" spans="1:22" x14ac:dyDescent="0.3">
      <c r="A535">
        <v>2700</v>
      </c>
      <c r="B535" t="s">
        <v>5840</v>
      </c>
      <c r="C535">
        <v>2011</v>
      </c>
      <c r="D535" s="21">
        <v>40620</v>
      </c>
      <c r="E535" s="21">
        <v>40625</v>
      </c>
      <c r="F535" t="s">
        <v>50</v>
      </c>
      <c r="G535" t="s">
        <v>5254</v>
      </c>
      <c r="H535" t="s">
        <v>5255</v>
      </c>
      <c r="I535" t="s">
        <v>102</v>
      </c>
      <c r="J535" t="s">
        <v>27</v>
      </c>
      <c r="K535" t="s">
        <v>1521</v>
      </c>
      <c r="L535" t="s">
        <v>54</v>
      </c>
      <c r="M535">
        <v>32216</v>
      </c>
      <c r="N535" t="s">
        <v>30</v>
      </c>
      <c r="O535" t="s">
        <v>5845</v>
      </c>
      <c r="P535" t="s">
        <v>46</v>
      </c>
      <c r="Q535" t="s">
        <v>68</v>
      </c>
      <c r="R535" t="s">
        <v>5846</v>
      </c>
      <c r="S535">
        <v>8.016</v>
      </c>
      <c r="T535">
        <v>3</v>
      </c>
      <c r="U535">
        <v>0.2</v>
      </c>
      <c r="V535">
        <v>1.0019999999999993</v>
      </c>
    </row>
    <row r="536" spans="1:22" x14ac:dyDescent="0.3">
      <c r="A536">
        <v>2699</v>
      </c>
      <c r="B536" t="s">
        <v>5840</v>
      </c>
      <c r="C536">
        <v>2011</v>
      </c>
      <c r="D536" s="21">
        <v>40620</v>
      </c>
      <c r="E536" s="21">
        <v>40625</v>
      </c>
      <c r="F536" t="s">
        <v>50</v>
      </c>
      <c r="G536" t="s">
        <v>5254</v>
      </c>
      <c r="H536" t="s">
        <v>5255</v>
      </c>
      <c r="I536" t="s">
        <v>102</v>
      </c>
      <c r="J536" t="s">
        <v>27</v>
      </c>
      <c r="K536" t="s">
        <v>1521</v>
      </c>
      <c r="L536" t="s">
        <v>54</v>
      </c>
      <c r="M536">
        <v>32216</v>
      </c>
      <c r="N536" t="s">
        <v>30</v>
      </c>
      <c r="O536" t="s">
        <v>567</v>
      </c>
      <c r="P536" t="s">
        <v>46</v>
      </c>
      <c r="Q536" t="s">
        <v>90</v>
      </c>
      <c r="R536" t="s">
        <v>568</v>
      </c>
      <c r="S536">
        <v>21.376000000000001</v>
      </c>
      <c r="T536">
        <v>4</v>
      </c>
      <c r="U536">
        <v>0.2</v>
      </c>
      <c r="V536">
        <v>7.4815999999999994</v>
      </c>
    </row>
    <row r="537" spans="1:22" x14ac:dyDescent="0.3">
      <c r="A537">
        <v>2698</v>
      </c>
      <c r="B537" t="s">
        <v>5840</v>
      </c>
      <c r="C537">
        <v>2011</v>
      </c>
      <c r="D537" s="21">
        <v>40620</v>
      </c>
      <c r="E537" s="21">
        <v>40625</v>
      </c>
      <c r="F537" t="s">
        <v>50</v>
      </c>
      <c r="G537" t="s">
        <v>5254</v>
      </c>
      <c r="H537" t="s">
        <v>5255</v>
      </c>
      <c r="I537" t="s">
        <v>102</v>
      </c>
      <c r="J537" t="s">
        <v>27</v>
      </c>
      <c r="K537" t="s">
        <v>1521</v>
      </c>
      <c r="L537" t="s">
        <v>54</v>
      </c>
      <c r="M537">
        <v>32216</v>
      </c>
      <c r="N537" t="s">
        <v>30</v>
      </c>
      <c r="O537" t="s">
        <v>5843</v>
      </c>
      <c r="P537" t="s">
        <v>71</v>
      </c>
      <c r="Q537" t="s">
        <v>682</v>
      </c>
      <c r="R537" t="s">
        <v>5844</v>
      </c>
      <c r="S537">
        <v>22638.48</v>
      </c>
      <c r="T537">
        <v>6</v>
      </c>
      <c r="U537">
        <v>0.5</v>
      </c>
      <c r="V537">
        <v>-1811.0784000000021</v>
      </c>
    </row>
    <row r="538" spans="1:22" x14ac:dyDescent="0.3">
      <c r="A538">
        <v>2697</v>
      </c>
      <c r="B538" t="s">
        <v>5840</v>
      </c>
      <c r="C538">
        <v>2011</v>
      </c>
      <c r="D538" s="21">
        <v>40620</v>
      </c>
      <c r="E538" s="21">
        <v>40625</v>
      </c>
      <c r="F538" t="s">
        <v>50</v>
      </c>
      <c r="G538" t="s">
        <v>5254</v>
      </c>
      <c r="H538" t="s">
        <v>5255</v>
      </c>
      <c r="I538" t="s">
        <v>102</v>
      </c>
      <c r="J538" t="s">
        <v>27</v>
      </c>
      <c r="K538" t="s">
        <v>1521</v>
      </c>
      <c r="L538" t="s">
        <v>54</v>
      </c>
      <c r="M538">
        <v>32216</v>
      </c>
      <c r="N538" t="s">
        <v>30</v>
      </c>
      <c r="O538" t="s">
        <v>5841</v>
      </c>
      <c r="P538" t="s">
        <v>71</v>
      </c>
      <c r="Q538" t="s">
        <v>682</v>
      </c>
      <c r="R538" t="s">
        <v>5842</v>
      </c>
      <c r="S538">
        <v>821.3</v>
      </c>
      <c r="T538">
        <v>4</v>
      </c>
      <c r="U538">
        <v>0.5</v>
      </c>
      <c r="V538">
        <v>-16.426000000000045</v>
      </c>
    </row>
    <row r="539" spans="1:22" x14ac:dyDescent="0.3">
      <c r="A539">
        <v>2607</v>
      </c>
      <c r="B539" t="s">
        <v>5717</v>
      </c>
      <c r="C539">
        <v>2013</v>
      </c>
      <c r="D539" s="21">
        <v>41338</v>
      </c>
      <c r="E539" s="21">
        <v>41344</v>
      </c>
      <c r="F539" t="s">
        <v>50</v>
      </c>
      <c r="G539" t="s">
        <v>3763</v>
      </c>
      <c r="H539" t="s">
        <v>3764</v>
      </c>
      <c r="I539" t="s">
        <v>102</v>
      </c>
      <c r="J539" t="s">
        <v>27</v>
      </c>
      <c r="K539" t="s">
        <v>947</v>
      </c>
      <c r="L539" t="s">
        <v>43</v>
      </c>
      <c r="M539">
        <v>92024</v>
      </c>
      <c r="N539" t="s">
        <v>44</v>
      </c>
      <c r="O539" t="s">
        <v>5718</v>
      </c>
      <c r="P539" t="s">
        <v>46</v>
      </c>
      <c r="Q539" t="s">
        <v>68</v>
      </c>
      <c r="R539" t="s">
        <v>5719</v>
      </c>
      <c r="S539">
        <v>16.989999999999998</v>
      </c>
      <c r="T539">
        <v>1</v>
      </c>
      <c r="U539">
        <v>0</v>
      </c>
      <c r="V539">
        <v>4.9270999999999976</v>
      </c>
    </row>
    <row r="540" spans="1:22" x14ac:dyDescent="0.3">
      <c r="A540">
        <v>2565</v>
      </c>
      <c r="B540" t="s">
        <v>5662</v>
      </c>
      <c r="C540">
        <v>2012</v>
      </c>
      <c r="D540" s="21">
        <v>40985</v>
      </c>
      <c r="E540" s="21">
        <v>40990</v>
      </c>
      <c r="F540" t="s">
        <v>23</v>
      </c>
      <c r="G540" t="s">
        <v>3389</v>
      </c>
      <c r="H540" t="s">
        <v>3390</v>
      </c>
      <c r="I540" t="s">
        <v>41</v>
      </c>
      <c r="J540" t="s">
        <v>27</v>
      </c>
      <c r="K540" t="s">
        <v>266</v>
      </c>
      <c r="L540" t="s">
        <v>267</v>
      </c>
      <c r="M540">
        <v>10009</v>
      </c>
      <c r="N540" t="s">
        <v>148</v>
      </c>
      <c r="O540" t="s">
        <v>4105</v>
      </c>
      <c r="P540" t="s">
        <v>46</v>
      </c>
      <c r="Q540" t="s">
        <v>59</v>
      </c>
      <c r="R540" t="s">
        <v>4106</v>
      </c>
      <c r="S540">
        <v>33.82</v>
      </c>
      <c r="T540">
        <v>2</v>
      </c>
      <c r="U540">
        <v>0</v>
      </c>
      <c r="V540">
        <v>9.1313999999999993</v>
      </c>
    </row>
    <row r="541" spans="1:22" x14ac:dyDescent="0.3">
      <c r="A541">
        <v>2564</v>
      </c>
      <c r="B541" t="s">
        <v>5662</v>
      </c>
      <c r="C541">
        <v>2012</v>
      </c>
      <c r="D541" s="21">
        <v>40985</v>
      </c>
      <c r="E541" s="21">
        <v>40990</v>
      </c>
      <c r="F541" t="s">
        <v>23</v>
      </c>
      <c r="G541" t="s">
        <v>3389</v>
      </c>
      <c r="H541" t="s">
        <v>3390</v>
      </c>
      <c r="I541" t="s">
        <v>41</v>
      </c>
      <c r="J541" t="s">
        <v>27</v>
      </c>
      <c r="K541" t="s">
        <v>266</v>
      </c>
      <c r="L541" t="s">
        <v>267</v>
      </c>
      <c r="M541">
        <v>10009</v>
      </c>
      <c r="N541" t="s">
        <v>148</v>
      </c>
      <c r="O541" t="s">
        <v>5663</v>
      </c>
      <c r="P541" t="s">
        <v>71</v>
      </c>
      <c r="Q541" t="s">
        <v>161</v>
      </c>
      <c r="R541" t="s">
        <v>5664</v>
      </c>
      <c r="S541">
        <v>15.02</v>
      </c>
      <c r="T541">
        <v>1</v>
      </c>
      <c r="U541">
        <v>0</v>
      </c>
      <c r="V541">
        <v>2.7035999999999998</v>
      </c>
    </row>
    <row r="542" spans="1:22" x14ac:dyDescent="0.3">
      <c r="A542">
        <v>2558</v>
      </c>
      <c r="B542" t="s">
        <v>5656</v>
      </c>
      <c r="C542">
        <v>2012</v>
      </c>
      <c r="D542" s="21">
        <v>40992</v>
      </c>
      <c r="E542" s="21">
        <v>40998</v>
      </c>
      <c r="F542" t="s">
        <v>50</v>
      </c>
      <c r="G542" t="s">
        <v>1131</v>
      </c>
      <c r="H542" t="s">
        <v>1132</v>
      </c>
      <c r="I542" t="s">
        <v>41</v>
      </c>
      <c r="J542" t="s">
        <v>27</v>
      </c>
      <c r="K542" t="s">
        <v>3405</v>
      </c>
      <c r="L542" t="s">
        <v>54</v>
      </c>
      <c r="M542">
        <v>33065</v>
      </c>
      <c r="N542" t="s">
        <v>30</v>
      </c>
      <c r="O542" t="s">
        <v>5296</v>
      </c>
      <c r="P542" t="s">
        <v>46</v>
      </c>
      <c r="Q542" t="s">
        <v>78</v>
      </c>
      <c r="R542" t="s">
        <v>5297</v>
      </c>
      <c r="S542">
        <v>6.9920000000000009</v>
      </c>
      <c r="T542">
        <v>2</v>
      </c>
      <c r="U542">
        <v>0.2</v>
      </c>
      <c r="V542">
        <v>0.52439999999999998</v>
      </c>
    </row>
    <row r="543" spans="1:22" x14ac:dyDescent="0.3">
      <c r="A543">
        <v>2510</v>
      </c>
      <c r="B543" t="s">
        <v>5595</v>
      </c>
      <c r="C543">
        <v>2014</v>
      </c>
      <c r="D543" s="21">
        <v>41701</v>
      </c>
      <c r="E543" s="21">
        <v>41707</v>
      </c>
      <c r="F543" t="s">
        <v>50</v>
      </c>
      <c r="G543" t="s">
        <v>1719</v>
      </c>
      <c r="H543" t="s">
        <v>1720</v>
      </c>
      <c r="I543" t="s">
        <v>41</v>
      </c>
      <c r="J543" t="s">
        <v>27</v>
      </c>
      <c r="K543" t="s">
        <v>42</v>
      </c>
      <c r="L543" t="s">
        <v>43</v>
      </c>
      <c r="M543">
        <v>90045</v>
      </c>
      <c r="N543" t="s">
        <v>44</v>
      </c>
      <c r="O543" t="s">
        <v>3547</v>
      </c>
      <c r="P543" t="s">
        <v>71</v>
      </c>
      <c r="Q543" t="s">
        <v>161</v>
      </c>
      <c r="R543" t="s">
        <v>3548</v>
      </c>
      <c r="S543">
        <v>479.93999999999994</v>
      </c>
      <c r="T543">
        <v>6</v>
      </c>
      <c r="U543">
        <v>0</v>
      </c>
      <c r="V543">
        <v>52.79340000000002</v>
      </c>
    </row>
    <row r="544" spans="1:22" x14ac:dyDescent="0.3">
      <c r="A544">
        <v>2509</v>
      </c>
      <c r="B544" t="s">
        <v>5595</v>
      </c>
      <c r="C544">
        <v>2014</v>
      </c>
      <c r="D544" s="21">
        <v>41701</v>
      </c>
      <c r="E544" s="21">
        <v>41707</v>
      </c>
      <c r="F544" t="s">
        <v>50</v>
      </c>
      <c r="G544" t="s">
        <v>1719</v>
      </c>
      <c r="H544" t="s">
        <v>1720</v>
      </c>
      <c r="I544" t="s">
        <v>41</v>
      </c>
      <c r="J544" t="s">
        <v>27</v>
      </c>
      <c r="K544" t="s">
        <v>42</v>
      </c>
      <c r="L544" t="s">
        <v>43</v>
      </c>
      <c r="M544">
        <v>90045</v>
      </c>
      <c r="N544" t="s">
        <v>44</v>
      </c>
      <c r="O544" t="s">
        <v>5596</v>
      </c>
      <c r="P544" t="s">
        <v>71</v>
      </c>
      <c r="Q544" t="s">
        <v>72</v>
      </c>
      <c r="R544" t="s">
        <v>5597</v>
      </c>
      <c r="S544">
        <v>196.77600000000001</v>
      </c>
      <c r="T544">
        <v>3</v>
      </c>
      <c r="U544">
        <v>0.2</v>
      </c>
      <c r="V544">
        <v>14.758199999999995</v>
      </c>
    </row>
    <row r="545" spans="1:22" x14ac:dyDescent="0.3">
      <c r="A545">
        <v>2459</v>
      </c>
      <c r="B545" t="s">
        <v>5518</v>
      </c>
      <c r="C545">
        <v>2014</v>
      </c>
      <c r="D545" s="21">
        <v>41716</v>
      </c>
      <c r="E545" s="21">
        <v>41721</v>
      </c>
      <c r="F545" t="s">
        <v>23</v>
      </c>
      <c r="G545" t="s">
        <v>5194</v>
      </c>
      <c r="H545" t="s">
        <v>5195</v>
      </c>
      <c r="I545" t="s">
        <v>26</v>
      </c>
      <c r="J545" t="s">
        <v>27</v>
      </c>
      <c r="K545" t="s">
        <v>266</v>
      </c>
      <c r="L545" t="s">
        <v>267</v>
      </c>
      <c r="M545">
        <v>10011</v>
      </c>
      <c r="N545" t="s">
        <v>148</v>
      </c>
      <c r="O545" t="s">
        <v>728</v>
      </c>
      <c r="P545" t="s">
        <v>46</v>
      </c>
      <c r="Q545" t="s">
        <v>59</v>
      </c>
      <c r="R545" t="s">
        <v>729</v>
      </c>
      <c r="S545">
        <v>46.53</v>
      </c>
      <c r="T545">
        <v>3</v>
      </c>
      <c r="U545">
        <v>0</v>
      </c>
      <c r="V545">
        <v>12.097800000000001</v>
      </c>
    </row>
    <row r="546" spans="1:22" x14ac:dyDescent="0.3">
      <c r="A546">
        <v>2458</v>
      </c>
      <c r="B546" t="s">
        <v>5518</v>
      </c>
      <c r="C546">
        <v>2014</v>
      </c>
      <c r="D546" s="21">
        <v>41716</v>
      </c>
      <c r="E546" s="21">
        <v>41721</v>
      </c>
      <c r="F546" t="s">
        <v>23</v>
      </c>
      <c r="G546" t="s">
        <v>5194</v>
      </c>
      <c r="H546" t="s">
        <v>5195</v>
      </c>
      <c r="I546" t="s">
        <v>26</v>
      </c>
      <c r="J546" t="s">
        <v>27</v>
      </c>
      <c r="K546" t="s">
        <v>266</v>
      </c>
      <c r="L546" t="s">
        <v>267</v>
      </c>
      <c r="M546">
        <v>10011</v>
      </c>
      <c r="N546" t="s">
        <v>148</v>
      </c>
      <c r="O546" t="s">
        <v>179</v>
      </c>
      <c r="P546" t="s">
        <v>46</v>
      </c>
      <c r="Q546" t="s">
        <v>68</v>
      </c>
      <c r="R546" t="s">
        <v>180</v>
      </c>
      <c r="S546">
        <v>59.099999999999994</v>
      </c>
      <c r="T546">
        <v>6</v>
      </c>
      <c r="U546">
        <v>0</v>
      </c>
      <c r="V546">
        <v>22.458000000000002</v>
      </c>
    </row>
    <row r="547" spans="1:22" x14ac:dyDescent="0.3">
      <c r="A547">
        <v>2457</v>
      </c>
      <c r="B547" t="s">
        <v>5518</v>
      </c>
      <c r="C547">
        <v>2014</v>
      </c>
      <c r="D547" s="21">
        <v>41716</v>
      </c>
      <c r="E547" s="21">
        <v>41721</v>
      </c>
      <c r="F547" t="s">
        <v>23</v>
      </c>
      <c r="G547" t="s">
        <v>5194</v>
      </c>
      <c r="H547" t="s">
        <v>5195</v>
      </c>
      <c r="I547" t="s">
        <v>26</v>
      </c>
      <c r="J547" t="s">
        <v>27</v>
      </c>
      <c r="K547" t="s">
        <v>266</v>
      </c>
      <c r="L547" t="s">
        <v>267</v>
      </c>
      <c r="M547">
        <v>10011</v>
      </c>
      <c r="N547" t="s">
        <v>148</v>
      </c>
      <c r="O547" t="s">
        <v>2620</v>
      </c>
      <c r="P547" t="s">
        <v>46</v>
      </c>
      <c r="Q547" t="s">
        <v>47</v>
      </c>
      <c r="R547" t="s">
        <v>2621</v>
      </c>
      <c r="S547">
        <v>7.31</v>
      </c>
      <c r="T547">
        <v>1</v>
      </c>
      <c r="U547">
        <v>0</v>
      </c>
      <c r="V547">
        <v>3.4356999999999998</v>
      </c>
    </row>
    <row r="548" spans="1:22" x14ac:dyDescent="0.3">
      <c r="A548">
        <v>2456</v>
      </c>
      <c r="B548" t="s">
        <v>5518</v>
      </c>
      <c r="C548">
        <v>2014</v>
      </c>
      <c r="D548" s="21">
        <v>41716</v>
      </c>
      <c r="E548" s="21">
        <v>41721</v>
      </c>
      <c r="F548" t="s">
        <v>23</v>
      </c>
      <c r="G548" t="s">
        <v>5194</v>
      </c>
      <c r="H548" t="s">
        <v>5195</v>
      </c>
      <c r="I548" t="s">
        <v>26</v>
      </c>
      <c r="J548" t="s">
        <v>27</v>
      </c>
      <c r="K548" t="s">
        <v>266</v>
      </c>
      <c r="L548" t="s">
        <v>267</v>
      </c>
      <c r="M548">
        <v>10011</v>
      </c>
      <c r="N548" t="s">
        <v>148</v>
      </c>
      <c r="O548" t="s">
        <v>4076</v>
      </c>
      <c r="P548" t="s">
        <v>46</v>
      </c>
      <c r="Q548" t="s">
        <v>59</v>
      </c>
      <c r="R548" t="s">
        <v>4077</v>
      </c>
      <c r="S548">
        <v>107.44</v>
      </c>
      <c r="T548">
        <v>8</v>
      </c>
      <c r="U548">
        <v>0</v>
      </c>
      <c r="V548">
        <v>27.934399999999997</v>
      </c>
    </row>
    <row r="549" spans="1:22" x14ac:dyDescent="0.3">
      <c r="A549">
        <v>2455</v>
      </c>
      <c r="B549" t="s">
        <v>5518</v>
      </c>
      <c r="C549">
        <v>2014</v>
      </c>
      <c r="D549" s="21">
        <v>41716</v>
      </c>
      <c r="E549" s="21">
        <v>41721</v>
      </c>
      <c r="F549" t="s">
        <v>23</v>
      </c>
      <c r="G549" t="s">
        <v>5194</v>
      </c>
      <c r="H549" t="s">
        <v>5195</v>
      </c>
      <c r="I549" t="s">
        <v>26</v>
      </c>
      <c r="J549" t="s">
        <v>27</v>
      </c>
      <c r="K549" t="s">
        <v>266</v>
      </c>
      <c r="L549" t="s">
        <v>267</v>
      </c>
      <c r="M549">
        <v>10011</v>
      </c>
      <c r="N549" t="s">
        <v>148</v>
      </c>
      <c r="O549" t="s">
        <v>4156</v>
      </c>
      <c r="P549" t="s">
        <v>71</v>
      </c>
      <c r="Q549" t="s">
        <v>161</v>
      </c>
      <c r="R549" t="s">
        <v>4157</v>
      </c>
      <c r="S549">
        <v>71.599999999999994</v>
      </c>
      <c r="T549">
        <v>8</v>
      </c>
      <c r="U549">
        <v>0</v>
      </c>
      <c r="V549">
        <v>13.603999999999992</v>
      </c>
    </row>
    <row r="550" spans="1:22" x14ac:dyDescent="0.3">
      <c r="A550">
        <v>2454</v>
      </c>
      <c r="B550" t="s">
        <v>5518</v>
      </c>
      <c r="C550">
        <v>2014</v>
      </c>
      <c r="D550" s="21">
        <v>41716</v>
      </c>
      <c r="E550" s="21">
        <v>41721</v>
      </c>
      <c r="F550" t="s">
        <v>23</v>
      </c>
      <c r="G550" t="s">
        <v>5194</v>
      </c>
      <c r="H550" t="s">
        <v>5195</v>
      </c>
      <c r="I550" t="s">
        <v>26</v>
      </c>
      <c r="J550" t="s">
        <v>27</v>
      </c>
      <c r="K550" t="s">
        <v>266</v>
      </c>
      <c r="L550" t="s">
        <v>267</v>
      </c>
      <c r="M550">
        <v>10011</v>
      </c>
      <c r="N550" t="s">
        <v>148</v>
      </c>
      <c r="O550" t="s">
        <v>1750</v>
      </c>
      <c r="P550" t="s">
        <v>71</v>
      </c>
      <c r="Q550" t="s">
        <v>161</v>
      </c>
      <c r="R550" t="s">
        <v>1751</v>
      </c>
      <c r="S550">
        <v>57.06</v>
      </c>
      <c r="T550">
        <v>3</v>
      </c>
      <c r="U550">
        <v>0</v>
      </c>
      <c r="V550">
        <v>18.2592</v>
      </c>
    </row>
    <row r="551" spans="1:22" x14ac:dyDescent="0.3">
      <c r="A551">
        <v>2453</v>
      </c>
      <c r="B551" t="s">
        <v>5518</v>
      </c>
      <c r="C551">
        <v>2014</v>
      </c>
      <c r="D551" s="21">
        <v>41716</v>
      </c>
      <c r="E551" s="21">
        <v>41721</v>
      </c>
      <c r="F551" t="s">
        <v>23</v>
      </c>
      <c r="G551" t="s">
        <v>5194</v>
      </c>
      <c r="H551" t="s">
        <v>5195</v>
      </c>
      <c r="I551" t="s">
        <v>26</v>
      </c>
      <c r="J551" t="s">
        <v>27</v>
      </c>
      <c r="K551" t="s">
        <v>266</v>
      </c>
      <c r="L551" t="s">
        <v>267</v>
      </c>
      <c r="M551">
        <v>10011</v>
      </c>
      <c r="N551" t="s">
        <v>148</v>
      </c>
      <c r="O551" t="s">
        <v>2077</v>
      </c>
      <c r="P551" t="s">
        <v>46</v>
      </c>
      <c r="Q551" t="s">
        <v>75</v>
      </c>
      <c r="R551" t="s">
        <v>2078</v>
      </c>
      <c r="S551">
        <v>9.1440000000000001</v>
      </c>
      <c r="T551">
        <v>3</v>
      </c>
      <c r="U551">
        <v>0.2</v>
      </c>
      <c r="V551">
        <v>3.0860999999999996</v>
      </c>
    </row>
    <row r="552" spans="1:22" x14ac:dyDescent="0.3">
      <c r="A552">
        <v>2452</v>
      </c>
      <c r="B552" t="s">
        <v>5518</v>
      </c>
      <c r="C552">
        <v>2014</v>
      </c>
      <c r="D552" s="21">
        <v>41716</v>
      </c>
      <c r="E552" s="21">
        <v>41721</v>
      </c>
      <c r="F552" t="s">
        <v>23</v>
      </c>
      <c r="G552" t="s">
        <v>5194</v>
      </c>
      <c r="H552" t="s">
        <v>5195</v>
      </c>
      <c r="I552" t="s">
        <v>26</v>
      </c>
      <c r="J552" t="s">
        <v>27</v>
      </c>
      <c r="K552" t="s">
        <v>266</v>
      </c>
      <c r="L552" t="s">
        <v>267</v>
      </c>
      <c r="M552">
        <v>10011</v>
      </c>
      <c r="N552" t="s">
        <v>148</v>
      </c>
      <c r="O552" t="s">
        <v>1642</v>
      </c>
      <c r="P552" t="s">
        <v>71</v>
      </c>
      <c r="Q552" t="s">
        <v>72</v>
      </c>
      <c r="R552" t="s">
        <v>1643</v>
      </c>
      <c r="S552">
        <v>119.69999999999999</v>
      </c>
      <c r="T552">
        <v>6</v>
      </c>
      <c r="U552">
        <v>0</v>
      </c>
      <c r="V552">
        <v>31.121999999999996</v>
      </c>
    </row>
    <row r="553" spans="1:22" x14ac:dyDescent="0.3">
      <c r="A553">
        <v>2451</v>
      </c>
      <c r="B553" t="s">
        <v>5518</v>
      </c>
      <c r="C553">
        <v>2014</v>
      </c>
      <c r="D553" s="21">
        <v>41716</v>
      </c>
      <c r="E553" s="21">
        <v>41721</v>
      </c>
      <c r="F553" t="s">
        <v>23</v>
      </c>
      <c r="G553" t="s">
        <v>5194</v>
      </c>
      <c r="H553" t="s">
        <v>5195</v>
      </c>
      <c r="I553" t="s">
        <v>26</v>
      </c>
      <c r="J553" t="s">
        <v>27</v>
      </c>
      <c r="K553" t="s">
        <v>266</v>
      </c>
      <c r="L553" t="s">
        <v>267</v>
      </c>
      <c r="M553">
        <v>10011</v>
      </c>
      <c r="N553" t="s">
        <v>148</v>
      </c>
      <c r="O553" t="s">
        <v>5519</v>
      </c>
      <c r="P553" t="s">
        <v>46</v>
      </c>
      <c r="Q553" t="s">
        <v>47</v>
      </c>
      <c r="R553" t="s">
        <v>5520</v>
      </c>
      <c r="S553">
        <v>18.75</v>
      </c>
      <c r="T553">
        <v>5</v>
      </c>
      <c r="U553">
        <v>0</v>
      </c>
      <c r="V553">
        <v>9</v>
      </c>
    </row>
    <row r="554" spans="1:22" x14ac:dyDescent="0.3">
      <c r="A554">
        <v>2433</v>
      </c>
      <c r="B554" t="s">
        <v>5491</v>
      </c>
      <c r="C554">
        <v>2011</v>
      </c>
      <c r="D554" s="21">
        <v>40627</v>
      </c>
      <c r="E554" s="21">
        <v>40634</v>
      </c>
      <c r="F554" t="s">
        <v>50</v>
      </c>
      <c r="G554" t="s">
        <v>5492</v>
      </c>
      <c r="H554" t="s">
        <v>5493</v>
      </c>
      <c r="I554" t="s">
        <v>26</v>
      </c>
      <c r="J554" t="s">
        <v>27</v>
      </c>
      <c r="K554" t="s">
        <v>266</v>
      </c>
      <c r="L554" t="s">
        <v>267</v>
      </c>
      <c r="M554">
        <v>10009</v>
      </c>
      <c r="N554" t="s">
        <v>148</v>
      </c>
      <c r="O554" t="s">
        <v>5494</v>
      </c>
      <c r="P554" t="s">
        <v>32</v>
      </c>
      <c r="Q554" t="s">
        <v>36</v>
      </c>
      <c r="R554" t="s">
        <v>5495</v>
      </c>
      <c r="S554">
        <v>366.786</v>
      </c>
      <c r="T554">
        <v>7</v>
      </c>
      <c r="U554">
        <v>0.1</v>
      </c>
      <c r="V554">
        <v>65.206400000000002</v>
      </c>
    </row>
    <row r="555" spans="1:22" x14ac:dyDescent="0.3">
      <c r="A555">
        <v>2410</v>
      </c>
      <c r="B555" t="s">
        <v>5456</v>
      </c>
      <c r="C555">
        <v>2014</v>
      </c>
      <c r="D555" s="21">
        <v>41722</v>
      </c>
      <c r="E555" s="21">
        <v>41724</v>
      </c>
      <c r="F555" t="s">
        <v>188</v>
      </c>
      <c r="G555" t="s">
        <v>2789</v>
      </c>
      <c r="H555" t="s">
        <v>2790</v>
      </c>
      <c r="I555" t="s">
        <v>102</v>
      </c>
      <c r="J555" t="s">
        <v>27</v>
      </c>
      <c r="K555" t="s">
        <v>127</v>
      </c>
      <c r="L555" t="s">
        <v>43</v>
      </c>
      <c r="M555">
        <v>94122</v>
      </c>
      <c r="N555" t="s">
        <v>44</v>
      </c>
      <c r="O555" t="s">
        <v>4356</v>
      </c>
      <c r="P555" t="s">
        <v>32</v>
      </c>
      <c r="Q555" t="s">
        <v>65</v>
      </c>
      <c r="R555" t="s">
        <v>4357</v>
      </c>
      <c r="S555">
        <v>211.84</v>
      </c>
      <c r="T555">
        <v>8</v>
      </c>
      <c r="U555">
        <v>0</v>
      </c>
      <c r="V555">
        <v>76.262399999999985</v>
      </c>
    </row>
    <row r="556" spans="1:22" x14ac:dyDescent="0.3">
      <c r="A556">
        <v>2394</v>
      </c>
      <c r="B556" t="s">
        <v>5441</v>
      </c>
      <c r="C556">
        <v>2013</v>
      </c>
      <c r="D556" s="21">
        <v>41351</v>
      </c>
      <c r="E556" s="21">
        <v>41357</v>
      </c>
      <c r="F556" t="s">
        <v>50</v>
      </c>
      <c r="G556" t="s">
        <v>3259</v>
      </c>
      <c r="H556" t="s">
        <v>3260</v>
      </c>
      <c r="I556" t="s">
        <v>26</v>
      </c>
      <c r="J556" t="s">
        <v>27</v>
      </c>
      <c r="K556" t="s">
        <v>5442</v>
      </c>
      <c r="L556" t="s">
        <v>1245</v>
      </c>
      <c r="M556">
        <v>2148</v>
      </c>
      <c r="N556" t="s">
        <v>148</v>
      </c>
      <c r="O556" t="s">
        <v>1561</v>
      </c>
      <c r="P556" t="s">
        <v>46</v>
      </c>
      <c r="Q556" t="s">
        <v>68</v>
      </c>
      <c r="R556" t="s">
        <v>1562</v>
      </c>
      <c r="S556">
        <v>39.68</v>
      </c>
      <c r="T556">
        <v>2</v>
      </c>
      <c r="U556">
        <v>0</v>
      </c>
      <c r="V556">
        <v>10.316800000000001</v>
      </c>
    </row>
    <row r="557" spans="1:22" x14ac:dyDescent="0.3">
      <c r="A557">
        <v>556</v>
      </c>
      <c r="B557" t="s">
        <v>1886</v>
      </c>
      <c r="C557">
        <v>2011</v>
      </c>
      <c r="D557" s="21">
        <v>40605</v>
      </c>
      <c r="E557" s="2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2387</v>
      </c>
      <c r="B558" t="s">
        <v>5418</v>
      </c>
      <c r="C558">
        <v>2014</v>
      </c>
      <c r="D558" s="21">
        <v>41724</v>
      </c>
      <c r="E558" s="21">
        <v>41725</v>
      </c>
      <c r="F558" t="s">
        <v>188</v>
      </c>
      <c r="G558" t="s">
        <v>5419</v>
      </c>
      <c r="H558" t="s">
        <v>5420</v>
      </c>
      <c r="I558" t="s">
        <v>26</v>
      </c>
      <c r="J558" t="s">
        <v>27</v>
      </c>
      <c r="K558" t="s">
        <v>3488</v>
      </c>
      <c r="L558" t="s">
        <v>43</v>
      </c>
      <c r="M558">
        <v>93727</v>
      </c>
      <c r="N558" t="s">
        <v>44</v>
      </c>
      <c r="O558" t="s">
        <v>5426</v>
      </c>
      <c r="P558" t="s">
        <v>71</v>
      </c>
      <c r="Q558" t="s">
        <v>1216</v>
      </c>
      <c r="R558" t="s">
        <v>5427</v>
      </c>
      <c r="S558">
        <v>479.98400000000004</v>
      </c>
      <c r="T558">
        <v>2</v>
      </c>
      <c r="U558">
        <v>0.2</v>
      </c>
      <c r="V558">
        <v>59.997999999999962</v>
      </c>
    </row>
    <row r="559" spans="1:22" x14ac:dyDescent="0.3">
      <c r="A559">
        <v>2386</v>
      </c>
      <c r="B559" t="s">
        <v>5418</v>
      </c>
      <c r="C559">
        <v>2014</v>
      </c>
      <c r="D559" s="21">
        <v>41724</v>
      </c>
      <c r="E559" s="21">
        <v>41725</v>
      </c>
      <c r="F559" t="s">
        <v>188</v>
      </c>
      <c r="G559" t="s">
        <v>5419</v>
      </c>
      <c r="H559" t="s">
        <v>5420</v>
      </c>
      <c r="I559" t="s">
        <v>26</v>
      </c>
      <c r="J559" t="s">
        <v>27</v>
      </c>
      <c r="K559" t="s">
        <v>3488</v>
      </c>
      <c r="L559" t="s">
        <v>43</v>
      </c>
      <c r="M559">
        <v>93727</v>
      </c>
      <c r="N559" t="s">
        <v>44</v>
      </c>
      <c r="O559" t="s">
        <v>5424</v>
      </c>
      <c r="P559" t="s">
        <v>71</v>
      </c>
      <c r="Q559" t="s">
        <v>72</v>
      </c>
      <c r="R559" t="s">
        <v>5425</v>
      </c>
      <c r="S559">
        <v>211.16800000000001</v>
      </c>
      <c r="T559">
        <v>4</v>
      </c>
      <c r="U559">
        <v>0.2</v>
      </c>
      <c r="V559">
        <v>15.837600000000009</v>
      </c>
    </row>
    <row r="560" spans="1:22" x14ac:dyDescent="0.3">
      <c r="A560">
        <v>2385</v>
      </c>
      <c r="B560" t="s">
        <v>5418</v>
      </c>
      <c r="C560">
        <v>2014</v>
      </c>
      <c r="D560" s="21">
        <v>41724</v>
      </c>
      <c r="E560" s="21">
        <v>41725</v>
      </c>
      <c r="F560" t="s">
        <v>188</v>
      </c>
      <c r="G560" t="s">
        <v>5419</v>
      </c>
      <c r="H560" t="s">
        <v>5420</v>
      </c>
      <c r="I560" t="s">
        <v>26</v>
      </c>
      <c r="J560" t="s">
        <v>27</v>
      </c>
      <c r="K560" t="s">
        <v>3488</v>
      </c>
      <c r="L560" t="s">
        <v>43</v>
      </c>
      <c r="M560">
        <v>93727</v>
      </c>
      <c r="N560" t="s">
        <v>44</v>
      </c>
      <c r="O560" t="s">
        <v>3567</v>
      </c>
      <c r="P560" t="s">
        <v>46</v>
      </c>
      <c r="Q560" t="s">
        <v>75</v>
      </c>
      <c r="R560" t="s">
        <v>3568</v>
      </c>
      <c r="S560">
        <v>185.92000000000002</v>
      </c>
      <c r="T560">
        <v>4</v>
      </c>
      <c r="U560">
        <v>0.2</v>
      </c>
      <c r="V560">
        <v>62.74799999999999</v>
      </c>
    </row>
    <row r="561" spans="1:22" x14ac:dyDescent="0.3">
      <c r="A561">
        <v>2384</v>
      </c>
      <c r="B561" t="s">
        <v>5418</v>
      </c>
      <c r="C561">
        <v>2014</v>
      </c>
      <c r="D561" s="21">
        <v>41724</v>
      </c>
      <c r="E561" s="21">
        <v>41725</v>
      </c>
      <c r="F561" t="s">
        <v>188</v>
      </c>
      <c r="G561" t="s">
        <v>5419</v>
      </c>
      <c r="H561" t="s">
        <v>5420</v>
      </c>
      <c r="I561" t="s">
        <v>26</v>
      </c>
      <c r="J561" t="s">
        <v>27</v>
      </c>
      <c r="K561" t="s">
        <v>3488</v>
      </c>
      <c r="L561" t="s">
        <v>43</v>
      </c>
      <c r="M561">
        <v>93727</v>
      </c>
      <c r="N561" t="s">
        <v>44</v>
      </c>
      <c r="O561" t="s">
        <v>5423</v>
      </c>
      <c r="P561" t="s">
        <v>46</v>
      </c>
      <c r="Q561" t="s">
        <v>68</v>
      </c>
      <c r="R561" t="s">
        <v>186</v>
      </c>
      <c r="S561">
        <v>16.02</v>
      </c>
      <c r="T561">
        <v>9</v>
      </c>
      <c r="U561">
        <v>0</v>
      </c>
      <c r="V561">
        <v>4.4855999999999998</v>
      </c>
    </row>
    <row r="562" spans="1:22" x14ac:dyDescent="0.3">
      <c r="A562">
        <v>2383</v>
      </c>
      <c r="B562" t="s">
        <v>5418</v>
      </c>
      <c r="C562">
        <v>2014</v>
      </c>
      <c r="D562" s="21">
        <v>41724</v>
      </c>
      <c r="E562" s="21">
        <v>41725</v>
      </c>
      <c r="F562" t="s">
        <v>188</v>
      </c>
      <c r="G562" t="s">
        <v>5419</v>
      </c>
      <c r="H562" t="s">
        <v>5420</v>
      </c>
      <c r="I562" t="s">
        <v>26</v>
      </c>
      <c r="J562" t="s">
        <v>27</v>
      </c>
      <c r="K562" t="s">
        <v>3488</v>
      </c>
      <c r="L562" t="s">
        <v>43</v>
      </c>
      <c r="M562">
        <v>93727</v>
      </c>
      <c r="N562" t="s">
        <v>44</v>
      </c>
      <c r="O562" t="s">
        <v>5421</v>
      </c>
      <c r="P562" t="s">
        <v>46</v>
      </c>
      <c r="Q562" t="s">
        <v>78</v>
      </c>
      <c r="R562" t="s">
        <v>5422</v>
      </c>
      <c r="S562">
        <v>176.04</v>
      </c>
      <c r="T562">
        <v>4</v>
      </c>
      <c r="U562">
        <v>0</v>
      </c>
      <c r="V562">
        <v>45.770399999999995</v>
      </c>
    </row>
    <row r="563" spans="1:22" x14ac:dyDescent="0.3">
      <c r="A563">
        <v>2366</v>
      </c>
      <c r="B563" t="s">
        <v>5391</v>
      </c>
      <c r="C563">
        <v>2013</v>
      </c>
      <c r="D563" s="21">
        <v>41347</v>
      </c>
      <c r="E563" s="21">
        <v>41352</v>
      </c>
      <c r="F563" t="s">
        <v>50</v>
      </c>
      <c r="G563" t="s">
        <v>1249</v>
      </c>
      <c r="H563" t="s">
        <v>1250</v>
      </c>
      <c r="I563" t="s">
        <v>102</v>
      </c>
      <c r="J563" t="s">
        <v>27</v>
      </c>
      <c r="K563" t="s">
        <v>2237</v>
      </c>
      <c r="L563" t="s">
        <v>319</v>
      </c>
      <c r="M563">
        <v>22980</v>
      </c>
      <c r="N563" t="s">
        <v>30</v>
      </c>
      <c r="O563" t="s">
        <v>4035</v>
      </c>
      <c r="P563" t="s">
        <v>46</v>
      </c>
      <c r="Q563" t="s">
        <v>75</v>
      </c>
      <c r="R563" t="s">
        <v>4036</v>
      </c>
      <c r="S563">
        <v>46</v>
      </c>
      <c r="T563">
        <v>4</v>
      </c>
      <c r="U563">
        <v>0</v>
      </c>
      <c r="V563">
        <v>20.7</v>
      </c>
    </row>
    <row r="564" spans="1:22" x14ac:dyDescent="0.3">
      <c r="A564">
        <v>2365</v>
      </c>
      <c r="B564" t="s">
        <v>5391</v>
      </c>
      <c r="C564">
        <v>2013</v>
      </c>
      <c r="D564" s="21">
        <v>41347</v>
      </c>
      <c r="E564" s="21">
        <v>41352</v>
      </c>
      <c r="F564" t="s">
        <v>50</v>
      </c>
      <c r="G564" t="s">
        <v>1249</v>
      </c>
      <c r="H564" t="s">
        <v>1250</v>
      </c>
      <c r="I564" t="s">
        <v>102</v>
      </c>
      <c r="J564" t="s">
        <v>27</v>
      </c>
      <c r="K564" t="s">
        <v>2237</v>
      </c>
      <c r="L564" t="s">
        <v>319</v>
      </c>
      <c r="M564">
        <v>22980</v>
      </c>
      <c r="N564" t="s">
        <v>30</v>
      </c>
      <c r="O564" t="s">
        <v>5392</v>
      </c>
      <c r="P564" t="s">
        <v>46</v>
      </c>
      <c r="Q564" t="s">
        <v>78</v>
      </c>
      <c r="R564" t="s">
        <v>5393</v>
      </c>
      <c r="S564">
        <v>160.32</v>
      </c>
      <c r="T564">
        <v>2</v>
      </c>
      <c r="U564">
        <v>0</v>
      </c>
      <c r="V564">
        <v>44.889600000000002</v>
      </c>
    </row>
    <row r="565" spans="1:22" x14ac:dyDescent="0.3">
      <c r="A565">
        <v>2364</v>
      </c>
      <c r="B565" t="s">
        <v>5391</v>
      </c>
      <c r="C565">
        <v>2013</v>
      </c>
      <c r="D565" s="21">
        <v>41347</v>
      </c>
      <c r="E565" s="21">
        <v>41352</v>
      </c>
      <c r="F565" t="s">
        <v>50</v>
      </c>
      <c r="G565" t="s">
        <v>1249</v>
      </c>
      <c r="H565" t="s">
        <v>1250</v>
      </c>
      <c r="I565" t="s">
        <v>102</v>
      </c>
      <c r="J565" t="s">
        <v>27</v>
      </c>
      <c r="K565" t="s">
        <v>2237</v>
      </c>
      <c r="L565" t="s">
        <v>319</v>
      </c>
      <c r="M565">
        <v>22980</v>
      </c>
      <c r="N565" t="s">
        <v>30</v>
      </c>
      <c r="O565" t="s">
        <v>1714</v>
      </c>
      <c r="P565" t="s">
        <v>32</v>
      </c>
      <c r="Q565" t="s">
        <v>65</v>
      </c>
      <c r="R565" t="s">
        <v>1715</v>
      </c>
      <c r="S565">
        <v>127.88</v>
      </c>
      <c r="T565">
        <v>2</v>
      </c>
      <c r="U565">
        <v>0</v>
      </c>
      <c r="V565">
        <v>40.921599999999998</v>
      </c>
    </row>
    <row r="566" spans="1:22" x14ac:dyDescent="0.3">
      <c r="A566">
        <v>2362</v>
      </c>
      <c r="B566" t="s">
        <v>5383</v>
      </c>
      <c r="C566">
        <v>2011</v>
      </c>
      <c r="D566" s="21">
        <v>40619</v>
      </c>
      <c r="E566" s="21">
        <v>40623</v>
      </c>
      <c r="F566" t="s">
        <v>50</v>
      </c>
      <c r="G566" t="s">
        <v>2407</v>
      </c>
      <c r="H566" t="s">
        <v>2408</v>
      </c>
      <c r="I566" t="s">
        <v>41</v>
      </c>
      <c r="J566" t="s">
        <v>27</v>
      </c>
      <c r="K566" t="s">
        <v>266</v>
      </c>
      <c r="L566" t="s">
        <v>267</v>
      </c>
      <c r="M566">
        <v>10024</v>
      </c>
      <c r="N566" t="s">
        <v>148</v>
      </c>
      <c r="O566" t="s">
        <v>5386</v>
      </c>
      <c r="P566" t="s">
        <v>46</v>
      </c>
      <c r="Q566" t="s">
        <v>90</v>
      </c>
      <c r="R566" t="s">
        <v>5387</v>
      </c>
      <c r="S566">
        <v>155.04</v>
      </c>
      <c r="T566">
        <v>4</v>
      </c>
      <c r="U566">
        <v>0</v>
      </c>
      <c r="V566">
        <v>75.9696</v>
      </c>
    </row>
    <row r="567" spans="1:22" x14ac:dyDescent="0.3">
      <c r="A567">
        <v>2361</v>
      </c>
      <c r="B567" t="s">
        <v>5383</v>
      </c>
      <c r="C567">
        <v>2011</v>
      </c>
      <c r="D567" s="21">
        <v>40619</v>
      </c>
      <c r="E567" s="21">
        <v>40623</v>
      </c>
      <c r="F567" t="s">
        <v>50</v>
      </c>
      <c r="G567" t="s">
        <v>2407</v>
      </c>
      <c r="H567" t="s">
        <v>2408</v>
      </c>
      <c r="I567" t="s">
        <v>41</v>
      </c>
      <c r="J567" t="s">
        <v>27</v>
      </c>
      <c r="K567" t="s">
        <v>266</v>
      </c>
      <c r="L567" t="s">
        <v>267</v>
      </c>
      <c r="M567">
        <v>10024</v>
      </c>
      <c r="N567" t="s">
        <v>148</v>
      </c>
      <c r="O567" t="s">
        <v>5384</v>
      </c>
      <c r="P567" t="s">
        <v>46</v>
      </c>
      <c r="Q567" t="s">
        <v>90</v>
      </c>
      <c r="R567" t="s">
        <v>5385</v>
      </c>
      <c r="S567">
        <v>34.86</v>
      </c>
      <c r="T567">
        <v>7</v>
      </c>
      <c r="U567">
        <v>0</v>
      </c>
      <c r="V567">
        <v>16.3842</v>
      </c>
    </row>
    <row r="568" spans="1:22" x14ac:dyDescent="0.3">
      <c r="A568">
        <v>2360</v>
      </c>
      <c r="B568" t="s">
        <v>5383</v>
      </c>
      <c r="C568">
        <v>2011</v>
      </c>
      <c r="D568" s="21">
        <v>40619</v>
      </c>
      <c r="E568" s="21">
        <v>40623</v>
      </c>
      <c r="F568" t="s">
        <v>50</v>
      </c>
      <c r="G568" t="s">
        <v>2407</v>
      </c>
      <c r="H568" t="s">
        <v>2408</v>
      </c>
      <c r="I568" t="s">
        <v>41</v>
      </c>
      <c r="J568" t="s">
        <v>27</v>
      </c>
      <c r="K568" t="s">
        <v>266</v>
      </c>
      <c r="L568" t="s">
        <v>267</v>
      </c>
      <c r="M568">
        <v>10024</v>
      </c>
      <c r="N568" t="s">
        <v>148</v>
      </c>
      <c r="O568" t="s">
        <v>4671</v>
      </c>
      <c r="P568" t="s">
        <v>32</v>
      </c>
      <c r="Q568" t="s">
        <v>56</v>
      </c>
      <c r="R568" t="s">
        <v>4672</v>
      </c>
      <c r="S568">
        <v>613.90800000000002</v>
      </c>
      <c r="T568">
        <v>3</v>
      </c>
      <c r="U568">
        <v>0.4</v>
      </c>
      <c r="V568">
        <v>-122.78160000000003</v>
      </c>
    </row>
    <row r="569" spans="1:22" x14ac:dyDescent="0.3">
      <c r="A569">
        <v>2359</v>
      </c>
      <c r="B569" t="s">
        <v>5383</v>
      </c>
      <c r="C569">
        <v>2011</v>
      </c>
      <c r="D569" s="21">
        <v>40619</v>
      </c>
      <c r="E569" s="21">
        <v>40623</v>
      </c>
      <c r="F569" t="s">
        <v>50</v>
      </c>
      <c r="G569" t="s">
        <v>2407</v>
      </c>
      <c r="H569" t="s">
        <v>2408</v>
      </c>
      <c r="I569" t="s">
        <v>41</v>
      </c>
      <c r="J569" t="s">
        <v>27</v>
      </c>
      <c r="K569" t="s">
        <v>266</v>
      </c>
      <c r="L569" t="s">
        <v>267</v>
      </c>
      <c r="M569">
        <v>10024</v>
      </c>
      <c r="N569" t="s">
        <v>148</v>
      </c>
      <c r="O569" t="s">
        <v>5302</v>
      </c>
      <c r="P569" t="s">
        <v>32</v>
      </c>
      <c r="Q569" t="s">
        <v>56</v>
      </c>
      <c r="R569" t="s">
        <v>5303</v>
      </c>
      <c r="S569">
        <v>1071.576</v>
      </c>
      <c r="T569">
        <v>4</v>
      </c>
      <c r="U569">
        <v>0.4</v>
      </c>
      <c r="V569">
        <v>-553.64760000000001</v>
      </c>
    </row>
    <row r="570" spans="1:22" x14ac:dyDescent="0.3">
      <c r="A570">
        <v>2358</v>
      </c>
      <c r="B570" t="s">
        <v>5383</v>
      </c>
      <c r="C570">
        <v>2011</v>
      </c>
      <c r="D570" s="21">
        <v>40619</v>
      </c>
      <c r="E570" s="21">
        <v>40623</v>
      </c>
      <c r="F570" t="s">
        <v>50</v>
      </c>
      <c r="G570" t="s">
        <v>2407</v>
      </c>
      <c r="H570" t="s">
        <v>2408</v>
      </c>
      <c r="I570" t="s">
        <v>41</v>
      </c>
      <c r="J570" t="s">
        <v>27</v>
      </c>
      <c r="K570" t="s">
        <v>266</v>
      </c>
      <c r="L570" t="s">
        <v>267</v>
      </c>
      <c r="M570">
        <v>10024</v>
      </c>
      <c r="N570" t="s">
        <v>148</v>
      </c>
      <c r="O570" t="s">
        <v>903</v>
      </c>
      <c r="P570" t="s">
        <v>32</v>
      </c>
      <c r="Q570" t="s">
        <v>56</v>
      </c>
      <c r="R570" t="s">
        <v>904</v>
      </c>
      <c r="S570">
        <v>1579.7460000000001</v>
      </c>
      <c r="T570">
        <v>7</v>
      </c>
      <c r="U570">
        <v>0.4</v>
      </c>
      <c r="V570">
        <v>-447.59469999999988</v>
      </c>
    </row>
    <row r="571" spans="1:22" x14ac:dyDescent="0.3">
      <c r="A571">
        <v>2348</v>
      </c>
      <c r="B571" t="s">
        <v>5369</v>
      </c>
      <c r="C571">
        <v>2013</v>
      </c>
      <c r="D571" s="21">
        <v>41347</v>
      </c>
      <c r="E571" s="21">
        <v>41352</v>
      </c>
      <c r="F571" t="s">
        <v>50</v>
      </c>
      <c r="G571" t="s">
        <v>2474</v>
      </c>
      <c r="H571" t="s">
        <v>2475</v>
      </c>
      <c r="I571" t="s">
        <v>26</v>
      </c>
      <c r="J571" t="s">
        <v>27</v>
      </c>
      <c r="K571" t="s">
        <v>678</v>
      </c>
      <c r="L571" t="s">
        <v>104</v>
      </c>
      <c r="M571">
        <v>78207</v>
      </c>
      <c r="N571" t="s">
        <v>105</v>
      </c>
      <c r="O571" t="s">
        <v>3489</v>
      </c>
      <c r="P571" t="s">
        <v>32</v>
      </c>
      <c r="Q571" t="s">
        <v>56</v>
      </c>
      <c r="R571" t="s">
        <v>3490</v>
      </c>
      <c r="S571">
        <v>557.58500000000004</v>
      </c>
      <c r="T571">
        <v>5</v>
      </c>
      <c r="U571">
        <v>0.3</v>
      </c>
      <c r="V571">
        <v>0</v>
      </c>
    </row>
    <row r="572" spans="1:22" x14ac:dyDescent="0.3">
      <c r="A572">
        <v>2347</v>
      </c>
      <c r="B572" t="s">
        <v>5369</v>
      </c>
      <c r="C572">
        <v>2013</v>
      </c>
      <c r="D572" s="21">
        <v>41347</v>
      </c>
      <c r="E572" s="21">
        <v>41352</v>
      </c>
      <c r="F572" t="s">
        <v>50</v>
      </c>
      <c r="G572" t="s">
        <v>2474</v>
      </c>
      <c r="H572" t="s">
        <v>2475</v>
      </c>
      <c r="I572" t="s">
        <v>26</v>
      </c>
      <c r="J572" t="s">
        <v>27</v>
      </c>
      <c r="K572" t="s">
        <v>678</v>
      </c>
      <c r="L572" t="s">
        <v>104</v>
      </c>
      <c r="M572">
        <v>78207</v>
      </c>
      <c r="N572" t="s">
        <v>105</v>
      </c>
      <c r="O572" t="s">
        <v>5371</v>
      </c>
      <c r="P572" t="s">
        <v>46</v>
      </c>
      <c r="Q572" t="s">
        <v>75</v>
      </c>
      <c r="R572" t="s">
        <v>5372</v>
      </c>
      <c r="S572">
        <v>1.2719999999999998</v>
      </c>
      <c r="T572">
        <v>2</v>
      </c>
      <c r="U572">
        <v>0.8</v>
      </c>
      <c r="V572">
        <v>-2.1624000000000012</v>
      </c>
    </row>
    <row r="573" spans="1:22" x14ac:dyDescent="0.3">
      <c r="A573">
        <v>2346</v>
      </c>
      <c r="B573" t="s">
        <v>5369</v>
      </c>
      <c r="C573">
        <v>2013</v>
      </c>
      <c r="D573" s="21">
        <v>41347</v>
      </c>
      <c r="E573" s="21">
        <v>41352</v>
      </c>
      <c r="F573" t="s">
        <v>50</v>
      </c>
      <c r="G573" t="s">
        <v>2474</v>
      </c>
      <c r="H573" t="s">
        <v>2475</v>
      </c>
      <c r="I573" t="s">
        <v>26</v>
      </c>
      <c r="J573" t="s">
        <v>27</v>
      </c>
      <c r="K573" t="s">
        <v>678</v>
      </c>
      <c r="L573" t="s">
        <v>104</v>
      </c>
      <c r="M573">
        <v>78207</v>
      </c>
      <c r="N573" t="s">
        <v>105</v>
      </c>
      <c r="O573" t="s">
        <v>697</v>
      </c>
      <c r="P573" t="s">
        <v>46</v>
      </c>
      <c r="Q573" t="s">
        <v>90</v>
      </c>
      <c r="R573" t="s">
        <v>5370</v>
      </c>
      <c r="S573">
        <v>70.08</v>
      </c>
      <c r="T573">
        <v>5</v>
      </c>
      <c r="U573">
        <v>0.2</v>
      </c>
      <c r="V573">
        <v>24.527999999999995</v>
      </c>
    </row>
    <row r="574" spans="1:22" x14ac:dyDescent="0.3">
      <c r="A574">
        <v>2334</v>
      </c>
      <c r="B574" t="s">
        <v>5349</v>
      </c>
      <c r="C574">
        <v>2014</v>
      </c>
      <c r="D574" s="21">
        <v>41720</v>
      </c>
      <c r="E574" s="21">
        <v>41724</v>
      </c>
      <c r="F574" t="s">
        <v>50</v>
      </c>
      <c r="G574" t="s">
        <v>2940</v>
      </c>
      <c r="H574" t="s">
        <v>2941</v>
      </c>
      <c r="I574" t="s">
        <v>26</v>
      </c>
      <c r="J574" t="s">
        <v>27</v>
      </c>
      <c r="K574" t="s">
        <v>4268</v>
      </c>
      <c r="L574" t="s">
        <v>254</v>
      </c>
      <c r="M574">
        <v>47905</v>
      </c>
      <c r="N574" t="s">
        <v>105</v>
      </c>
      <c r="O574" t="s">
        <v>2372</v>
      </c>
      <c r="P574" t="s">
        <v>46</v>
      </c>
      <c r="Q574" t="s">
        <v>90</v>
      </c>
      <c r="R574" t="s">
        <v>2373</v>
      </c>
      <c r="S574">
        <v>5.78</v>
      </c>
      <c r="T574">
        <v>1</v>
      </c>
      <c r="U574">
        <v>0</v>
      </c>
      <c r="V574">
        <v>2.8322000000000003</v>
      </c>
    </row>
    <row r="575" spans="1:22" x14ac:dyDescent="0.3">
      <c r="A575">
        <v>2333</v>
      </c>
      <c r="B575" t="s">
        <v>5349</v>
      </c>
      <c r="C575">
        <v>2014</v>
      </c>
      <c r="D575" s="21">
        <v>41720</v>
      </c>
      <c r="E575" s="21">
        <v>41724</v>
      </c>
      <c r="F575" t="s">
        <v>50</v>
      </c>
      <c r="G575" t="s">
        <v>2940</v>
      </c>
      <c r="H575" t="s">
        <v>2941</v>
      </c>
      <c r="I575" t="s">
        <v>26</v>
      </c>
      <c r="J575" t="s">
        <v>27</v>
      </c>
      <c r="K575" t="s">
        <v>4268</v>
      </c>
      <c r="L575" t="s">
        <v>254</v>
      </c>
      <c r="M575">
        <v>47905</v>
      </c>
      <c r="N575" t="s">
        <v>105</v>
      </c>
      <c r="O575" t="s">
        <v>1624</v>
      </c>
      <c r="P575" t="s">
        <v>46</v>
      </c>
      <c r="Q575" t="s">
        <v>90</v>
      </c>
      <c r="R575" t="s">
        <v>1625</v>
      </c>
      <c r="S575">
        <v>277.39999999999998</v>
      </c>
      <c r="T575">
        <v>5</v>
      </c>
      <c r="U575">
        <v>0</v>
      </c>
      <c r="V575">
        <v>133.15199999999999</v>
      </c>
    </row>
    <row r="576" spans="1:22" x14ac:dyDescent="0.3">
      <c r="A576">
        <v>2321</v>
      </c>
      <c r="B576" t="s">
        <v>5330</v>
      </c>
      <c r="C576">
        <v>2014</v>
      </c>
      <c r="D576" s="21">
        <v>41719</v>
      </c>
      <c r="E576" s="21">
        <v>41723</v>
      </c>
      <c r="F576" t="s">
        <v>50</v>
      </c>
      <c r="G576" t="s">
        <v>2507</v>
      </c>
      <c r="H576" t="s">
        <v>2508</v>
      </c>
      <c r="I576" t="s">
        <v>41</v>
      </c>
      <c r="J576" t="s">
        <v>27</v>
      </c>
      <c r="K576" t="s">
        <v>95</v>
      </c>
      <c r="L576" t="s">
        <v>96</v>
      </c>
      <c r="M576">
        <v>98115</v>
      </c>
      <c r="N576" t="s">
        <v>44</v>
      </c>
      <c r="O576" t="s">
        <v>5331</v>
      </c>
      <c r="P576" t="s">
        <v>71</v>
      </c>
      <c r="Q576" t="s">
        <v>161</v>
      </c>
      <c r="R576" t="s">
        <v>5332</v>
      </c>
      <c r="S576">
        <v>265.93</v>
      </c>
      <c r="T576">
        <v>7</v>
      </c>
      <c r="U576">
        <v>0</v>
      </c>
      <c r="V576">
        <v>63.8232</v>
      </c>
    </row>
    <row r="577" spans="1:22" x14ac:dyDescent="0.3">
      <c r="A577">
        <v>2285</v>
      </c>
      <c r="B577" t="s">
        <v>5284</v>
      </c>
      <c r="C577">
        <v>2012</v>
      </c>
      <c r="D577" s="21">
        <v>40973</v>
      </c>
      <c r="E577" s="21">
        <v>40977</v>
      </c>
      <c r="F577" t="s">
        <v>50</v>
      </c>
      <c r="G577" t="s">
        <v>1939</v>
      </c>
      <c r="H577" t="s">
        <v>1940</v>
      </c>
      <c r="I577" t="s">
        <v>26</v>
      </c>
      <c r="J577" t="s">
        <v>27</v>
      </c>
      <c r="K577" t="s">
        <v>5285</v>
      </c>
      <c r="L577" t="s">
        <v>254</v>
      </c>
      <c r="M577">
        <v>47362</v>
      </c>
      <c r="N577" t="s">
        <v>105</v>
      </c>
      <c r="O577" t="s">
        <v>5286</v>
      </c>
      <c r="P577" t="s">
        <v>46</v>
      </c>
      <c r="Q577" t="s">
        <v>78</v>
      </c>
      <c r="R577" t="s">
        <v>186</v>
      </c>
      <c r="S577">
        <v>60.69</v>
      </c>
      <c r="T577">
        <v>7</v>
      </c>
      <c r="U577">
        <v>0</v>
      </c>
      <c r="V577">
        <v>16.386300000000002</v>
      </c>
    </row>
    <row r="578" spans="1:22" x14ac:dyDescent="0.3">
      <c r="A578">
        <v>2284</v>
      </c>
      <c r="B578" t="s">
        <v>5284</v>
      </c>
      <c r="C578">
        <v>2012</v>
      </c>
      <c r="D578" s="21">
        <v>40973</v>
      </c>
      <c r="E578" s="21">
        <v>40977</v>
      </c>
      <c r="F578" t="s">
        <v>50</v>
      </c>
      <c r="G578" t="s">
        <v>1939</v>
      </c>
      <c r="H578" t="s">
        <v>1940</v>
      </c>
      <c r="I578" t="s">
        <v>26</v>
      </c>
      <c r="J578" t="s">
        <v>27</v>
      </c>
      <c r="K578" t="s">
        <v>5285</v>
      </c>
      <c r="L578" t="s">
        <v>254</v>
      </c>
      <c r="M578">
        <v>47362</v>
      </c>
      <c r="N578" t="s">
        <v>105</v>
      </c>
      <c r="O578" t="s">
        <v>766</v>
      </c>
      <c r="P578" t="s">
        <v>71</v>
      </c>
      <c r="Q578" t="s">
        <v>72</v>
      </c>
      <c r="R578" t="s">
        <v>767</v>
      </c>
      <c r="S578">
        <v>23.92</v>
      </c>
      <c r="T578">
        <v>2</v>
      </c>
      <c r="U578">
        <v>0</v>
      </c>
      <c r="V578">
        <v>6.6976000000000013</v>
      </c>
    </row>
    <row r="579" spans="1:22" x14ac:dyDescent="0.3">
      <c r="A579">
        <v>2274</v>
      </c>
      <c r="B579" t="s">
        <v>5270</v>
      </c>
      <c r="C579">
        <v>2012</v>
      </c>
      <c r="D579" s="21">
        <v>40974</v>
      </c>
      <c r="E579" s="21">
        <v>40979</v>
      </c>
      <c r="F579" t="s">
        <v>50</v>
      </c>
      <c r="G579" t="s">
        <v>1202</v>
      </c>
      <c r="H579" t="s">
        <v>1203</v>
      </c>
      <c r="I579" t="s">
        <v>26</v>
      </c>
      <c r="J579" t="s">
        <v>27</v>
      </c>
      <c r="K579" t="s">
        <v>127</v>
      </c>
      <c r="L579" t="s">
        <v>43</v>
      </c>
      <c r="M579">
        <v>94122</v>
      </c>
      <c r="N579" t="s">
        <v>44</v>
      </c>
      <c r="O579" t="s">
        <v>5273</v>
      </c>
      <c r="P579" t="s">
        <v>71</v>
      </c>
      <c r="Q579" t="s">
        <v>1216</v>
      </c>
      <c r="R579" t="s">
        <v>5274</v>
      </c>
      <c r="S579">
        <v>1119.9840000000002</v>
      </c>
      <c r="T579">
        <v>2</v>
      </c>
      <c r="U579">
        <v>0.2</v>
      </c>
      <c r="V579">
        <v>377.99459999999993</v>
      </c>
    </row>
    <row r="580" spans="1:22" x14ac:dyDescent="0.3">
      <c r="A580">
        <v>2273</v>
      </c>
      <c r="B580" t="s">
        <v>5270</v>
      </c>
      <c r="C580">
        <v>2012</v>
      </c>
      <c r="D580" s="21">
        <v>40974</v>
      </c>
      <c r="E580" s="21">
        <v>40979</v>
      </c>
      <c r="F580" t="s">
        <v>50</v>
      </c>
      <c r="G580" t="s">
        <v>1202</v>
      </c>
      <c r="H580" t="s">
        <v>1203</v>
      </c>
      <c r="I580" t="s">
        <v>26</v>
      </c>
      <c r="J580" t="s">
        <v>27</v>
      </c>
      <c r="K580" t="s">
        <v>127</v>
      </c>
      <c r="L580" t="s">
        <v>43</v>
      </c>
      <c r="M580">
        <v>94122</v>
      </c>
      <c r="N580" t="s">
        <v>44</v>
      </c>
      <c r="O580" t="s">
        <v>5271</v>
      </c>
      <c r="P580" t="s">
        <v>32</v>
      </c>
      <c r="Q580" t="s">
        <v>65</v>
      </c>
      <c r="R580" t="s">
        <v>5272</v>
      </c>
      <c r="S580">
        <v>435.26</v>
      </c>
      <c r="T580">
        <v>7</v>
      </c>
      <c r="U580">
        <v>0</v>
      </c>
      <c r="V580">
        <v>95.757200000000012</v>
      </c>
    </row>
    <row r="581" spans="1:22" x14ac:dyDescent="0.3">
      <c r="A581">
        <v>2231</v>
      </c>
      <c r="B581" t="s">
        <v>5190</v>
      </c>
      <c r="C581">
        <v>2011</v>
      </c>
      <c r="D581" s="21">
        <v>40633</v>
      </c>
      <c r="E581" s="21">
        <v>40638</v>
      </c>
      <c r="F581" t="s">
        <v>50</v>
      </c>
      <c r="G581" t="s">
        <v>3332</v>
      </c>
      <c r="H581" t="s">
        <v>3333</v>
      </c>
      <c r="I581" t="s">
        <v>26</v>
      </c>
      <c r="J581" t="s">
        <v>27</v>
      </c>
      <c r="K581" t="s">
        <v>127</v>
      </c>
      <c r="L581" t="s">
        <v>43</v>
      </c>
      <c r="M581">
        <v>94122</v>
      </c>
      <c r="N581" t="s">
        <v>44</v>
      </c>
      <c r="O581" t="s">
        <v>5191</v>
      </c>
      <c r="P581" t="s">
        <v>46</v>
      </c>
      <c r="Q581" t="s">
        <v>78</v>
      </c>
      <c r="R581" t="s">
        <v>5192</v>
      </c>
      <c r="S581">
        <v>52.98</v>
      </c>
      <c r="T581">
        <v>2</v>
      </c>
      <c r="U581">
        <v>0</v>
      </c>
      <c r="V581">
        <v>14.834400000000002</v>
      </c>
    </row>
    <row r="582" spans="1:22" x14ac:dyDescent="0.3">
      <c r="A582">
        <v>2230</v>
      </c>
      <c r="B582" t="s">
        <v>5190</v>
      </c>
      <c r="C582">
        <v>2011</v>
      </c>
      <c r="D582" s="21">
        <v>40633</v>
      </c>
      <c r="E582" s="21">
        <v>40638</v>
      </c>
      <c r="F582" t="s">
        <v>50</v>
      </c>
      <c r="G582" t="s">
        <v>3332</v>
      </c>
      <c r="H582" t="s">
        <v>3333</v>
      </c>
      <c r="I582" t="s">
        <v>26</v>
      </c>
      <c r="J582" t="s">
        <v>27</v>
      </c>
      <c r="K582" t="s">
        <v>127</v>
      </c>
      <c r="L582" t="s">
        <v>43</v>
      </c>
      <c r="M582">
        <v>94122</v>
      </c>
      <c r="N582" t="s">
        <v>44</v>
      </c>
      <c r="O582" t="s">
        <v>4723</v>
      </c>
      <c r="P582" t="s">
        <v>46</v>
      </c>
      <c r="Q582" t="s">
        <v>75</v>
      </c>
      <c r="R582" t="s">
        <v>4724</v>
      </c>
      <c r="S582">
        <v>673.5680000000001</v>
      </c>
      <c r="T582">
        <v>2</v>
      </c>
      <c r="U582">
        <v>0.2</v>
      </c>
      <c r="V582">
        <v>252.58799999999999</v>
      </c>
    </row>
    <row r="583" spans="1:22" x14ac:dyDescent="0.3">
      <c r="A583">
        <v>2226</v>
      </c>
      <c r="B583" t="s">
        <v>5182</v>
      </c>
      <c r="C583">
        <v>2013</v>
      </c>
      <c r="D583" s="21">
        <v>41353</v>
      </c>
      <c r="E583" s="21">
        <v>41355</v>
      </c>
      <c r="F583" t="s">
        <v>23</v>
      </c>
      <c r="G583" t="s">
        <v>5183</v>
      </c>
      <c r="H583" t="s">
        <v>5184</v>
      </c>
      <c r="I583" t="s">
        <v>26</v>
      </c>
      <c r="J583" t="s">
        <v>27</v>
      </c>
      <c r="K583" t="s">
        <v>5185</v>
      </c>
      <c r="L583" t="s">
        <v>457</v>
      </c>
      <c r="M583">
        <v>80122</v>
      </c>
      <c r="N583" t="s">
        <v>44</v>
      </c>
      <c r="O583" t="s">
        <v>5186</v>
      </c>
      <c r="P583" t="s">
        <v>32</v>
      </c>
      <c r="Q583" t="s">
        <v>33</v>
      </c>
      <c r="R583" t="s">
        <v>5187</v>
      </c>
      <c r="S583">
        <v>72.294000000000011</v>
      </c>
      <c r="T583">
        <v>1</v>
      </c>
      <c r="U583">
        <v>0.7</v>
      </c>
      <c r="V583">
        <v>-98.801799999999986</v>
      </c>
    </row>
    <row r="584" spans="1:22" x14ac:dyDescent="0.3">
      <c r="A584">
        <v>2200</v>
      </c>
      <c r="B584" t="s">
        <v>5139</v>
      </c>
      <c r="C584">
        <v>2012</v>
      </c>
      <c r="D584" s="21">
        <v>40996</v>
      </c>
      <c r="E584" s="21">
        <v>41001</v>
      </c>
      <c r="F584" t="s">
        <v>50</v>
      </c>
      <c r="G584" t="s">
        <v>2002</v>
      </c>
      <c r="H584" t="s">
        <v>2003</v>
      </c>
      <c r="I584" t="s">
        <v>26</v>
      </c>
      <c r="J584" t="s">
        <v>27</v>
      </c>
      <c r="K584" t="s">
        <v>146</v>
      </c>
      <c r="L584" t="s">
        <v>147</v>
      </c>
      <c r="M584">
        <v>19120</v>
      </c>
      <c r="N584" t="s">
        <v>148</v>
      </c>
      <c r="O584" t="s">
        <v>4895</v>
      </c>
      <c r="P584" t="s">
        <v>46</v>
      </c>
      <c r="Q584" t="s">
        <v>90</v>
      </c>
      <c r="R584" t="s">
        <v>4896</v>
      </c>
      <c r="S584">
        <v>5.2320000000000002</v>
      </c>
      <c r="T584">
        <v>1</v>
      </c>
      <c r="U584">
        <v>0.2</v>
      </c>
      <c r="V584">
        <v>1.7003999999999999</v>
      </c>
    </row>
    <row r="585" spans="1:22" x14ac:dyDescent="0.3">
      <c r="A585">
        <v>2199</v>
      </c>
      <c r="B585" t="s">
        <v>5139</v>
      </c>
      <c r="C585">
        <v>2012</v>
      </c>
      <c r="D585" s="21">
        <v>40996</v>
      </c>
      <c r="E585" s="21">
        <v>41001</v>
      </c>
      <c r="F585" t="s">
        <v>50</v>
      </c>
      <c r="G585" t="s">
        <v>2002</v>
      </c>
      <c r="H585" t="s">
        <v>2003</v>
      </c>
      <c r="I585" t="s">
        <v>26</v>
      </c>
      <c r="J585" t="s">
        <v>27</v>
      </c>
      <c r="K585" t="s">
        <v>146</v>
      </c>
      <c r="L585" t="s">
        <v>147</v>
      </c>
      <c r="M585">
        <v>19120</v>
      </c>
      <c r="N585" t="s">
        <v>148</v>
      </c>
      <c r="O585" t="s">
        <v>410</v>
      </c>
      <c r="P585" t="s">
        <v>46</v>
      </c>
      <c r="Q585" t="s">
        <v>90</v>
      </c>
      <c r="R585" t="s">
        <v>411</v>
      </c>
      <c r="S585">
        <v>15.552000000000003</v>
      </c>
      <c r="T585">
        <v>3</v>
      </c>
      <c r="U585">
        <v>0.2</v>
      </c>
      <c r="V585">
        <v>5.4432</v>
      </c>
    </row>
    <row r="586" spans="1:22" x14ac:dyDescent="0.3">
      <c r="A586">
        <v>2163</v>
      </c>
      <c r="B586" t="s">
        <v>5097</v>
      </c>
      <c r="C586">
        <v>2014</v>
      </c>
      <c r="D586" s="21">
        <v>41712</v>
      </c>
      <c r="E586" s="21">
        <v>41718</v>
      </c>
      <c r="F586" t="s">
        <v>50</v>
      </c>
      <c r="G586" t="s">
        <v>5098</v>
      </c>
      <c r="H586" t="s">
        <v>5099</v>
      </c>
      <c r="I586" t="s">
        <v>102</v>
      </c>
      <c r="J586" t="s">
        <v>27</v>
      </c>
      <c r="K586" t="s">
        <v>5100</v>
      </c>
      <c r="L586" t="s">
        <v>43</v>
      </c>
      <c r="M586">
        <v>95336</v>
      </c>
      <c r="N586" t="s">
        <v>44</v>
      </c>
      <c r="O586" t="s">
        <v>4293</v>
      </c>
      <c r="P586" t="s">
        <v>46</v>
      </c>
      <c r="Q586" t="s">
        <v>90</v>
      </c>
      <c r="R586" t="s">
        <v>4294</v>
      </c>
      <c r="S586">
        <v>314.54999999999995</v>
      </c>
      <c r="T586">
        <v>3</v>
      </c>
      <c r="U586">
        <v>0</v>
      </c>
      <c r="V586">
        <v>150.98399999999998</v>
      </c>
    </row>
    <row r="587" spans="1:22" x14ac:dyDescent="0.3">
      <c r="A587">
        <v>2105</v>
      </c>
      <c r="B587" t="s">
        <v>5005</v>
      </c>
      <c r="C587">
        <v>2014</v>
      </c>
      <c r="D587" s="21">
        <v>41723</v>
      </c>
      <c r="E587" s="21">
        <v>41727</v>
      </c>
      <c r="F587" t="s">
        <v>23</v>
      </c>
      <c r="G587" t="s">
        <v>2605</v>
      </c>
      <c r="H587" t="s">
        <v>2606</v>
      </c>
      <c r="I587" t="s">
        <v>41</v>
      </c>
      <c r="J587" t="s">
        <v>27</v>
      </c>
      <c r="K587" t="s">
        <v>266</v>
      </c>
      <c r="L587" t="s">
        <v>267</v>
      </c>
      <c r="M587">
        <v>10009</v>
      </c>
      <c r="N587" t="s">
        <v>148</v>
      </c>
      <c r="O587" t="s">
        <v>844</v>
      </c>
      <c r="P587" t="s">
        <v>71</v>
      </c>
      <c r="Q587" t="s">
        <v>161</v>
      </c>
      <c r="R587" t="s">
        <v>845</v>
      </c>
      <c r="S587">
        <v>26</v>
      </c>
      <c r="T587">
        <v>2</v>
      </c>
      <c r="U587">
        <v>0</v>
      </c>
      <c r="V587">
        <v>11.7</v>
      </c>
    </row>
    <row r="588" spans="1:22" x14ac:dyDescent="0.3">
      <c r="A588">
        <v>2104</v>
      </c>
      <c r="B588" t="s">
        <v>5005</v>
      </c>
      <c r="C588">
        <v>2014</v>
      </c>
      <c r="D588" s="21">
        <v>41723</v>
      </c>
      <c r="E588" s="21">
        <v>41727</v>
      </c>
      <c r="F588" t="s">
        <v>23</v>
      </c>
      <c r="G588" t="s">
        <v>2605</v>
      </c>
      <c r="H588" t="s">
        <v>2606</v>
      </c>
      <c r="I588" t="s">
        <v>41</v>
      </c>
      <c r="J588" t="s">
        <v>27</v>
      </c>
      <c r="K588" t="s">
        <v>266</v>
      </c>
      <c r="L588" t="s">
        <v>267</v>
      </c>
      <c r="M588">
        <v>10009</v>
      </c>
      <c r="N588" t="s">
        <v>148</v>
      </c>
      <c r="O588" t="s">
        <v>1730</v>
      </c>
      <c r="P588" t="s">
        <v>46</v>
      </c>
      <c r="Q588" t="s">
        <v>90</v>
      </c>
      <c r="R588" t="s">
        <v>5006</v>
      </c>
      <c r="S588">
        <v>221.92</v>
      </c>
      <c r="T588">
        <v>4</v>
      </c>
      <c r="U588">
        <v>0</v>
      </c>
      <c r="V588">
        <v>106.52159999999999</v>
      </c>
    </row>
    <row r="589" spans="1:22" x14ac:dyDescent="0.3">
      <c r="A589">
        <v>2102</v>
      </c>
      <c r="B589" t="s">
        <v>4999</v>
      </c>
      <c r="C589">
        <v>2011</v>
      </c>
      <c r="D589" s="21">
        <v>40612</v>
      </c>
      <c r="E589" s="21">
        <v>40619</v>
      </c>
      <c r="F589" t="s">
        <v>50</v>
      </c>
      <c r="G589" t="s">
        <v>3450</v>
      </c>
      <c r="H589" t="s">
        <v>3451</v>
      </c>
      <c r="I589" t="s">
        <v>26</v>
      </c>
      <c r="J589" t="s">
        <v>27</v>
      </c>
      <c r="K589" t="s">
        <v>807</v>
      </c>
      <c r="L589" t="s">
        <v>457</v>
      </c>
      <c r="M589">
        <v>80219</v>
      </c>
      <c r="N589" t="s">
        <v>44</v>
      </c>
      <c r="O589" t="s">
        <v>4226</v>
      </c>
      <c r="P589" t="s">
        <v>46</v>
      </c>
      <c r="Q589" t="s">
        <v>68</v>
      </c>
      <c r="R589" t="s">
        <v>4227</v>
      </c>
      <c r="S589">
        <v>83.168000000000006</v>
      </c>
      <c r="T589">
        <v>4</v>
      </c>
      <c r="U589">
        <v>0.2</v>
      </c>
      <c r="V589">
        <v>9.3563999999999936</v>
      </c>
    </row>
    <row r="590" spans="1:22" x14ac:dyDescent="0.3">
      <c r="A590">
        <v>589</v>
      </c>
      <c r="B590" t="s">
        <v>1973</v>
      </c>
      <c r="C590">
        <v>2013</v>
      </c>
      <c r="D590" s="21">
        <v>41354</v>
      </c>
      <c r="E590" s="2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s="21">
        <v>41354</v>
      </c>
      <c r="E591" s="2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s="21">
        <v>41354</v>
      </c>
      <c r="E592" s="2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s="21">
        <v>41354</v>
      </c>
      <c r="E593" s="2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2101</v>
      </c>
      <c r="B594" t="s">
        <v>4999</v>
      </c>
      <c r="C594">
        <v>2011</v>
      </c>
      <c r="D594" s="21">
        <v>40612</v>
      </c>
      <c r="E594" s="21">
        <v>40619</v>
      </c>
      <c r="F594" t="s">
        <v>50</v>
      </c>
      <c r="G594" t="s">
        <v>3450</v>
      </c>
      <c r="H594" t="s">
        <v>3451</v>
      </c>
      <c r="I594" t="s">
        <v>26</v>
      </c>
      <c r="J594" t="s">
        <v>27</v>
      </c>
      <c r="K594" t="s">
        <v>807</v>
      </c>
      <c r="L594" t="s">
        <v>457</v>
      </c>
      <c r="M594">
        <v>80219</v>
      </c>
      <c r="N594" t="s">
        <v>44</v>
      </c>
      <c r="O594" t="s">
        <v>5000</v>
      </c>
      <c r="P594" t="s">
        <v>46</v>
      </c>
      <c r="Q594" t="s">
        <v>59</v>
      </c>
      <c r="R594" t="s">
        <v>5001</v>
      </c>
      <c r="S594">
        <v>636.40800000000013</v>
      </c>
      <c r="T594">
        <v>3</v>
      </c>
      <c r="U594">
        <v>0.2</v>
      </c>
      <c r="V594">
        <v>-15.910200000000088</v>
      </c>
    </row>
    <row r="595" spans="1:22" x14ac:dyDescent="0.3">
      <c r="A595">
        <v>2026</v>
      </c>
      <c r="B595" t="s">
        <v>4903</v>
      </c>
      <c r="C595">
        <v>2012</v>
      </c>
      <c r="D595" s="21">
        <v>40981</v>
      </c>
      <c r="E595" s="21">
        <v>40983</v>
      </c>
      <c r="F595" t="s">
        <v>188</v>
      </c>
      <c r="G595" t="s">
        <v>4266</v>
      </c>
      <c r="H595" t="s">
        <v>4267</v>
      </c>
      <c r="I595" t="s">
        <v>26</v>
      </c>
      <c r="J595" t="s">
        <v>27</v>
      </c>
      <c r="K595" t="s">
        <v>95</v>
      </c>
      <c r="L595" t="s">
        <v>96</v>
      </c>
      <c r="M595">
        <v>98103</v>
      </c>
      <c r="N595" t="s">
        <v>44</v>
      </c>
      <c r="O595" t="s">
        <v>2462</v>
      </c>
      <c r="P595" t="s">
        <v>32</v>
      </c>
      <c r="Q595" t="s">
        <v>33</v>
      </c>
      <c r="R595" t="s">
        <v>2463</v>
      </c>
      <c r="S595">
        <v>141.96</v>
      </c>
      <c r="T595">
        <v>2</v>
      </c>
      <c r="U595">
        <v>0</v>
      </c>
      <c r="V595">
        <v>39.748800000000003</v>
      </c>
    </row>
    <row r="596" spans="1:22" x14ac:dyDescent="0.3">
      <c r="A596">
        <v>2020</v>
      </c>
      <c r="B596" t="s">
        <v>4897</v>
      </c>
      <c r="C596">
        <v>2012</v>
      </c>
      <c r="D596" s="21">
        <v>40987</v>
      </c>
      <c r="E596" s="21">
        <v>40991</v>
      </c>
      <c r="F596" t="s">
        <v>50</v>
      </c>
      <c r="G596" t="s">
        <v>2648</v>
      </c>
      <c r="H596" t="s">
        <v>2649</v>
      </c>
      <c r="I596" t="s">
        <v>26</v>
      </c>
      <c r="J596" t="s">
        <v>27</v>
      </c>
      <c r="K596" t="s">
        <v>4898</v>
      </c>
      <c r="L596" t="s">
        <v>43</v>
      </c>
      <c r="M596">
        <v>92404</v>
      </c>
      <c r="N596" t="s">
        <v>44</v>
      </c>
      <c r="O596" t="s">
        <v>796</v>
      </c>
      <c r="P596" t="s">
        <v>46</v>
      </c>
      <c r="Q596" t="s">
        <v>90</v>
      </c>
      <c r="R596" t="s">
        <v>797</v>
      </c>
      <c r="S596">
        <v>40.14</v>
      </c>
      <c r="T596">
        <v>6</v>
      </c>
      <c r="U596">
        <v>0</v>
      </c>
      <c r="V596">
        <v>19.668600000000001</v>
      </c>
    </row>
    <row r="597" spans="1:22" x14ac:dyDescent="0.3">
      <c r="A597">
        <v>2019</v>
      </c>
      <c r="B597" t="s">
        <v>4897</v>
      </c>
      <c r="C597">
        <v>2012</v>
      </c>
      <c r="D597" s="21">
        <v>40987</v>
      </c>
      <c r="E597" s="21">
        <v>40991</v>
      </c>
      <c r="F597" t="s">
        <v>50</v>
      </c>
      <c r="G597" t="s">
        <v>2648</v>
      </c>
      <c r="H597" t="s">
        <v>2649</v>
      </c>
      <c r="I597" t="s">
        <v>26</v>
      </c>
      <c r="J597" t="s">
        <v>27</v>
      </c>
      <c r="K597" t="s">
        <v>4898</v>
      </c>
      <c r="L597" t="s">
        <v>43</v>
      </c>
      <c r="M597">
        <v>92404</v>
      </c>
      <c r="N597" t="s">
        <v>44</v>
      </c>
      <c r="O597" t="s">
        <v>4217</v>
      </c>
      <c r="P597" t="s">
        <v>46</v>
      </c>
      <c r="Q597" t="s">
        <v>578</v>
      </c>
      <c r="R597" t="s">
        <v>4218</v>
      </c>
      <c r="S597">
        <v>33.36</v>
      </c>
      <c r="T597">
        <v>4</v>
      </c>
      <c r="U597">
        <v>0</v>
      </c>
      <c r="V597">
        <v>8.6736000000000004</v>
      </c>
    </row>
    <row r="598" spans="1:22" x14ac:dyDescent="0.3">
      <c r="A598">
        <v>2018</v>
      </c>
      <c r="B598" t="s">
        <v>4897</v>
      </c>
      <c r="C598">
        <v>2012</v>
      </c>
      <c r="D598" s="21">
        <v>40987</v>
      </c>
      <c r="E598" s="21">
        <v>40991</v>
      </c>
      <c r="F598" t="s">
        <v>50</v>
      </c>
      <c r="G598" t="s">
        <v>2648</v>
      </c>
      <c r="H598" t="s">
        <v>2649</v>
      </c>
      <c r="I598" t="s">
        <v>26</v>
      </c>
      <c r="J598" t="s">
        <v>27</v>
      </c>
      <c r="K598" t="s">
        <v>4898</v>
      </c>
      <c r="L598" t="s">
        <v>43</v>
      </c>
      <c r="M598">
        <v>92404</v>
      </c>
      <c r="N598" t="s">
        <v>44</v>
      </c>
      <c r="O598" t="s">
        <v>45</v>
      </c>
      <c r="P598" t="s">
        <v>46</v>
      </c>
      <c r="Q598" t="s">
        <v>47</v>
      </c>
      <c r="R598" t="s">
        <v>48</v>
      </c>
      <c r="S598">
        <v>14.62</v>
      </c>
      <c r="T598">
        <v>2</v>
      </c>
      <c r="U598">
        <v>0</v>
      </c>
      <c r="V598">
        <v>6.8713999999999995</v>
      </c>
    </row>
    <row r="599" spans="1:22" x14ac:dyDescent="0.3">
      <c r="A599">
        <v>2017</v>
      </c>
      <c r="B599" t="s">
        <v>4897</v>
      </c>
      <c r="C599">
        <v>2012</v>
      </c>
      <c r="D599" s="21">
        <v>40987</v>
      </c>
      <c r="E599" s="21">
        <v>40991</v>
      </c>
      <c r="F599" t="s">
        <v>50</v>
      </c>
      <c r="G599" t="s">
        <v>2648</v>
      </c>
      <c r="H599" t="s">
        <v>2649</v>
      </c>
      <c r="I599" t="s">
        <v>26</v>
      </c>
      <c r="J599" t="s">
        <v>27</v>
      </c>
      <c r="K599" t="s">
        <v>4898</v>
      </c>
      <c r="L599" t="s">
        <v>43</v>
      </c>
      <c r="M599">
        <v>92404</v>
      </c>
      <c r="N599" t="s">
        <v>44</v>
      </c>
      <c r="O599" t="s">
        <v>4158</v>
      </c>
      <c r="P599" t="s">
        <v>46</v>
      </c>
      <c r="Q599" t="s">
        <v>75</v>
      </c>
      <c r="R599" t="s">
        <v>4159</v>
      </c>
      <c r="S599">
        <v>17.568000000000001</v>
      </c>
      <c r="T599">
        <v>2</v>
      </c>
      <c r="U599">
        <v>0.2</v>
      </c>
      <c r="V599">
        <v>6.3684000000000003</v>
      </c>
    </row>
    <row r="600" spans="1:22" x14ac:dyDescent="0.3">
      <c r="A600">
        <v>1931</v>
      </c>
      <c r="B600" t="s">
        <v>4784</v>
      </c>
      <c r="C600">
        <v>2014</v>
      </c>
      <c r="D600" s="21">
        <v>41715</v>
      </c>
      <c r="E600" s="21">
        <v>41717</v>
      </c>
      <c r="F600" t="s">
        <v>23</v>
      </c>
      <c r="G600" t="s">
        <v>785</v>
      </c>
      <c r="H600" t="s">
        <v>786</v>
      </c>
      <c r="I600" t="s">
        <v>102</v>
      </c>
      <c r="J600" t="s">
        <v>27</v>
      </c>
      <c r="K600" t="s">
        <v>95</v>
      </c>
      <c r="L600" t="s">
        <v>96</v>
      </c>
      <c r="M600">
        <v>98105</v>
      </c>
      <c r="N600" t="s">
        <v>44</v>
      </c>
      <c r="O600" t="s">
        <v>3500</v>
      </c>
      <c r="P600" t="s">
        <v>71</v>
      </c>
      <c r="Q600" t="s">
        <v>72</v>
      </c>
      <c r="R600" t="s">
        <v>3501</v>
      </c>
      <c r="S600">
        <v>659.97600000000011</v>
      </c>
      <c r="T600">
        <v>3</v>
      </c>
      <c r="U600">
        <v>0.2</v>
      </c>
      <c r="V600">
        <v>49.498199999999969</v>
      </c>
    </row>
    <row r="601" spans="1:22" x14ac:dyDescent="0.3">
      <c r="A601">
        <v>1930</v>
      </c>
      <c r="B601" t="s">
        <v>4784</v>
      </c>
      <c r="C601">
        <v>2014</v>
      </c>
      <c r="D601" s="21">
        <v>41715</v>
      </c>
      <c r="E601" s="21">
        <v>41717</v>
      </c>
      <c r="F601" t="s">
        <v>23</v>
      </c>
      <c r="G601" t="s">
        <v>785</v>
      </c>
      <c r="H601" t="s">
        <v>786</v>
      </c>
      <c r="I601" t="s">
        <v>102</v>
      </c>
      <c r="J601" t="s">
        <v>27</v>
      </c>
      <c r="K601" t="s">
        <v>95</v>
      </c>
      <c r="L601" t="s">
        <v>96</v>
      </c>
      <c r="M601">
        <v>98105</v>
      </c>
      <c r="N601" t="s">
        <v>44</v>
      </c>
      <c r="O601" t="s">
        <v>1008</v>
      </c>
      <c r="P601" t="s">
        <v>46</v>
      </c>
      <c r="Q601" t="s">
        <v>59</v>
      </c>
      <c r="R601" t="s">
        <v>1009</v>
      </c>
      <c r="S601">
        <v>46.51</v>
      </c>
      <c r="T601">
        <v>1</v>
      </c>
      <c r="U601">
        <v>0</v>
      </c>
      <c r="V601">
        <v>1.8603999999999985</v>
      </c>
    </row>
    <row r="602" spans="1:22" x14ac:dyDescent="0.3">
      <c r="A602">
        <v>1929</v>
      </c>
      <c r="B602" t="s">
        <v>4784</v>
      </c>
      <c r="C602">
        <v>2014</v>
      </c>
      <c r="D602" s="21">
        <v>41715</v>
      </c>
      <c r="E602" s="21">
        <v>41717</v>
      </c>
      <c r="F602" t="s">
        <v>23</v>
      </c>
      <c r="G602" t="s">
        <v>785</v>
      </c>
      <c r="H602" t="s">
        <v>786</v>
      </c>
      <c r="I602" t="s">
        <v>102</v>
      </c>
      <c r="J602" t="s">
        <v>27</v>
      </c>
      <c r="K602" t="s">
        <v>95</v>
      </c>
      <c r="L602" t="s">
        <v>96</v>
      </c>
      <c r="M602">
        <v>98105</v>
      </c>
      <c r="N602" t="s">
        <v>44</v>
      </c>
      <c r="O602" t="s">
        <v>4785</v>
      </c>
      <c r="P602" t="s">
        <v>46</v>
      </c>
      <c r="Q602" t="s">
        <v>90</v>
      </c>
      <c r="R602" t="s">
        <v>4786</v>
      </c>
      <c r="S602">
        <v>6.48</v>
      </c>
      <c r="T602">
        <v>1</v>
      </c>
      <c r="U602">
        <v>0</v>
      </c>
      <c r="V602">
        <v>3.1104000000000003</v>
      </c>
    </row>
    <row r="603" spans="1:22" x14ac:dyDescent="0.3">
      <c r="A603">
        <v>1926</v>
      </c>
      <c r="B603" t="s">
        <v>4779</v>
      </c>
      <c r="C603">
        <v>2014</v>
      </c>
      <c r="D603" s="21">
        <v>41708</v>
      </c>
      <c r="E603" s="21">
        <v>41712</v>
      </c>
      <c r="F603" t="s">
        <v>50</v>
      </c>
      <c r="G603" t="s">
        <v>2908</v>
      </c>
      <c r="H603" t="s">
        <v>2909</v>
      </c>
      <c r="I603" t="s">
        <v>41</v>
      </c>
      <c r="J603" t="s">
        <v>27</v>
      </c>
      <c r="K603" t="s">
        <v>127</v>
      </c>
      <c r="L603" t="s">
        <v>43</v>
      </c>
      <c r="M603">
        <v>94110</v>
      </c>
      <c r="N603" t="s">
        <v>44</v>
      </c>
      <c r="O603" t="s">
        <v>1180</v>
      </c>
      <c r="P603" t="s">
        <v>71</v>
      </c>
      <c r="Q603" t="s">
        <v>161</v>
      </c>
      <c r="R603" t="s">
        <v>1181</v>
      </c>
      <c r="S603">
        <v>199.98</v>
      </c>
      <c r="T603">
        <v>2</v>
      </c>
      <c r="U603">
        <v>0</v>
      </c>
      <c r="V603">
        <v>69.992999999999995</v>
      </c>
    </row>
    <row r="604" spans="1:22" x14ac:dyDescent="0.3">
      <c r="A604">
        <v>603</v>
      </c>
      <c r="B604" t="s">
        <v>2008</v>
      </c>
      <c r="C604">
        <v>2011</v>
      </c>
      <c r="D604" s="21">
        <v>40617</v>
      </c>
      <c r="E604" s="2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s="21">
        <v>40617</v>
      </c>
      <c r="E605" s="2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s="21">
        <v>40617</v>
      </c>
      <c r="E606" s="2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s="21">
        <v>40617</v>
      </c>
      <c r="E607" s="2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s="21">
        <v>40617</v>
      </c>
      <c r="E608" s="2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1892</v>
      </c>
      <c r="B609" t="s">
        <v>4698</v>
      </c>
      <c r="C609">
        <v>2011</v>
      </c>
      <c r="D609" s="21">
        <v>40616</v>
      </c>
      <c r="E609" s="21">
        <v>40620</v>
      </c>
      <c r="F609" t="s">
        <v>50</v>
      </c>
      <c r="G609" t="s">
        <v>1358</v>
      </c>
      <c r="H609" t="s">
        <v>1359</v>
      </c>
      <c r="I609" t="s">
        <v>41</v>
      </c>
      <c r="J609" t="s">
        <v>27</v>
      </c>
      <c r="K609" t="s">
        <v>1455</v>
      </c>
      <c r="L609" t="s">
        <v>43</v>
      </c>
      <c r="M609">
        <v>92646</v>
      </c>
      <c r="N609" t="s">
        <v>44</v>
      </c>
      <c r="O609" t="s">
        <v>4699</v>
      </c>
      <c r="P609" t="s">
        <v>46</v>
      </c>
      <c r="Q609" t="s">
        <v>68</v>
      </c>
      <c r="R609" t="s">
        <v>4700</v>
      </c>
      <c r="S609">
        <v>3.38</v>
      </c>
      <c r="T609">
        <v>1</v>
      </c>
      <c r="U609">
        <v>0</v>
      </c>
      <c r="V609">
        <v>1.2505999999999999</v>
      </c>
    </row>
    <row r="610" spans="1:22" x14ac:dyDescent="0.3">
      <c r="A610">
        <v>1891</v>
      </c>
      <c r="B610" t="s">
        <v>4698</v>
      </c>
      <c r="C610">
        <v>2011</v>
      </c>
      <c r="D610" s="21">
        <v>40616</v>
      </c>
      <c r="E610" s="21">
        <v>40620</v>
      </c>
      <c r="F610" t="s">
        <v>50</v>
      </c>
      <c r="G610" t="s">
        <v>1358</v>
      </c>
      <c r="H610" t="s">
        <v>1359</v>
      </c>
      <c r="I610" t="s">
        <v>41</v>
      </c>
      <c r="J610" t="s">
        <v>27</v>
      </c>
      <c r="K610" t="s">
        <v>1455</v>
      </c>
      <c r="L610" t="s">
        <v>43</v>
      </c>
      <c r="M610">
        <v>92646</v>
      </c>
      <c r="N610" t="s">
        <v>44</v>
      </c>
      <c r="O610" t="s">
        <v>2030</v>
      </c>
      <c r="P610" t="s">
        <v>46</v>
      </c>
      <c r="Q610" t="s">
        <v>90</v>
      </c>
      <c r="R610" t="s">
        <v>2031</v>
      </c>
      <c r="S610">
        <v>10.56</v>
      </c>
      <c r="T610">
        <v>2</v>
      </c>
      <c r="U610">
        <v>0</v>
      </c>
      <c r="V610">
        <v>4.7519999999999998</v>
      </c>
    </row>
    <row r="611" spans="1:22" x14ac:dyDescent="0.3">
      <c r="A611">
        <v>1883</v>
      </c>
      <c r="B611" t="s">
        <v>4686</v>
      </c>
      <c r="C611">
        <v>2012</v>
      </c>
      <c r="D611" s="21">
        <v>40973</v>
      </c>
      <c r="E611" s="21">
        <v>40973</v>
      </c>
      <c r="F611" t="s">
        <v>1290</v>
      </c>
      <c r="G611" t="s">
        <v>1417</v>
      </c>
      <c r="H611" t="s">
        <v>1418</v>
      </c>
      <c r="I611" t="s">
        <v>26</v>
      </c>
      <c r="J611" t="s">
        <v>27</v>
      </c>
      <c r="K611" t="s">
        <v>266</v>
      </c>
      <c r="L611" t="s">
        <v>267</v>
      </c>
      <c r="M611">
        <v>10011</v>
      </c>
      <c r="N611" t="s">
        <v>148</v>
      </c>
      <c r="O611" t="s">
        <v>1652</v>
      </c>
      <c r="P611" t="s">
        <v>46</v>
      </c>
      <c r="Q611" t="s">
        <v>59</v>
      </c>
      <c r="R611" t="s">
        <v>1653</v>
      </c>
      <c r="S611">
        <v>563.4</v>
      </c>
      <c r="T611">
        <v>4</v>
      </c>
      <c r="U611">
        <v>0</v>
      </c>
      <c r="V611">
        <v>67.608000000000004</v>
      </c>
    </row>
    <row r="612" spans="1:22" x14ac:dyDescent="0.3">
      <c r="A612">
        <v>1882</v>
      </c>
      <c r="B612" t="s">
        <v>4686</v>
      </c>
      <c r="C612">
        <v>2012</v>
      </c>
      <c r="D612" s="21">
        <v>40973</v>
      </c>
      <c r="E612" s="21">
        <v>40973</v>
      </c>
      <c r="F612" t="s">
        <v>1290</v>
      </c>
      <c r="G612" t="s">
        <v>1417</v>
      </c>
      <c r="H612" t="s">
        <v>1418</v>
      </c>
      <c r="I612" t="s">
        <v>26</v>
      </c>
      <c r="J612" t="s">
        <v>27</v>
      </c>
      <c r="K612" t="s">
        <v>266</v>
      </c>
      <c r="L612" t="s">
        <v>267</v>
      </c>
      <c r="M612">
        <v>10011</v>
      </c>
      <c r="N612" t="s">
        <v>148</v>
      </c>
      <c r="O612" t="s">
        <v>304</v>
      </c>
      <c r="P612" t="s">
        <v>32</v>
      </c>
      <c r="Q612" t="s">
        <v>36</v>
      </c>
      <c r="R612" t="s">
        <v>305</v>
      </c>
      <c r="S612">
        <v>383.60700000000003</v>
      </c>
      <c r="T612">
        <v>7</v>
      </c>
      <c r="U612">
        <v>0.1</v>
      </c>
      <c r="V612">
        <v>63.934499999999971</v>
      </c>
    </row>
    <row r="613" spans="1:22" x14ac:dyDescent="0.3">
      <c r="A613">
        <v>1881</v>
      </c>
      <c r="B613" t="s">
        <v>4686</v>
      </c>
      <c r="C613">
        <v>2012</v>
      </c>
      <c r="D613" s="21">
        <v>40973</v>
      </c>
      <c r="E613" s="21">
        <v>40973</v>
      </c>
      <c r="F613" t="s">
        <v>1290</v>
      </c>
      <c r="G613" t="s">
        <v>1417</v>
      </c>
      <c r="H613" t="s">
        <v>1418</v>
      </c>
      <c r="I613" t="s">
        <v>26</v>
      </c>
      <c r="J613" t="s">
        <v>27</v>
      </c>
      <c r="K613" t="s">
        <v>266</v>
      </c>
      <c r="L613" t="s">
        <v>267</v>
      </c>
      <c r="M613">
        <v>10011</v>
      </c>
      <c r="N613" t="s">
        <v>148</v>
      </c>
      <c r="O613" t="s">
        <v>4687</v>
      </c>
      <c r="P613" t="s">
        <v>46</v>
      </c>
      <c r="Q613" t="s">
        <v>173</v>
      </c>
      <c r="R613" t="s">
        <v>186</v>
      </c>
      <c r="S613">
        <v>29.339999999999996</v>
      </c>
      <c r="T613">
        <v>3</v>
      </c>
      <c r="U613">
        <v>0</v>
      </c>
      <c r="V613">
        <v>14.669999999999998</v>
      </c>
    </row>
    <row r="614" spans="1:22" x14ac:dyDescent="0.3">
      <c r="A614">
        <v>1880</v>
      </c>
      <c r="B614" t="s">
        <v>4685</v>
      </c>
      <c r="C614">
        <v>2014</v>
      </c>
      <c r="D614" s="21">
        <v>41727</v>
      </c>
      <c r="E614" s="21">
        <v>41732</v>
      </c>
      <c r="F614" t="s">
        <v>50</v>
      </c>
      <c r="G614" t="s">
        <v>2632</v>
      </c>
      <c r="H614" t="s">
        <v>2633</v>
      </c>
      <c r="I614" t="s">
        <v>41</v>
      </c>
      <c r="J614" t="s">
        <v>27</v>
      </c>
      <c r="K614" t="s">
        <v>1521</v>
      </c>
      <c r="L614" t="s">
        <v>54</v>
      </c>
      <c r="M614">
        <v>32216</v>
      </c>
      <c r="N614" t="s">
        <v>30</v>
      </c>
      <c r="O614" t="s">
        <v>3862</v>
      </c>
      <c r="P614" t="s">
        <v>46</v>
      </c>
      <c r="Q614" t="s">
        <v>75</v>
      </c>
      <c r="R614" t="s">
        <v>3863</v>
      </c>
      <c r="S614">
        <v>68.742000000000019</v>
      </c>
      <c r="T614">
        <v>9</v>
      </c>
      <c r="U614">
        <v>0.7</v>
      </c>
      <c r="V614">
        <v>-48.119399999999985</v>
      </c>
    </row>
    <row r="615" spans="1:22" x14ac:dyDescent="0.3">
      <c r="A615">
        <v>1877</v>
      </c>
      <c r="B615" t="s">
        <v>4681</v>
      </c>
      <c r="C615">
        <v>2014</v>
      </c>
      <c r="D615" s="21">
        <v>41724</v>
      </c>
      <c r="E615" s="21">
        <v>41728</v>
      </c>
      <c r="F615" t="s">
        <v>50</v>
      </c>
      <c r="G615" t="s">
        <v>4682</v>
      </c>
      <c r="H615" t="s">
        <v>4683</v>
      </c>
      <c r="I615" t="s">
        <v>26</v>
      </c>
      <c r="J615" t="s">
        <v>27</v>
      </c>
      <c r="K615" t="s">
        <v>678</v>
      </c>
      <c r="L615" t="s">
        <v>104</v>
      </c>
      <c r="M615">
        <v>78207</v>
      </c>
      <c r="N615" t="s">
        <v>105</v>
      </c>
      <c r="O615" t="s">
        <v>1818</v>
      </c>
      <c r="P615" t="s">
        <v>71</v>
      </c>
      <c r="Q615" t="s">
        <v>72</v>
      </c>
      <c r="R615" t="s">
        <v>1819</v>
      </c>
      <c r="S615">
        <v>470.37600000000009</v>
      </c>
      <c r="T615">
        <v>3</v>
      </c>
      <c r="U615">
        <v>0.2</v>
      </c>
      <c r="V615">
        <v>47.037600000000026</v>
      </c>
    </row>
    <row r="616" spans="1:22" x14ac:dyDescent="0.3">
      <c r="A616">
        <v>1876</v>
      </c>
      <c r="B616" t="s">
        <v>4680</v>
      </c>
      <c r="C616">
        <v>2013</v>
      </c>
      <c r="D616" s="21">
        <v>41344</v>
      </c>
      <c r="E616" s="21">
        <v>41350</v>
      </c>
      <c r="F616" t="s">
        <v>50</v>
      </c>
      <c r="G616" t="s">
        <v>1453</v>
      </c>
      <c r="H616" t="s">
        <v>1454</v>
      </c>
      <c r="I616" t="s">
        <v>26</v>
      </c>
      <c r="J616" t="s">
        <v>27</v>
      </c>
      <c r="K616" t="s">
        <v>1173</v>
      </c>
      <c r="L616" t="s">
        <v>267</v>
      </c>
      <c r="M616">
        <v>11561</v>
      </c>
      <c r="N616" t="s">
        <v>148</v>
      </c>
      <c r="O616" t="s">
        <v>2281</v>
      </c>
      <c r="P616" t="s">
        <v>32</v>
      </c>
      <c r="Q616" t="s">
        <v>33</v>
      </c>
      <c r="R616" t="s">
        <v>2282</v>
      </c>
      <c r="S616">
        <v>176.78399999999999</v>
      </c>
      <c r="T616">
        <v>1</v>
      </c>
      <c r="U616">
        <v>0.2</v>
      </c>
      <c r="V616">
        <v>-22.098000000000013</v>
      </c>
    </row>
    <row r="617" spans="1:22" x14ac:dyDescent="0.3">
      <c r="A617">
        <v>1862</v>
      </c>
      <c r="B617" t="s">
        <v>4647</v>
      </c>
      <c r="C617">
        <v>2014</v>
      </c>
      <c r="D617" s="21">
        <v>41725</v>
      </c>
      <c r="E617" s="21">
        <v>41726</v>
      </c>
      <c r="F617" t="s">
        <v>188</v>
      </c>
      <c r="G617" t="s">
        <v>2520</v>
      </c>
      <c r="H617" t="s">
        <v>2521</v>
      </c>
      <c r="I617" t="s">
        <v>26</v>
      </c>
      <c r="J617" t="s">
        <v>27</v>
      </c>
      <c r="K617" t="s">
        <v>266</v>
      </c>
      <c r="L617" t="s">
        <v>267</v>
      </c>
      <c r="M617">
        <v>10009</v>
      </c>
      <c r="N617" t="s">
        <v>148</v>
      </c>
      <c r="O617" t="s">
        <v>739</v>
      </c>
      <c r="P617" t="s">
        <v>71</v>
      </c>
      <c r="Q617" t="s">
        <v>72</v>
      </c>
      <c r="R617" t="s">
        <v>740</v>
      </c>
      <c r="S617">
        <v>119.96</v>
      </c>
      <c r="T617">
        <v>4</v>
      </c>
      <c r="U617">
        <v>0</v>
      </c>
      <c r="V617">
        <v>33.588800000000006</v>
      </c>
    </row>
    <row r="618" spans="1:22" x14ac:dyDescent="0.3">
      <c r="A618">
        <v>1861</v>
      </c>
      <c r="B618" t="s">
        <v>4647</v>
      </c>
      <c r="C618">
        <v>2014</v>
      </c>
      <c r="D618" s="21">
        <v>41725</v>
      </c>
      <c r="E618" s="21">
        <v>41726</v>
      </c>
      <c r="F618" t="s">
        <v>188</v>
      </c>
      <c r="G618" t="s">
        <v>2520</v>
      </c>
      <c r="H618" t="s">
        <v>2521</v>
      </c>
      <c r="I618" t="s">
        <v>26</v>
      </c>
      <c r="J618" t="s">
        <v>27</v>
      </c>
      <c r="K618" t="s">
        <v>266</v>
      </c>
      <c r="L618" t="s">
        <v>267</v>
      </c>
      <c r="M618">
        <v>10009</v>
      </c>
      <c r="N618" t="s">
        <v>148</v>
      </c>
      <c r="O618" t="s">
        <v>4648</v>
      </c>
      <c r="P618" t="s">
        <v>32</v>
      </c>
      <c r="Q618" t="s">
        <v>33</v>
      </c>
      <c r="R618" t="s">
        <v>4649</v>
      </c>
      <c r="S618">
        <v>257.56799999999998</v>
      </c>
      <c r="T618">
        <v>2</v>
      </c>
      <c r="U618">
        <v>0.2</v>
      </c>
      <c r="V618">
        <v>-28.976400000000012</v>
      </c>
    </row>
    <row r="619" spans="1:22" x14ac:dyDescent="0.3">
      <c r="A619">
        <v>1771</v>
      </c>
      <c r="B619" t="s">
        <v>4489</v>
      </c>
      <c r="C619">
        <v>2014</v>
      </c>
      <c r="D619" s="21">
        <v>41701</v>
      </c>
      <c r="E619" s="21">
        <v>41707</v>
      </c>
      <c r="F619" t="s">
        <v>50</v>
      </c>
      <c r="G619" t="s">
        <v>355</v>
      </c>
      <c r="H619" t="s">
        <v>356</v>
      </c>
      <c r="I619" t="s">
        <v>41</v>
      </c>
      <c r="J619" t="s">
        <v>27</v>
      </c>
      <c r="K619" t="s">
        <v>815</v>
      </c>
      <c r="L619" t="s">
        <v>104</v>
      </c>
      <c r="M619">
        <v>75081</v>
      </c>
      <c r="N619" t="s">
        <v>105</v>
      </c>
      <c r="O619" t="s">
        <v>232</v>
      </c>
      <c r="P619" t="s">
        <v>46</v>
      </c>
      <c r="Q619" t="s">
        <v>75</v>
      </c>
      <c r="R619" t="s">
        <v>233</v>
      </c>
      <c r="S619">
        <v>12.221999999999998</v>
      </c>
      <c r="T619">
        <v>7</v>
      </c>
      <c r="U619">
        <v>0.8</v>
      </c>
      <c r="V619">
        <v>-20.166300000000007</v>
      </c>
    </row>
    <row r="620" spans="1:22" x14ac:dyDescent="0.3">
      <c r="A620">
        <v>1770</v>
      </c>
      <c r="B620" t="s">
        <v>4489</v>
      </c>
      <c r="C620">
        <v>2014</v>
      </c>
      <c r="D620" s="21">
        <v>41701</v>
      </c>
      <c r="E620" s="21">
        <v>41707</v>
      </c>
      <c r="F620" t="s">
        <v>50</v>
      </c>
      <c r="G620" t="s">
        <v>355</v>
      </c>
      <c r="H620" t="s">
        <v>356</v>
      </c>
      <c r="I620" t="s">
        <v>41</v>
      </c>
      <c r="J620" t="s">
        <v>27</v>
      </c>
      <c r="K620" t="s">
        <v>815</v>
      </c>
      <c r="L620" t="s">
        <v>104</v>
      </c>
      <c r="M620">
        <v>75081</v>
      </c>
      <c r="N620" t="s">
        <v>105</v>
      </c>
      <c r="O620" t="s">
        <v>1868</v>
      </c>
      <c r="P620" t="s">
        <v>46</v>
      </c>
      <c r="Q620" t="s">
        <v>578</v>
      </c>
      <c r="R620" t="s">
        <v>186</v>
      </c>
      <c r="S620">
        <v>6.9760000000000009</v>
      </c>
      <c r="T620">
        <v>4</v>
      </c>
      <c r="U620">
        <v>0.2</v>
      </c>
      <c r="V620">
        <v>-1.3952000000000013</v>
      </c>
    </row>
    <row r="621" spans="1:22" x14ac:dyDescent="0.3">
      <c r="A621">
        <v>1769</v>
      </c>
      <c r="B621" t="s">
        <v>4485</v>
      </c>
      <c r="C621">
        <v>2011</v>
      </c>
      <c r="D621" s="21">
        <v>40624</v>
      </c>
      <c r="E621" s="21">
        <v>40628</v>
      </c>
      <c r="F621" t="s">
        <v>50</v>
      </c>
      <c r="G621" t="s">
        <v>4486</v>
      </c>
      <c r="H621" t="s">
        <v>4487</v>
      </c>
      <c r="I621" t="s">
        <v>26</v>
      </c>
      <c r="J621" t="s">
        <v>27</v>
      </c>
      <c r="K621" t="s">
        <v>4488</v>
      </c>
      <c r="L621" t="s">
        <v>88</v>
      </c>
      <c r="M621">
        <v>27405</v>
      </c>
      <c r="N621" t="s">
        <v>30</v>
      </c>
      <c r="O621" t="s">
        <v>617</v>
      </c>
      <c r="P621" t="s">
        <v>46</v>
      </c>
      <c r="Q621" t="s">
        <v>75</v>
      </c>
      <c r="R621" t="s">
        <v>618</v>
      </c>
      <c r="S621">
        <v>51.465000000000018</v>
      </c>
      <c r="T621">
        <v>5</v>
      </c>
      <c r="U621">
        <v>0.7</v>
      </c>
      <c r="V621">
        <v>-39.456499999999991</v>
      </c>
    </row>
    <row r="622" spans="1:22" x14ac:dyDescent="0.3">
      <c r="A622">
        <v>1768</v>
      </c>
      <c r="B622" t="s">
        <v>4485</v>
      </c>
      <c r="C622">
        <v>2011</v>
      </c>
      <c r="D622" s="21">
        <v>40624</v>
      </c>
      <c r="E622" s="21">
        <v>40628</v>
      </c>
      <c r="F622" t="s">
        <v>50</v>
      </c>
      <c r="G622" t="s">
        <v>4486</v>
      </c>
      <c r="H622" t="s">
        <v>4487</v>
      </c>
      <c r="I622" t="s">
        <v>26</v>
      </c>
      <c r="J622" t="s">
        <v>27</v>
      </c>
      <c r="K622" t="s">
        <v>4488</v>
      </c>
      <c r="L622" t="s">
        <v>88</v>
      </c>
      <c r="M622">
        <v>27405</v>
      </c>
      <c r="N622" t="s">
        <v>30</v>
      </c>
      <c r="O622" t="s">
        <v>255</v>
      </c>
      <c r="P622" t="s">
        <v>46</v>
      </c>
      <c r="Q622" t="s">
        <v>75</v>
      </c>
      <c r="R622" t="s">
        <v>256</v>
      </c>
      <c r="S622">
        <v>7.644000000000001</v>
      </c>
      <c r="T622">
        <v>4</v>
      </c>
      <c r="U622">
        <v>0.7</v>
      </c>
      <c r="V622">
        <v>-5.8603999999999985</v>
      </c>
    </row>
    <row r="623" spans="1:22" x14ac:dyDescent="0.3">
      <c r="A623">
        <v>1705</v>
      </c>
      <c r="B623" t="s">
        <v>4394</v>
      </c>
      <c r="C623">
        <v>2013</v>
      </c>
      <c r="D623" s="21">
        <v>41342</v>
      </c>
      <c r="E623" s="21">
        <v>41342</v>
      </c>
      <c r="F623" t="s">
        <v>1290</v>
      </c>
      <c r="G623" t="s">
        <v>2567</v>
      </c>
      <c r="H623" t="s">
        <v>2568</v>
      </c>
      <c r="I623" t="s">
        <v>26</v>
      </c>
      <c r="J623" t="s">
        <v>27</v>
      </c>
      <c r="K623" t="s">
        <v>3942</v>
      </c>
      <c r="L623" t="s">
        <v>310</v>
      </c>
      <c r="M623">
        <v>85301</v>
      </c>
      <c r="N623" t="s">
        <v>44</v>
      </c>
      <c r="O623" t="s">
        <v>3242</v>
      </c>
      <c r="P623" t="s">
        <v>46</v>
      </c>
      <c r="Q623" t="s">
        <v>75</v>
      </c>
      <c r="R623" t="s">
        <v>3243</v>
      </c>
      <c r="S623">
        <v>9.7020000000000017</v>
      </c>
      <c r="T623">
        <v>3</v>
      </c>
      <c r="U623">
        <v>0.7</v>
      </c>
      <c r="V623">
        <v>-7.1147999999999989</v>
      </c>
    </row>
    <row r="624" spans="1:22" x14ac:dyDescent="0.3">
      <c r="A624">
        <v>1693</v>
      </c>
      <c r="B624" t="s">
        <v>4375</v>
      </c>
      <c r="C624">
        <v>2013</v>
      </c>
      <c r="D624" s="21">
        <v>41348</v>
      </c>
      <c r="E624" s="21">
        <v>41353</v>
      </c>
      <c r="F624" t="s">
        <v>50</v>
      </c>
      <c r="G624" t="s">
        <v>4376</v>
      </c>
      <c r="H624" t="s">
        <v>4377</v>
      </c>
      <c r="I624" t="s">
        <v>26</v>
      </c>
      <c r="J624" t="s">
        <v>27</v>
      </c>
      <c r="K624" t="s">
        <v>497</v>
      </c>
      <c r="L624" t="s">
        <v>498</v>
      </c>
      <c r="M624">
        <v>43229</v>
      </c>
      <c r="N624" t="s">
        <v>148</v>
      </c>
      <c r="O624" t="s">
        <v>1910</v>
      </c>
      <c r="P624" t="s">
        <v>32</v>
      </c>
      <c r="Q624" t="s">
        <v>65</v>
      </c>
      <c r="R624" t="s">
        <v>1911</v>
      </c>
      <c r="S624">
        <v>21.880000000000003</v>
      </c>
      <c r="T624">
        <v>5</v>
      </c>
      <c r="U624">
        <v>0.2</v>
      </c>
      <c r="V624">
        <v>6.2904999999999998</v>
      </c>
    </row>
    <row r="625" spans="1:22" x14ac:dyDescent="0.3">
      <c r="A625">
        <v>1672</v>
      </c>
      <c r="B625" t="s">
        <v>4342</v>
      </c>
      <c r="C625">
        <v>2013</v>
      </c>
      <c r="D625" s="21">
        <v>41356</v>
      </c>
      <c r="E625" s="21">
        <v>41359</v>
      </c>
      <c r="F625" t="s">
        <v>188</v>
      </c>
      <c r="G625" t="s">
        <v>4343</v>
      </c>
      <c r="H625" t="s">
        <v>4344</v>
      </c>
      <c r="I625" t="s">
        <v>41</v>
      </c>
      <c r="J625" t="s">
        <v>27</v>
      </c>
      <c r="K625" t="s">
        <v>4045</v>
      </c>
      <c r="L625" t="s">
        <v>1392</v>
      </c>
      <c r="M625">
        <v>89031</v>
      </c>
      <c r="N625" t="s">
        <v>44</v>
      </c>
      <c r="O625" t="s">
        <v>3231</v>
      </c>
      <c r="P625" t="s">
        <v>71</v>
      </c>
      <c r="Q625" t="s">
        <v>161</v>
      </c>
      <c r="R625" t="s">
        <v>3232</v>
      </c>
      <c r="S625">
        <v>58.58</v>
      </c>
      <c r="T625">
        <v>2</v>
      </c>
      <c r="U625">
        <v>0</v>
      </c>
      <c r="V625">
        <v>19.331399999999995</v>
      </c>
    </row>
    <row r="626" spans="1:22" x14ac:dyDescent="0.3">
      <c r="A626">
        <v>1646</v>
      </c>
      <c r="B626" t="s">
        <v>4290</v>
      </c>
      <c r="C626">
        <v>2012</v>
      </c>
      <c r="D626" s="21">
        <v>40987</v>
      </c>
      <c r="E626" s="21">
        <v>40988</v>
      </c>
      <c r="F626" t="s">
        <v>188</v>
      </c>
      <c r="G626" t="s">
        <v>792</v>
      </c>
      <c r="H626" t="s">
        <v>793</v>
      </c>
      <c r="I626" t="s">
        <v>41</v>
      </c>
      <c r="J626" t="s">
        <v>27</v>
      </c>
      <c r="K626" t="s">
        <v>95</v>
      </c>
      <c r="L626" t="s">
        <v>96</v>
      </c>
      <c r="M626">
        <v>98115</v>
      </c>
      <c r="N626" t="s">
        <v>44</v>
      </c>
      <c r="O626" t="s">
        <v>4293</v>
      </c>
      <c r="P626" t="s">
        <v>46</v>
      </c>
      <c r="Q626" t="s">
        <v>90</v>
      </c>
      <c r="R626" t="s">
        <v>4294</v>
      </c>
      <c r="S626">
        <v>209.7</v>
      </c>
      <c r="T626">
        <v>2</v>
      </c>
      <c r="U626">
        <v>0</v>
      </c>
      <c r="V626">
        <v>100.65599999999999</v>
      </c>
    </row>
    <row r="627" spans="1:22" x14ac:dyDescent="0.3">
      <c r="A627">
        <v>1645</v>
      </c>
      <c r="B627" t="s">
        <v>4290</v>
      </c>
      <c r="C627">
        <v>2012</v>
      </c>
      <c r="D627" s="21">
        <v>40987</v>
      </c>
      <c r="E627" s="21">
        <v>40988</v>
      </c>
      <c r="F627" t="s">
        <v>188</v>
      </c>
      <c r="G627" t="s">
        <v>792</v>
      </c>
      <c r="H627" t="s">
        <v>793</v>
      </c>
      <c r="I627" t="s">
        <v>41</v>
      </c>
      <c r="J627" t="s">
        <v>27</v>
      </c>
      <c r="K627" t="s">
        <v>95</v>
      </c>
      <c r="L627" t="s">
        <v>96</v>
      </c>
      <c r="M627">
        <v>98115</v>
      </c>
      <c r="N627" t="s">
        <v>44</v>
      </c>
      <c r="O627" t="s">
        <v>4291</v>
      </c>
      <c r="P627" t="s">
        <v>71</v>
      </c>
      <c r="Q627" t="s">
        <v>1216</v>
      </c>
      <c r="R627" t="s">
        <v>4292</v>
      </c>
      <c r="S627">
        <v>3149.9300000000003</v>
      </c>
      <c r="T627">
        <v>7</v>
      </c>
      <c r="U627">
        <v>0</v>
      </c>
      <c r="V627">
        <v>1480.4670999999998</v>
      </c>
    </row>
    <row r="628" spans="1:22" x14ac:dyDescent="0.3">
      <c r="A628">
        <v>1644</v>
      </c>
      <c r="B628" t="s">
        <v>4290</v>
      </c>
      <c r="C628">
        <v>2012</v>
      </c>
      <c r="D628" s="21">
        <v>40987</v>
      </c>
      <c r="E628" s="21">
        <v>40988</v>
      </c>
      <c r="F628" t="s">
        <v>188</v>
      </c>
      <c r="G628" t="s">
        <v>792</v>
      </c>
      <c r="H628" t="s">
        <v>793</v>
      </c>
      <c r="I628" t="s">
        <v>41</v>
      </c>
      <c r="J628" t="s">
        <v>27</v>
      </c>
      <c r="K628" t="s">
        <v>95</v>
      </c>
      <c r="L628" t="s">
        <v>96</v>
      </c>
      <c r="M628">
        <v>98115</v>
      </c>
      <c r="N628" t="s">
        <v>44</v>
      </c>
      <c r="O628" t="s">
        <v>1576</v>
      </c>
      <c r="P628" t="s">
        <v>46</v>
      </c>
      <c r="Q628" t="s">
        <v>59</v>
      </c>
      <c r="R628" t="s">
        <v>1577</v>
      </c>
      <c r="S628">
        <v>1247.6399999999999</v>
      </c>
      <c r="T628">
        <v>3</v>
      </c>
      <c r="U628">
        <v>0</v>
      </c>
      <c r="V628">
        <v>349.33919999999995</v>
      </c>
    </row>
    <row r="629" spans="1:22" x14ac:dyDescent="0.3">
      <c r="A629">
        <v>1615</v>
      </c>
      <c r="B629" t="s">
        <v>4241</v>
      </c>
      <c r="C629">
        <v>2013</v>
      </c>
      <c r="D629" s="21">
        <v>41349</v>
      </c>
      <c r="E629" s="21">
        <v>41353</v>
      </c>
      <c r="F629" t="s">
        <v>50</v>
      </c>
      <c r="G629" t="s">
        <v>4051</v>
      </c>
      <c r="H629" t="s">
        <v>4052</v>
      </c>
      <c r="I629" t="s">
        <v>102</v>
      </c>
      <c r="J629" t="s">
        <v>27</v>
      </c>
      <c r="K629" t="s">
        <v>146</v>
      </c>
      <c r="L629" t="s">
        <v>147</v>
      </c>
      <c r="M629">
        <v>19143</v>
      </c>
      <c r="N629" t="s">
        <v>148</v>
      </c>
      <c r="O629" t="s">
        <v>4242</v>
      </c>
      <c r="P629" t="s">
        <v>71</v>
      </c>
      <c r="Q629" t="s">
        <v>161</v>
      </c>
      <c r="R629" t="s">
        <v>4243</v>
      </c>
      <c r="S629">
        <v>83.976000000000013</v>
      </c>
      <c r="T629">
        <v>3</v>
      </c>
      <c r="U629">
        <v>0.2</v>
      </c>
      <c r="V629">
        <v>-13.646100000000001</v>
      </c>
    </row>
    <row r="630" spans="1:22" x14ac:dyDescent="0.3">
      <c r="A630">
        <v>1595</v>
      </c>
      <c r="B630" t="s">
        <v>4206</v>
      </c>
      <c r="C630">
        <v>2012</v>
      </c>
      <c r="D630" s="21">
        <v>40992</v>
      </c>
      <c r="E630" s="21">
        <v>40995</v>
      </c>
      <c r="F630" t="s">
        <v>188</v>
      </c>
      <c r="G630" t="s">
        <v>4207</v>
      </c>
      <c r="H630" t="s">
        <v>4208</v>
      </c>
      <c r="I630" t="s">
        <v>102</v>
      </c>
      <c r="J630" t="s">
        <v>27</v>
      </c>
      <c r="K630" t="s">
        <v>1385</v>
      </c>
      <c r="L630" t="s">
        <v>211</v>
      </c>
      <c r="M630">
        <v>61604</v>
      </c>
      <c r="N630" t="s">
        <v>105</v>
      </c>
      <c r="O630" t="s">
        <v>4209</v>
      </c>
      <c r="P630" t="s">
        <v>32</v>
      </c>
      <c r="Q630" t="s">
        <v>33</v>
      </c>
      <c r="R630" t="s">
        <v>4210</v>
      </c>
      <c r="S630">
        <v>359.05799999999994</v>
      </c>
      <c r="T630">
        <v>3</v>
      </c>
      <c r="U630">
        <v>0.3</v>
      </c>
      <c r="V630">
        <v>-35.905799999999999</v>
      </c>
    </row>
    <row r="631" spans="1:22" x14ac:dyDescent="0.3">
      <c r="A631">
        <v>1566</v>
      </c>
      <c r="B631" t="s">
        <v>4151</v>
      </c>
      <c r="C631">
        <v>2012</v>
      </c>
      <c r="D631" s="21">
        <v>40987</v>
      </c>
      <c r="E631" s="21">
        <v>40993</v>
      </c>
      <c r="F631" t="s">
        <v>50</v>
      </c>
      <c r="G631" t="s">
        <v>2250</v>
      </c>
      <c r="H631" t="s">
        <v>2251</v>
      </c>
      <c r="I631" t="s">
        <v>102</v>
      </c>
      <c r="J631" t="s">
        <v>27</v>
      </c>
      <c r="K631" t="s">
        <v>95</v>
      </c>
      <c r="L631" t="s">
        <v>96</v>
      </c>
      <c r="M631">
        <v>98105</v>
      </c>
      <c r="N631" t="s">
        <v>44</v>
      </c>
      <c r="O631" t="s">
        <v>3381</v>
      </c>
      <c r="P631" t="s">
        <v>71</v>
      </c>
      <c r="Q631" t="s">
        <v>72</v>
      </c>
      <c r="R631" t="s">
        <v>3382</v>
      </c>
      <c r="S631">
        <v>453.57600000000002</v>
      </c>
      <c r="T631">
        <v>3</v>
      </c>
      <c r="U631">
        <v>0.2</v>
      </c>
      <c r="V631">
        <v>39.687899999999985</v>
      </c>
    </row>
    <row r="632" spans="1:22" x14ac:dyDescent="0.3">
      <c r="A632">
        <v>1565</v>
      </c>
      <c r="B632" t="s">
        <v>4148</v>
      </c>
      <c r="C632">
        <v>2011</v>
      </c>
      <c r="D632" s="21">
        <v>40606</v>
      </c>
      <c r="E632" s="21">
        <v>40606</v>
      </c>
      <c r="F632" t="s">
        <v>1290</v>
      </c>
      <c r="G632" t="s">
        <v>486</v>
      </c>
      <c r="H632" t="s">
        <v>487</v>
      </c>
      <c r="I632" t="s">
        <v>26</v>
      </c>
      <c r="J632" t="s">
        <v>27</v>
      </c>
      <c r="K632" t="s">
        <v>382</v>
      </c>
      <c r="L632" t="s">
        <v>383</v>
      </c>
      <c r="M632">
        <v>29203</v>
      </c>
      <c r="N632" t="s">
        <v>30</v>
      </c>
      <c r="O632" t="s">
        <v>4149</v>
      </c>
      <c r="P632" t="s">
        <v>46</v>
      </c>
      <c r="Q632" t="s">
        <v>59</v>
      </c>
      <c r="R632" t="s">
        <v>4150</v>
      </c>
      <c r="S632">
        <v>354.90000000000003</v>
      </c>
      <c r="T632">
        <v>5</v>
      </c>
      <c r="U632">
        <v>0</v>
      </c>
      <c r="V632">
        <v>17.744999999999962</v>
      </c>
    </row>
    <row r="633" spans="1:22" x14ac:dyDescent="0.3">
      <c r="A633">
        <v>1559</v>
      </c>
      <c r="B633" t="s">
        <v>4134</v>
      </c>
      <c r="C633">
        <v>2012</v>
      </c>
      <c r="D633" s="21">
        <v>40984</v>
      </c>
      <c r="E633" s="21">
        <v>40986</v>
      </c>
      <c r="F633" t="s">
        <v>23</v>
      </c>
      <c r="G633" t="s">
        <v>1645</v>
      </c>
      <c r="H633" t="s">
        <v>1646</v>
      </c>
      <c r="I633" t="s">
        <v>26</v>
      </c>
      <c r="J633" t="s">
        <v>27</v>
      </c>
      <c r="K633" t="s">
        <v>95</v>
      </c>
      <c r="L633" t="s">
        <v>96</v>
      </c>
      <c r="M633">
        <v>98103</v>
      </c>
      <c r="N633" t="s">
        <v>44</v>
      </c>
      <c r="O633" t="s">
        <v>3822</v>
      </c>
      <c r="P633" t="s">
        <v>32</v>
      </c>
      <c r="Q633" t="s">
        <v>56</v>
      </c>
      <c r="R633" t="s">
        <v>3274</v>
      </c>
      <c r="S633">
        <v>171.96</v>
      </c>
      <c r="T633">
        <v>2</v>
      </c>
      <c r="U633">
        <v>0</v>
      </c>
      <c r="V633">
        <v>44.709600000000009</v>
      </c>
    </row>
    <row r="634" spans="1:22" x14ac:dyDescent="0.3">
      <c r="A634">
        <v>1543</v>
      </c>
      <c r="B634" t="s">
        <v>4097</v>
      </c>
      <c r="C634">
        <v>2011</v>
      </c>
      <c r="D634" s="21">
        <v>40613</v>
      </c>
      <c r="E634" s="21">
        <v>40618</v>
      </c>
      <c r="F634" t="s">
        <v>23</v>
      </c>
      <c r="G634" t="s">
        <v>2002</v>
      </c>
      <c r="H634" t="s">
        <v>2003</v>
      </c>
      <c r="I634" t="s">
        <v>26</v>
      </c>
      <c r="J634" t="s">
        <v>27</v>
      </c>
      <c r="K634" t="s">
        <v>497</v>
      </c>
      <c r="L634" t="s">
        <v>498</v>
      </c>
      <c r="M634">
        <v>43229</v>
      </c>
      <c r="N634" t="s">
        <v>148</v>
      </c>
      <c r="O634" t="s">
        <v>3297</v>
      </c>
      <c r="P634" t="s">
        <v>46</v>
      </c>
      <c r="Q634" t="s">
        <v>269</v>
      </c>
      <c r="R634" t="s">
        <v>3298</v>
      </c>
      <c r="S634">
        <v>10.464000000000002</v>
      </c>
      <c r="T634">
        <v>6</v>
      </c>
      <c r="U634">
        <v>0.2</v>
      </c>
      <c r="V634">
        <v>1.7003999999999992</v>
      </c>
    </row>
    <row r="635" spans="1:22" x14ac:dyDescent="0.3">
      <c r="A635">
        <v>1542</v>
      </c>
      <c r="B635" t="s">
        <v>4097</v>
      </c>
      <c r="C635">
        <v>2011</v>
      </c>
      <c r="D635" s="21">
        <v>40613</v>
      </c>
      <c r="E635" s="21">
        <v>40618</v>
      </c>
      <c r="F635" t="s">
        <v>23</v>
      </c>
      <c r="G635" t="s">
        <v>2002</v>
      </c>
      <c r="H635" t="s">
        <v>2003</v>
      </c>
      <c r="I635" t="s">
        <v>26</v>
      </c>
      <c r="J635" t="s">
        <v>27</v>
      </c>
      <c r="K635" t="s">
        <v>497</v>
      </c>
      <c r="L635" t="s">
        <v>498</v>
      </c>
      <c r="M635">
        <v>43229</v>
      </c>
      <c r="N635" t="s">
        <v>148</v>
      </c>
      <c r="O635" t="s">
        <v>4098</v>
      </c>
      <c r="P635" t="s">
        <v>32</v>
      </c>
      <c r="Q635" t="s">
        <v>65</v>
      </c>
      <c r="R635" t="s">
        <v>1285</v>
      </c>
      <c r="S635">
        <v>8.32</v>
      </c>
      <c r="T635">
        <v>5</v>
      </c>
      <c r="U635">
        <v>0.2</v>
      </c>
      <c r="V635">
        <v>2.2880000000000003</v>
      </c>
    </row>
    <row r="636" spans="1:22" x14ac:dyDescent="0.3">
      <c r="A636">
        <v>1531</v>
      </c>
      <c r="B636" t="s">
        <v>4071</v>
      </c>
      <c r="C636">
        <v>2012</v>
      </c>
      <c r="D636" s="21">
        <v>40994</v>
      </c>
      <c r="E636" s="21">
        <v>40999</v>
      </c>
      <c r="F636" t="s">
        <v>50</v>
      </c>
      <c r="G636" t="s">
        <v>2439</v>
      </c>
      <c r="H636" t="s">
        <v>2440</v>
      </c>
      <c r="I636" t="s">
        <v>41</v>
      </c>
      <c r="J636" t="s">
        <v>27</v>
      </c>
      <c r="K636" t="s">
        <v>1419</v>
      </c>
      <c r="L636" t="s">
        <v>54</v>
      </c>
      <c r="M636">
        <v>33142</v>
      </c>
      <c r="N636" t="s">
        <v>30</v>
      </c>
      <c r="O636" t="s">
        <v>4072</v>
      </c>
      <c r="P636" t="s">
        <v>46</v>
      </c>
      <c r="Q636" t="s">
        <v>90</v>
      </c>
      <c r="R636" t="s">
        <v>4073</v>
      </c>
      <c r="S636">
        <v>74.352000000000004</v>
      </c>
      <c r="T636">
        <v>3</v>
      </c>
      <c r="U636">
        <v>0.2</v>
      </c>
      <c r="V636">
        <v>23.234999999999992</v>
      </c>
    </row>
    <row r="637" spans="1:22" x14ac:dyDescent="0.3">
      <c r="A637">
        <v>1477</v>
      </c>
      <c r="B637" t="s">
        <v>3964</v>
      </c>
      <c r="C637">
        <v>2014</v>
      </c>
      <c r="D637" s="21">
        <v>41718</v>
      </c>
      <c r="E637" s="21">
        <v>41723</v>
      </c>
      <c r="F637" t="s">
        <v>50</v>
      </c>
      <c r="G637" t="s">
        <v>2844</v>
      </c>
      <c r="H637" t="s">
        <v>2845</v>
      </c>
      <c r="I637" t="s">
        <v>102</v>
      </c>
      <c r="J637" t="s">
        <v>27</v>
      </c>
      <c r="K637" t="s">
        <v>266</v>
      </c>
      <c r="L637" t="s">
        <v>267</v>
      </c>
      <c r="M637">
        <v>10024</v>
      </c>
      <c r="N637" t="s">
        <v>148</v>
      </c>
      <c r="O637" t="s">
        <v>3965</v>
      </c>
      <c r="P637" t="s">
        <v>46</v>
      </c>
      <c r="Q637" t="s">
        <v>47</v>
      </c>
      <c r="R637" t="s">
        <v>3966</v>
      </c>
      <c r="S637">
        <v>28.91</v>
      </c>
      <c r="T637">
        <v>7</v>
      </c>
      <c r="U637">
        <v>0</v>
      </c>
      <c r="V637">
        <v>13.2986</v>
      </c>
    </row>
    <row r="638" spans="1:22" x14ac:dyDescent="0.3">
      <c r="A638">
        <v>1462</v>
      </c>
      <c r="B638" t="s">
        <v>3933</v>
      </c>
      <c r="C638">
        <v>2013</v>
      </c>
      <c r="D638" s="21">
        <v>41345</v>
      </c>
      <c r="E638" s="21">
        <v>41349</v>
      </c>
      <c r="F638" t="s">
        <v>50</v>
      </c>
      <c r="G638" t="s">
        <v>3934</v>
      </c>
      <c r="H638" t="s">
        <v>3935</v>
      </c>
      <c r="I638" t="s">
        <v>26</v>
      </c>
      <c r="J638" t="s">
        <v>27</v>
      </c>
      <c r="K638" t="s">
        <v>3936</v>
      </c>
      <c r="L638" t="s">
        <v>788</v>
      </c>
      <c r="M638">
        <v>8360</v>
      </c>
      <c r="N638" t="s">
        <v>148</v>
      </c>
      <c r="O638" t="s">
        <v>2400</v>
      </c>
      <c r="P638" t="s">
        <v>32</v>
      </c>
      <c r="Q638" t="s">
        <v>56</v>
      </c>
      <c r="R638" t="s">
        <v>2401</v>
      </c>
      <c r="S638">
        <v>244.00599999999997</v>
      </c>
      <c r="T638">
        <v>2</v>
      </c>
      <c r="U638">
        <v>0.3</v>
      </c>
      <c r="V638">
        <v>-31.372200000000007</v>
      </c>
    </row>
    <row r="639" spans="1:22" x14ac:dyDescent="0.3">
      <c r="A639">
        <v>1372</v>
      </c>
      <c r="B639" t="s">
        <v>3762</v>
      </c>
      <c r="C639">
        <v>2014</v>
      </c>
      <c r="D639" s="21">
        <v>41706</v>
      </c>
      <c r="E639" s="21">
        <v>41711</v>
      </c>
      <c r="F639" t="s">
        <v>50</v>
      </c>
      <c r="G639" t="s">
        <v>3763</v>
      </c>
      <c r="H639" t="s">
        <v>3764</v>
      </c>
      <c r="I639" t="s">
        <v>102</v>
      </c>
      <c r="J639" t="s">
        <v>27</v>
      </c>
      <c r="K639" t="s">
        <v>3213</v>
      </c>
      <c r="L639" t="s">
        <v>2735</v>
      </c>
      <c r="M639">
        <v>20735</v>
      </c>
      <c r="N639" t="s">
        <v>148</v>
      </c>
      <c r="O639" t="s">
        <v>3765</v>
      </c>
      <c r="P639" t="s">
        <v>71</v>
      </c>
      <c r="Q639" t="s">
        <v>161</v>
      </c>
      <c r="R639" t="s">
        <v>3766</v>
      </c>
      <c r="S639">
        <v>49.08</v>
      </c>
      <c r="T639">
        <v>3</v>
      </c>
      <c r="U639">
        <v>0</v>
      </c>
      <c r="V639">
        <v>4.9079999999999977</v>
      </c>
    </row>
    <row r="640" spans="1:22" x14ac:dyDescent="0.3">
      <c r="A640">
        <v>1352</v>
      </c>
      <c r="B640" t="s">
        <v>3725</v>
      </c>
      <c r="C640">
        <v>2013</v>
      </c>
      <c r="D640" s="21">
        <v>41362</v>
      </c>
      <c r="E640" s="21">
        <v>41365</v>
      </c>
      <c r="F640" t="s">
        <v>188</v>
      </c>
      <c r="G640" t="s">
        <v>3703</v>
      </c>
      <c r="H640" t="s">
        <v>3704</v>
      </c>
      <c r="I640" t="s">
        <v>41</v>
      </c>
      <c r="J640" t="s">
        <v>27</v>
      </c>
      <c r="K640" t="s">
        <v>1127</v>
      </c>
      <c r="L640" t="s">
        <v>319</v>
      </c>
      <c r="M640">
        <v>22204</v>
      </c>
      <c r="N640" t="s">
        <v>30</v>
      </c>
      <c r="O640" t="s">
        <v>3726</v>
      </c>
      <c r="P640" t="s">
        <v>46</v>
      </c>
      <c r="Q640" t="s">
        <v>59</v>
      </c>
      <c r="R640" t="s">
        <v>3727</v>
      </c>
      <c r="S640">
        <v>31.4</v>
      </c>
      <c r="T640">
        <v>2</v>
      </c>
      <c r="U640">
        <v>0</v>
      </c>
      <c r="V640">
        <v>7.8500000000000014</v>
      </c>
    </row>
    <row r="641" spans="1:22" x14ac:dyDescent="0.3">
      <c r="A641">
        <v>1350</v>
      </c>
      <c r="B641" t="s">
        <v>3713</v>
      </c>
      <c r="C641">
        <v>2011</v>
      </c>
      <c r="D641" s="21">
        <v>40619</v>
      </c>
      <c r="E641" s="21">
        <v>40626</v>
      </c>
      <c r="F641" t="s">
        <v>50</v>
      </c>
      <c r="G641" t="s">
        <v>1754</v>
      </c>
      <c r="H641" t="s">
        <v>1755</v>
      </c>
      <c r="I641" t="s">
        <v>26</v>
      </c>
      <c r="J641" t="s">
        <v>27</v>
      </c>
      <c r="K641" t="s">
        <v>932</v>
      </c>
      <c r="L641" t="s">
        <v>229</v>
      </c>
      <c r="M641">
        <v>55044</v>
      </c>
      <c r="N641" t="s">
        <v>105</v>
      </c>
      <c r="O641" t="s">
        <v>3720</v>
      </c>
      <c r="P641" t="s">
        <v>46</v>
      </c>
      <c r="Q641" t="s">
        <v>75</v>
      </c>
      <c r="R641" t="s">
        <v>3721</v>
      </c>
      <c r="S641">
        <v>35.880000000000003</v>
      </c>
      <c r="T641">
        <v>6</v>
      </c>
      <c r="U641">
        <v>0</v>
      </c>
      <c r="V641">
        <v>17.2224</v>
      </c>
    </row>
    <row r="642" spans="1:22" x14ac:dyDescent="0.3">
      <c r="A642">
        <v>1349</v>
      </c>
      <c r="B642" t="s">
        <v>3713</v>
      </c>
      <c r="C642">
        <v>2011</v>
      </c>
      <c r="D642" s="21">
        <v>40619</v>
      </c>
      <c r="E642" s="21">
        <v>40626</v>
      </c>
      <c r="F642" t="s">
        <v>50</v>
      </c>
      <c r="G642" t="s">
        <v>1754</v>
      </c>
      <c r="H642" t="s">
        <v>1755</v>
      </c>
      <c r="I642" t="s">
        <v>26</v>
      </c>
      <c r="J642" t="s">
        <v>27</v>
      </c>
      <c r="K642" t="s">
        <v>932</v>
      </c>
      <c r="L642" t="s">
        <v>229</v>
      </c>
      <c r="M642">
        <v>55044</v>
      </c>
      <c r="N642" t="s">
        <v>105</v>
      </c>
      <c r="O642" t="s">
        <v>3718</v>
      </c>
      <c r="P642" t="s">
        <v>46</v>
      </c>
      <c r="Q642" t="s">
        <v>75</v>
      </c>
      <c r="R642" t="s">
        <v>3719</v>
      </c>
      <c r="S642">
        <v>53.4</v>
      </c>
      <c r="T642">
        <v>10</v>
      </c>
      <c r="U642">
        <v>0</v>
      </c>
      <c r="V642">
        <v>25.097999999999999</v>
      </c>
    </row>
    <row r="643" spans="1:22" x14ac:dyDescent="0.3">
      <c r="A643">
        <v>1348</v>
      </c>
      <c r="B643" t="s">
        <v>3713</v>
      </c>
      <c r="C643">
        <v>2011</v>
      </c>
      <c r="D643" s="21">
        <v>40619</v>
      </c>
      <c r="E643" s="21">
        <v>40626</v>
      </c>
      <c r="F643" t="s">
        <v>50</v>
      </c>
      <c r="G643" t="s">
        <v>1754</v>
      </c>
      <c r="H643" t="s">
        <v>1755</v>
      </c>
      <c r="I643" t="s">
        <v>26</v>
      </c>
      <c r="J643" t="s">
        <v>27</v>
      </c>
      <c r="K643" t="s">
        <v>932</v>
      </c>
      <c r="L643" t="s">
        <v>229</v>
      </c>
      <c r="M643">
        <v>55044</v>
      </c>
      <c r="N643" t="s">
        <v>105</v>
      </c>
      <c r="O643" t="s">
        <v>3716</v>
      </c>
      <c r="P643" t="s">
        <v>46</v>
      </c>
      <c r="Q643" t="s">
        <v>68</v>
      </c>
      <c r="R643" t="s">
        <v>3717</v>
      </c>
      <c r="S643">
        <v>19.68</v>
      </c>
      <c r="T643">
        <v>6</v>
      </c>
      <c r="U643">
        <v>0</v>
      </c>
      <c r="V643">
        <v>5.7071999999999976</v>
      </c>
    </row>
    <row r="644" spans="1:22" x14ac:dyDescent="0.3">
      <c r="A644">
        <v>1347</v>
      </c>
      <c r="B644" t="s">
        <v>3713</v>
      </c>
      <c r="C644">
        <v>2011</v>
      </c>
      <c r="D644" s="21">
        <v>40619</v>
      </c>
      <c r="E644" s="21">
        <v>40626</v>
      </c>
      <c r="F644" t="s">
        <v>50</v>
      </c>
      <c r="G644" t="s">
        <v>1754</v>
      </c>
      <c r="H644" t="s">
        <v>1755</v>
      </c>
      <c r="I644" t="s">
        <v>26</v>
      </c>
      <c r="J644" t="s">
        <v>27</v>
      </c>
      <c r="K644" t="s">
        <v>932</v>
      </c>
      <c r="L644" t="s">
        <v>229</v>
      </c>
      <c r="M644">
        <v>55044</v>
      </c>
      <c r="N644" t="s">
        <v>105</v>
      </c>
      <c r="O644" t="s">
        <v>3714</v>
      </c>
      <c r="P644" t="s">
        <v>46</v>
      </c>
      <c r="Q644" t="s">
        <v>90</v>
      </c>
      <c r="R644" t="s">
        <v>3715</v>
      </c>
      <c r="S644">
        <v>47.18</v>
      </c>
      <c r="T644">
        <v>7</v>
      </c>
      <c r="U644">
        <v>0</v>
      </c>
      <c r="V644">
        <v>23.59</v>
      </c>
    </row>
    <row r="645" spans="1:22" x14ac:dyDescent="0.3">
      <c r="A645">
        <v>1346</v>
      </c>
      <c r="B645" t="s">
        <v>3713</v>
      </c>
      <c r="C645">
        <v>2011</v>
      </c>
      <c r="D645" s="21">
        <v>40619</v>
      </c>
      <c r="E645" s="21">
        <v>40626</v>
      </c>
      <c r="F645" t="s">
        <v>50</v>
      </c>
      <c r="G645" t="s">
        <v>1754</v>
      </c>
      <c r="H645" t="s">
        <v>1755</v>
      </c>
      <c r="I645" t="s">
        <v>26</v>
      </c>
      <c r="J645" t="s">
        <v>27</v>
      </c>
      <c r="K645" t="s">
        <v>932</v>
      </c>
      <c r="L645" t="s">
        <v>229</v>
      </c>
      <c r="M645">
        <v>55044</v>
      </c>
      <c r="N645" t="s">
        <v>105</v>
      </c>
      <c r="O645" t="s">
        <v>2296</v>
      </c>
      <c r="P645" t="s">
        <v>46</v>
      </c>
      <c r="Q645" t="s">
        <v>78</v>
      </c>
      <c r="R645" t="s">
        <v>2297</v>
      </c>
      <c r="S645">
        <v>93.78</v>
      </c>
      <c r="T645">
        <v>2</v>
      </c>
      <c r="U645">
        <v>0</v>
      </c>
      <c r="V645">
        <v>36.574200000000005</v>
      </c>
    </row>
    <row r="646" spans="1:22" x14ac:dyDescent="0.3">
      <c r="A646">
        <v>1328</v>
      </c>
      <c r="B646" t="s">
        <v>3664</v>
      </c>
      <c r="C646">
        <v>2013</v>
      </c>
      <c r="D646" s="21">
        <v>41364</v>
      </c>
      <c r="E646" s="21">
        <v>41366</v>
      </c>
      <c r="F646" t="s">
        <v>188</v>
      </c>
      <c r="G646" t="s">
        <v>3665</v>
      </c>
      <c r="H646" t="s">
        <v>3666</v>
      </c>
      <c r="I646" t="s">
        <v>41</v>
      </c>
      <c r="J646" t="s">
        <v>27</v>
      </c>
      <c r="K646" t="s">
        <v>2800</v>
      </c>
      <c r="L646" t="s">
        <v>747</v>
      </c>
      <c r="M646">
        <v>6360</v>
      </c>
      <c r="N646" t="s">
        <v>148</v>
      </c>
      <c r="O646" t="s">
        <v>2943</v>
      </c>
      <c r="P646" t="s">
        <v>46</v>
      </c>
      <c r="Q646" t="s">
        <v>90</v>
      </c>
      <c r="R646" t="s">
        <v>2944</v>
      </c>
      <c r="S646">
        <v>11.34</v>
      </c>
      <c r="T646">
        <v>1</v>
      </c>
      <c r="U646">
        <v>0</v>
      </c>
      <c r="V646">
        <v>5.5565999999999995</v>
      </c>
    </row>
    <row r="647" spans="1:22" x14ac:dyDescent="0.3">
      <c r="A647">
        <v>1323</v>
      </c>
      <c r="B647" t="s">
        <v>3646</v>
      </c>
      <c r="C647">
        <v>2014</v>
      </c>
      <c r="D647" s="21">
        <v>41702</v>
      </c>
      <c r="E647" s="21">
        <v>41707</v>
      </c>
      <c r="F647" t="s">
        <v>50</v>
      </c>
      <c r="G647" t="s">
        <v>3647</v>
      </c>
      <c r="H647" t="s">
        <v>3648</v>
      </c>
      <c r="I647" t="s">
        <v>26</v>
      </c>
      <c r="J647" t="s">
        <v>27</v>
      </c>
      <c r="K647" t="s">
        <v>3649</v>
      </c>
      <c r="L647" t="s">
        <v>29</v>
      </c>
      <c r="M647">
        <v>42071</v>
      </c>
      <c r="N647" t="s">
        <v>30</v>
      </c>
      <c r="O647" t="s">
        <v>3650</v>
      </c>
      <c r="P647" t="s">
        <v>46</v>
      </c>
      <c r="Q647" t="s">
        <v>78</v>
      </c>
      <c r="R647" t="s">
        <v>3651</v>
      </c>
      <c r="S647">
        <v>72.8</v>
      </c>
      <c r="T647">
        <v>5</v>
      </c>
      <c r="U647">
        <v>0</v>
      </c>
      <c r="V647">
        <v>19.656000000000002</v>
      </c>
    </row>
    <row r="648" spans="1:22" x14ac:dyDescent="0.3">
      <c r="A648">
        <v>1257</v>
      </c>
      <c r="B648" t="s">
        <v>3502</v>
      </c>
      <c r="C648">
        <v>2014</v>
      </c>
      <c r="D648" s="21">
        <v>41709</v>
      </c>
      <c r="E648" s="21">
        <v>41713</v>
      </c>
      <c r="F648" t="s">
        <v>50</v>
      </c>
      <c r="G648" t="s">
        <v>3503</v>
      </c>
      <c r="H648" t="s">
        <v>3504</v>
      </c>
      <c r="I648" t="s">
        <v>102</v>
      </c>
      <c r="J648" t="s">
        <v>27</v>
      </c>
      <c r="K648" t="s">
        <v>2252</v>
      </c>
      <c r="L648" t="s">
        <v>147</v>
      </c>
      <c r="M648">
        <v>19013</v>
      </c>
      <c r="N648" t="s">
        <v>148</v>
      </c>
      <c r="O648" t="s">
        <v>3507</v>
      </c>
      <c r="P648" t="s">
        <v>32</v>
      </c>
      <c r="Q648" t="s">
        <v>65</v>
      </c>
      <c r="R648" t="s">
        <v>3508</v>
      </c>
      <c r="S648">
        <v>43.872000000000007</v>
      </c>
      <c r="T648">
        <v>2</v>
      </c>
      <c r="U648">
        <v>0.2</v>
      </c>
      <c r="V648">
        <v>11.516399999999999</v>
      </c>
    </row>
    <row r="649" spans="1:22" x14ac:dyDescent="0.3">
      <c r="A649">
        <v>1256</v>
      </c>
      <c r="B649" t="s">
        <v>3502</v>
      </c>
      <c r="C649">
        <v>2014</v>
      </c>
      <c r="D649" s="21">
        <v>41709</v>
      </c>
      <c r="E649" s="21">
        <v>41713</v>
      </c>
      <c r="F649" t="s">
        <v>50</v>
      </c>
      <c r="G649" t="s">
        <v>3503</v>
      </c>
      <c r="H649" t="s">
        <v>3504</v>
      </c>
      <c r="I649" t="s">
        <v>102</v>
      </c>
      <c r="J649" t="s">
        <v>27</v>
      </c>
      <c r="K649" t="s">
        <v>2252</v>
      </c>
      <c r="L649" t="s">
        <v>147</v>
      </c>
      <c r="M649">
        <v>19013</v>
      </c>
      <c r="N649" t="s">
        <v>148</v>
      </c>
      <c r="O649" t="s">
        <v>3505</v>
      </c>
      <c r="P649" t="s">
        <v>32</v>
      </c>
      <c r="Q649" t="s">
        <v>65</v>
      </c>
      <c r="R649" t="s">
        <v>3506</v>
      </c>
      <c r="S649">
        <v>6.6959999999999997</v>
      </c>
      <c r="T649">
        <v>1</v>
      </c>
      <c r="U649">
        <v>0.2</v>
      </c>
      <c r="V649">
        <v>0.50219999999999976</v>
      </c>
    </row>
    <row r="650" spans="1:22" x14ac:dyDescent="0.3">
      <c r="A650">
        <v>1255</v>
      </c>
      <c r="B650" t="s">
        <v>3502</v>
      </c>
      <c r="C650">
        <v>2014</v>
      </c>
      <c r="D650" s="21">
        <v>41709</v>
      </c>
      <c r="E650" s="21">
        <v>41713</v>
      </c>
      <c r="F650" t="s">
        <v>50</v>
      </c>
      <c r="G650" t="s">
        <v>3503</v>
      </c>
      <c r="H650" t="s">
        <v>3504</v>
      </c>
      <c r="I650" t="s">
        <v>102</v>
      </c>
      <c r="J650" t="s">
        <v>27</v>
      </c>
      <c r="K650" t="s">
        <v>2252</v>
      </c>
      <c r="L650" t="s">
        <v>147</v>
      </c>
      <c r="M650">
        <v>19013</v>
      </c>
      <c r="N650" t="s">
        <v>148</v>
      </c>
      <c r="O650" t="s">
        <v>1642</v>
      </c>
      <c r="P650" t="s">
        <v>71</v>
      </c>
      <c r="Q650" t="s">
        <v>72</v>
      </c>
      <c r="R650" t="s">
        <v>1643</v>
      </c>
      <c r="S650">
        <v>35.909999999999997</v>
      </c>
      <c r="T650">
        <v>3</v>
      </c>
      <c r="U650">
        <v>0.4</v>
      </c>
      <c r="V650">
        <v>-8.3790000000000031</v>
      </c>
    </row>
    <row r="651" spans="1:22" x14ac:dyDescent="0.3">
      <c r="A651">
        <v>1254</v>
      </c>
      <c r="B651" t="s">
        <v>3502</v>
      </c>
      <c r="C651">
        <v>2014</v>
      </c>
      <c r="D651" s="21">
        <v>41709</v>
      </c>
      <c r="E651" s="21">
        <v>41713</v>
      </c>
      <c r="F651" t="s">
        <v>50</v>
      </c>
      <c r="G651" t="s">
        <v>3503</v>
      </c>
      <c r="H651" t="s">
        <v>3504</v>
      </c>
      <c r="I651" t="s">
        <v>102</v>
      </c>
      <c r="J651" t="s">
        <v>27</v>
      </c>
      <c r="K651" t="s">
        <v>2252</v>
      </c>
      <c r="L651" t="s">
        <v>147</v>
      </c>
      <c r="M651">
        <v>19013</v>
      </c>
      <c r="N651" t="s">
        <v>148</v>
      </c>
      <c r="O651" t="s">
        <v>2667</v>
      </c>
      <c r="P651" t="s">
        <v>46</v>
      </c>
      <c r="Q651" t="s">
        <v>68</v>
      </c>
      <c r="R651" t="s">
        <v>2668</v>
      </c>
      <c r="S651">
        <v>5.2480000000000002</v>
      </c>
      <c r="T651">
        <v>2</v>
      </c>
      <c r="U651">
        <v>0.2</v>
      </c>
      <c r="V651">
        <v>0.59039999999999915</v>
      </c>
    </row>
    <row r="652" spans="1:22" x14ac:dyDescent="0.3">
      <c r="A652">
        <v>1172</v>
      </c>
      <c r="B652" t="s">
        <v>3357</v>
      </c>
      <c r="C652">
        <v>2011</v>
      </c>
      <c r="D652" s="21">
        <v>40612</v>
      </c>
      <c r="E652" s="21">
        <v>40616</v>
      </c>
      <c r="F652" t="s">
        <v>50</v>
      </c>
      <c r="G652" t="s">
        <v>2893</v>
      </c>
      <c r="H652" t="s">
        <v>2894</v>
      </c>
      <c r="I652" t="s">
        <v>26</v>
      </c>
      <c r="J652" t="s">
        <v>27</v>
      </c>
      <c r="K652" t="s">
        <v>3358</v>
      </c>
      <c r="L652" t="s">
        <v>238</v>
      </c>
      <c r="M652">
        <v>48073</v>
      </c>
      <c r="N652" t="s">
        <v>105</v>
      </c>
      <c r="O652" t="s">
        <v>3359</v>
      </c>
      <c r="P652" t="s">
        <v>46</v>
      </c>
      <c r="Q652" t="s">
        <v>90</v>
      </c>
      <c r="R652" t="s">
        <v>3360</v>
      </c>
      <c r="S652">
        <v>22.38</v>
      </c>
      <c r="T652">
        <v>2</v>
      </c>
      <c r="U652">
        <v>0</v>
      </c>
      <c r="V652">
        <v>10.7424</v>
      </c>
    </row>
    <row r="653" spans="1:22" x14ac:dyDescent="0.3">
      <c r="A653">
        <v>1165</v>
      </c>
      <c r="B653" t="s">
        <v>3339</v>
      </c>
      <c r="C653">
        <v>2011</v>
      </c>
      <c r="D653" s="21">
        <v>40605</v>
      </c>
      <c r="E653" s="21">
        <v>40610</v>
      </c>
      <c r="F653" t="s">
        <v>50</v>
      </c>
      <c r="G653" t="s">
        <v>3340</v>
      </c>
      <c r="H653" t="s">
        <v>3341</v>
      </c>
      <c r="I653" t="s">
        <v>102</v>
      </c>
      <c r="J653" t="s">
        <v>27</v>
      </c>
      <c r="K653" t="s">
        <v>266</v>
      </c>
      <c r="L653" t="s">
        <v>267</v>
      </c>
      <c r="M653">
        <v>10035</v>
      </c>
      <c r="N653" t="s">
        <v>148</v>
      </c>
      <c r="O653" t="s">
        <v>3344</v>
      </c>
      <c r="P653" t="s">
        <v>46</v>
      </c>
      <c r="Q653" t="s">
        <v>75</v>
      </c>
      <c r="R653" t="s">
        <v>3345</v>
      </c>
      <c r="S653">
        <v>25.32</v>
      </c>
      <c r="T653">
        <v>5</v>
      </c>
      <c r="U653">
        <v>0.2</v>
      </c>
      <c r="V653">
        <v>9.1785000000000014</v>
      </c>
    </row>
    <row r="654" spans="1:22" x14ac:dyDescent="0.3">
      <c r="A654">
        <v>1164</v>
      </c>
      <c r="B654" t="s">
        <v>3339</v>
      </c>
      <c r="C654">
        <v>2011</v>
      </c>
      <c r="D654" s="21">
        <v>40605</v>
      </c>
      <c r="E654" s="21">
        <v>40610</v>
      </c>
      <c r="F654" t="s">
        <v>50</v>
      </c>
      <c r="G654" t="s">
        <v>3340</v>
      </c>
      <c r="H654" t="s">
        <v>3341</v>
      </c>
      <c r="I654" t="s">
        <v>102</v>
      </c>
      <c r="J654" t="s">
        <v>27</v>
      </c>
      <c r="K654" t="s">
        <v>266</v>
      </c>
      <c r="L654" t="s">
        <v>267</v>
      </c>
      <c r="M654">
        <v>10035</v>
      </c>
      <c r="N654" t="s">
        <v>148</v>
      </c>
      <c r="O654" t="s">
        <v>1088</v>
      </c>
      <c r="P654" t="s">
        <v>46</v>
      </c>
      <c r="Q654" t="s">
        <v>75</v>
      </c>
      <c r="R654" t="s">
        <v>1089</v>
      </c>
      <c r="S654">
        <v>125.76</v>
      </c>
      <c r="T654">
        <v>3</v>
      </c>
      <c r="U654">
        <v>0.2</v>
      </c>
      <c r="V654">
        <v>40.872</v>
      </c>
    </row>
    <row r="655" spans="1:22" x14ac:dyDescent="0.3">
      <c r="A655">
        <v>1163</v>
      </c>
      <c r="B655" t="s">
        <v>3339</v>
      </c>
      <c r="C655">
        <v>2011</v>
      </c>
      <c r="D655" s="21">
        <v>40605</v>
      </c>
      <c r="E655" s="21">
        <v>40610</v>
      </c>
      <c r="F655" t="s">
        <v>50</v>
      </c>
      <c r="G655" t="s">
        <v>3340</v>
      </c>
      <c r="H655" t="s">
        <v>3341</v>
      </c>
      <c r="I655" t="s">
        <v>102</v>
      </c>
      <c r="J655" t="s">
        <v>27</v>
      </c>
      <c r="K655" t="s">
        <v>266</v>
      </c>
      <c r="L655" t="s">
        <v>267</v>
      </c>
      <c r="M655">
        <v>10035</v>
      </c>
      <c r="N655" t="s">
        <v>148</v>
      </c>
      <c r="O655" t="s">
        <v>3342</v>
      </c>
      <c r="P655" t="s">
        <v>71</v>
      </c>
      <c r="Q655" t="s">
        <v>72</v>
      </c>
      <c r="R655" t="s">
        <v>3343</v>
      </c>
      <c r="S655">
        <v>9.99</v>
      </c>
      <c r="T655">
        <v>1</v>
      </c>
      <c r="U655">
        <v>0</v>
      </c>
      <c r="V655">
        <v>4.5953999999999997</v>
      </c>
    </row>
    <row r="656" spans="1:22" x14ac:dyDescent="0.3">
      <c r="A656">
        <v>1129</v>
      </c>
      <c r="B656" t="s">
        <v>3271</v>
      </c>
      <c r="C656">
        <v>2012</v>
      </c>
      <c r="D656" s="21">
        <v>40970</v>
      </c>
      <c r="E656" s="21">
        <v>40975</v>
      </c>
      <c r="F656" t="s">
        <v>50</v>
      </c>
      <c r="G656" t="s">
        <v>475</v>
      </c>
      <c r="H656" t="s">
        <v>476</v>
      </c>
      <c r="I656" t="s">
        <v>102</v>
      </c>
      <c r="J656" t="s">
        <v>27</v>
      </c>
      <c r="K656" t="s">
        <v>1464</v>
      </c>
      <c r="L656" t="s">
        <v>254</v>
      </c>
      <c r="M656">
        <v>47374</v>
      </c>
      <c r="N656" t="s">
        <v>105</v>
      </c>
      <c r="O656" t="s">
        <v>2423</v>
      </c>
      <c r="P656" t="s">
        <v>46</v>
      </c>
      <c r="Q656" t="s">
        <v>173</v>
      </c>
      <c r="R656" t="s">
        <v>2424</v>
      </c>
      <c r="S656">
        <v>101.88</v>
      </c>
      <c r="T656">
        <v>6</v>
      </c>
      <c r="U656">
        <v>0</v>
      </c>
      <c r="V656">
        <v>50.94</v>
      </c>
    </row>
    <row r="657" spans="1:22" x14ac:dyDescent="0.3">
      <c r="A657">
        <v>1128</v>
      </c>
      <c r="B657" t="s">
        <v>3271</v>
      </c>
      <c r="C657">
        <v>2012</v>
      </c>
      <c r="D657" s="21">
        <v>40970</v>
      </c>
      <c r="E657" s="21">
        <v>40975</v>
      </c>
      <c r="F657" t="s">
        <v>50</v>
      </c>
      <c r="G657" t="s">
        <v>475</v>
      </c>
      <c r="H657" t="s">
        <v>476</v>
      </c>
      <c r="I657" t="s">
        <v>102</v>
      </c>
      <c r="J657" t="s">
        <v>27</v>
      </c>
      <c r="K657" t="s">
        <v>1464</v>
      </c>
      <c r="L657" t="s">
        <v>254</v>
      </c>
      <c r="M657">
        <v>47374</v>
      </c>
      <c r="N657" t="s">
        <v>105</v>
      </c>
      <c r="O657" t="s">
        <v>1567</v>
      </c>
      <c r="P657" t="s">
        <v>46</v>
      </c>
      <c r="Q657" t="s">
        <v>68</v>
      </c>
      <c r="R657" t="s">
        <v>1568</v>
      </c>
      <c r="S657">
        <v>10.16</v>
      </c>
      <c r="T657">
        <v>1</v>
      </c>
      <c r="U657">
        <v>0</v>
      </c>
      <c r="V657">
        <v>2.6416000000000004</v>
      </c>
    </row>
    <row r="658" spans="1:22" x14ac:dyDescent="0.3">
      <c r="A658">
        <v>1086</v>
      </c>
      <c r="B658" t="s">
        <v>3188</v>
      </c>
      <c r="C658">
        <v>2013</v>
      </c>
      <c r="D658" s="21">
        <v>41335</v>
      </c>
      <c r="E658" s="21">
        <v>41339</v>
      </c>
      <c r="F658" t="s">
        <v>50</v>
      </c>
      <c r="G658" t="s">
        <v>316</v>
      </c>
      <c r="H658" t="s">
        <v>317</v>
      </c>
      <c r="I658" t="s">
        <v>26</v>
      </c>
      <c r="J658" t="s">
        <v>27</v>
      </c>
      <c r="K658" t="s">
        <v>3189</v>
      </c>
      <c r="L658" t="s">
        <v>267</v>
      </c>
      <c r="M658">
        <v>10701</v>
      </c>
      <c r="N658" t="s">
        <v>148</v>
      </c>
      <c r="O658" t="s">
        <v>3191</v>
      </c>
      <c r="P658" t="s">
        <v>71</v>
      </c>
      <c r="Q658" t="s">
        <v>682</v>
      </c>
      <c r="R658" t="s">
        <v>3192</v>
      </c>
      <c r="S658">
        <v>4899.93</v>
      </c>
      <c r="T658">
        <v>7</v>
      </c>
      <c r="U658">
        <v>0</v>
      </c>
      <c r="V658">
        <v>2400.9656999999997</v>
      </c>
    </row>
    <row r="659" spans="1:22" x14ac:dyDescent="0.3">
      <c r="A659">
        <v>1085</v>
      </c>
      <c r="B659" t="s">
        <v>3188</v>
      </c>
      <c r="C659">
        <v>2013</v>
      </c>
      <c r="D659" s="21">
        <v>41335</v>
      </c>
      <c r="E659" s="21">
        <v>41339</v>
      </c>
      <c r="F659" t="s">
        <v>50</v>
      </c>
      <c r="G659" t="s">
        <v>316</v>
      </c>
      <c r="H659" t="s">
        <v>317</v>
      </c>
      <c r="I659" t="s">
        <v>26</v>
      </c>
      <c r="J659" t="s">
        <v>27</v>
      </c>
      <c r="K659" t="s">
        <v>3189</v>
      </c>
      <c r="L659" t="s">
        <v>267</v>
      </c>
      <c r="M659">
        <v>10701</v>
      </c>
      <c r="N659" t="s">
        <v>148</v>
      </c>
      <c r="O659" t="s">
        <v>1015</v>
      </c>
      <c r="P659" t="s">
        <v>46</v>
      </c>
      <c r="Q659" t="s">
        <v>59</v>
      </c>
      <c r="R659" t="s">
        <v>1016</v>
      </c>
      <c r="S659">
        <v>362.92</v>
      </c>
      <c r="T659">
        <v>2</v>
      </c>
      <c r="U659">
        <v>0</v>
      </c>
      <c r="V659">
        <v>105.24679999999995</v>
      </c>
    </row>
    <row r="660" spans="1:22" x14ac:dyDescent="0.3">
      <c r="A660">
        <v>1084</v>
      </c>
      <c r="B660" t="s">
        <v>3188</v>
      </c>
      <c r="C660">
        <v>2013</v>
      </c>
      <c r="D660" s="21">
        <v>41335</v>
      </c>
      <c r="E660" s="21">
        <v>41339</v>
      </c>
      <c r="F660" t="s">
        <v>50</v>
      </c>
      <c r="G660" t="s">
        <v>316</v>
      </c>
      <c r="H660" t="s">
        <v>317</v>
      </c>
      <c r="I660" t="s">
        <v>26</v>
      </c>
      <c r="J660" t="s">
        <v>27</v>
      </c>
      <c r="K660" t="s">
        <v>3189</v>
      </c>
      <c r="L660" t="s">
        <v>267</v>
      </c>
      <c r="M660">
        <v>10701</v>
      </c>
      <c r="N660" t="s">
        <v>148</v>
      </c>
      <c r="O660" t="s">
        <v>3190</v>
      </c>
      <c r="P660" t="s">
        <v>46</v>
      </c>
      <c r="Q660" t="s">
        <v>90</v>
      </c>
      <c r="R660" t="s">
        <v>186</v>
      </c>
      <c r="S660">
        <v>26.38</v>
      </c>
      <c r="T660">
        <v>1</v>
      </c>
      <c r="U660">
        <v>0</v>
      </c>
      <c r="V660">
        <v>12.134799999999998</v>
      </c>
    </row>
    <row r="661" spans="1:22" x14ac:dyDescent="0.3">
      <c r="A661">
        <v>1083</v>
      </c>
      <c r="B661" t="s">
        <v>3188</v>
      </c>
      <c r="C661">
        <v>2013</v>
      </c>
      <c r="D661" s="21">
        <v>41335</v>
      </c>
      <c r="E661" s="21">
        <v>41339</v>
      </c>
      <c r="F661" t="s">
        <v>50</v>
      </c>
      <c r="G661" t="s">
        <v>316</v>
      </c>
      <c r="H661" t="s">
        <v>317</v>
      </c>
      <c r="I661" t="s">
        <v>26</v>
      </c>
      <c r="J661" t="s">
        <v>27</v>
      </c>
      <c r="K661" t="s">
        <v>3189</v>
      </c>
      <c r="L661" t="s">
        <v>267</v>
      </c>
      <c r="M661">
        <v>10701</v>
      </c>
      <c r="N661" t="s">
        <v>148</v>
      </c>
      <c r="O661" t="s">
        <v>2400</v>
      </c>
      <c r="P661" t="s">
        <v>32</v>
      </c>
      <c r="Q661" t="s">
        <v>56</v>
      </c>
      <c r="R661" t="s">
        <v>2401</v>
      </c>
      <c r="S661">
        <v>836.59199999999998</v>
      </c>
      <c r="T661">
        <v>8</v>
      </c>
      <c r="U661">
        <v>0.4</v>
      </c>
      <c r="V661">
        <v>-264.92079999999999</v>
      </c>
    </row>
    <row r="662" spans="1:22" x14ac:dyDescent="0.3">
      <c r="A662">
        <v>1061</v>
      </c>
      <c r="B662" t="s">
        <v>3134</v>
      </c>
      <c r="C662">
        <v>2012</v>
      </c>
      <c r="D662" s="21">
        <v>40991</v>
      </c>
      <c r="E662" s="21">
        <v>40997</v>
      </c>
      <c r="F662" t="s">
        <v>50</v>
      </c>
      <c r="G662" t="s">
        <v>1287</v>
      </c>
      <c r="H662" t="s">
        <v>1288</v>
      </c>
      <c r="I662" t="s">
        <v>26</v>
      </c>
      <c r="J662" t="s">
        <v>27</v>
      </c>
      <c r="K662" t="s">
        <v>184</v>
      </c>
      <c r="L662" t="s">
        <v>104</v>
      </c>
      <c r="M662">
        <v>77095</v>
      </c>
      <c r="N662" t="s">
        <v>105</v>
      </c>
      <c r="O662" t="s">
        <v>1537</v>
      </c>
      <c r="P662" t="s">
        <v>32</v>
      </c>
      <c r="Q662" t="s">
        <v>36</v>
      </c>
      <c r="R662" t="s">
        <v>1538</v>
      </c>
      <c r="S662">
        <v>107.77200000000001</v>
      </c>
      <c r="T662">
        <v>2</v>
      </c>
      <c r="U662">
        <v>0.3</v>
      </c>
      <c r="V662">
        <v>-29.252400000000009</v>
      </c>
    </row>
    <row r="663" spans="1:22" x14ac:dyDescent="0.3">
      <c r="A663">
        <v>1048</v>
      </c>
      <c r="B663" t="s">
        <v>3104</v>
      </c>
      <c r="C663">
        <v>2013</v>
      </c>
      <c r="D663" s="21">
        <v>41342</v>
      </c>
      <c r="E663" s="21">
        <v>41347</v>
      </c>
      <c r="F663" t="s">
        <v>50</v>
      </c>
      <c r="G663" t="s">
        <v>1974</v>
      </c>
      <c r="H663" t="s">
        <v>1975</v>
      </c>
      <c r="I663" t="s">
        <v>26</v>
      </c>
      <c r="J663" t="s">
        <v>27</v>
      </c>
      <c r="K663" t="s">
        <v>1419</v>
      </c>
      <c r="L663" t="s">
        <v>54</v>
      </c>
      <c r="M663">
        <v>33142</v>
      </c>
      <c r="N663" t="s">
        <v>30</v>
      </c>
      <c r="O663" t="s">
        <v>460</v>
      </c>
      <c r="P663" t="s">
        <v>32</v>
      </c>
      <c r="Q663" t="s">
        <v>65</v>
      </c>
      <c r="R663" t="s">
        <v>461</v>
      </c>
      <c r="S663">
        <v>102.35999999999999</v>
      </c>
      <c r="T663">
        <v>3</v>
      </c>
      <c r="U663">
        <v>0.2</v>
      </c>
      <c r="V663">
        <v>-3.8385000000000105</v>
      </c>
    </row>
    <row r="664" spans="1:22" x14ac:dyDescent="0.3">
      <c r="A664">
        <v>1047</v>
      </c>
      <c r="B664" t="s">
        <v>3104</v>
      </c>
      <c r="C664">
        <v>2013</v>
      </c>
      <c r="D664" s="21">
        <v>41342</v>
      </c>
      <c r="E664" s="21">
        <v>41347</v>
      </c>
      <c r="F664" t="s">
        <v>50</v>
      </c>
      <c r="G664" t="s">
        <v>1974</v>
      </c>
      <c r="H664" t="s">
        <v>1975</v>
      </c>
      <c r="I664" t="s">
        <v>26</v>
      </c>
      <c r="J664" t="s">
        <v>27</v>
      </c>
      <c r="K664" t="s">
        <v>1419</v>
      </c>
      <c r="L664" t="s">
        <v>54</v>
      </c>
      <c r="M664">
        <v>33142</v>
      </c>
      <c r="N664" t="s">
        <v>30</v>
      </c>
      <c r="O664" t="s">
        <v>2487</v>
      </c>
      <c r="P664" t="s">
        <v>71</v>
      </c>
      <c r="Q664" t="s">
        <v>72</v>
      </c>
      <c r="R664" t="s">
        <v>2488</v>
      </c>
      <c r="S664">
        <v>1363.96</v>
      </c>
      <c r="T664">
        <v>5</v>
      </c>
      <c r="U664">
        <v>0.2</v>
      </c>
      <c r="V664">
        <v>85.247500000000002</v>
      </c>
    </row>
    <row r="665" spans="1:22" x14ac:dyDescent="0.3">
      <c r="A665">
        <v>664</v>
      </c>
      <c r="B665" t="s">
        <v>2166</v>
      </c>
      <c r="C665">
        <v>2013</v>
      </c>
      <c r="D665" s="21">
        <v>41360</v>
      </c>
      <c r="E665" s="2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1041</v>
      </c>
      <c r="B666" t="s">
        <v>3082</v>
      </c>
      <c r="C666">
        <v>2013</v>
      </c>
      <c r="D666" s="21">
        <v>41354</v>
      </c>
      <c r="E666" s="21">
        <v>41358</v>
      </c>
      <c r="F666" t="s">
        <v>50</v>
      </c>
      <c r="G666" t="s">
        <v>3083</v>
      </c>
      <c r="H666" t="s">
        <v>3084</v>
      </c>
      <c r="I666" t="s">
        <v>102</v>
      </c>
      <c r="J666" t="s">
        <v>27</v>
      </c>
      <c r="K666" t="s">
        <v>3085</v>
      </c>
      <c r="L666" t="s">
        <v>596</v>
      </c>
      <c r="M666">
        <v>63376</v>
      </c>
      <c r="N666" t="s">
        <v>105</v>
      </c>
      <c r="O666" t="s">
        <v>2400</v>
      </c>
      <c r="P666" t="s">
        <v>32</v>
      </c>
      <c r="Q666" t="s">
        <v>56</v>
      </c>
      <c r="R666" t="s">
        <v>2401</v>
      </c>
      <c r="S666">
        <v>697.16</v>
      </c>
      <c r="T666">
        <v>4</v>
      </c>
      <c r="U666">
        <v>0</v>
      </c>
      <c r="V666">
        <v>146.40359999999998</v>
      </c>
    </row>
    <row r="667" spans="1:22" x14ac:dyDescent="0.3">
      <c r="A667">
        <v>991</v>
      </c>
      <c r="B667" t="s">
        <v>2968</v>
      </c>
      <c r="C667">
        <v>2012</v>
      </c>
      <c r="D667" s="21">
        <v>40997</v>
      </c>
      <c r="E667" s="21">
        <v>40999</v>
      </c>
      <c r="F667" t="s">
        <v>23</v>
      </c>
      <c r="G667" t="s">
        <v>2969</v>
      </c>
      <c r="H667" t="s">
        <v>2970</v>
      </c>
      <c r="I667" t="s">
        <v>102</v>
      </c>
      <c r="J667" t="s">
        <v>27</v>
      </c>
      <c r="K667" t="s">
        <v>1521</v>
      </c>
      <c r="L667" t="s">
        <v>54</v>
      </c>
      <c r="M667">
        <v>32216</v>
      </c>
      <c r="N667" t="s">
        <v>30</v>
      </c>
      <c r="O667" t="s">
        <v>1136</v>
      </c>
      <c r="P667" t="s">
        <v>32</v>
      </c>
      <c r="Q667" t="s">
        <v>36</v>
      </c>
      <c r="R667" t="s">
        <v>1137</v>
      </c>
      <c r="S667">
        <v>1166.92</v>
      </c>
      <c r="T667">
        <v>5</v>
      </c>
      <c r="U667">
        <v>0.2</v>
      </c>
      <c r="V667">
        <v>131.27849999999995</v>
      </c>
    </row>
    <row r="668" spans="1:22" x14ac:dyDescent="0.3">
      <c r="A668">
        <v>988</v>
      </c>
      <c r="B668" t="s">
        <v>2960</v>
      </c>
      <c r="C668">
        <v>2012</v>
      </c>
      <c r="D668" s="21">
        <v>40978</v>
      </c>
      <c r="E668" s="21">
        <v>40978</v>
      </c>
      <c r="F668" t="s">
        <v>1290</v>
      </c>
      <c r="G668" t="s">
        <v>2961</v>
      </c>
      <c r="H668" t="s">
        <v>2962</v>
      </c>
      <c r="I668" t="s">
        <v>26</v>
      </c>
      <c r="J668" t="s">
        <v>27</v>
      </c>
      <c r="K668" t="s">
        <v>184</v>
      </c>
      <c r="L668" t="s">
        <v>104</v>
      </c>
      <c r="M668">
        <v>77041</v>
      </c>
      <c r="N668" t="s">
        <v>105</v>
      </c>
      <c r="O668" t="s">
        <v>2963</v>
      </c>
      <c r="P668" t="s">
        <v>46</v>
      </c>
      <c r="Q668" t="s">
        <v>75</v>
      </c>
      <c r="R668" t="s">
        <v>2964</v>
      </c>
      <c r="S668">
        <v>1.1119999999999997</v>
      </c>
      <c r="T668">
        <v>2</v>
      </c>
      <c r="U668">
        <v>0.8</v>
      </c>
      <c r="V668">
        <v>-1.8904000000000001</v>
      </c>
    </row>
    <row r="669" spans="1:22" x14ac:dyDescent="0.3">
      <c r="A669">
        <v>920</v>
      </c>
      <c r="B669" t="s">
        <v>2805</v>
      </c>
      <c r="C669">
        <v>2013</v>
      </c>
      <c r="D669" s="21">
        <v>41339</v>
      </c>
      <c r="E669" s="21">
        <v>41345</v>
      </c>
      <c r="F669" t="s">
        <v>50</v>
      </c>
      <c r="G669" t="s">
        <v>2806</v>
      </c>
      <c r="H669" t="s">
        <v>2807</v>
      </c>
      <c r="I669" t="s">
        <v>41</v>
      </c>
      <c r="J669" t="s">
        <v>27</v>
      </c>
      <c r="K669" t="s">
        <v>815</v>
      </c>
      <c r="L669" t="s">
        <v>104</v>
      </c>
      <c r="M669">
        <v>75220</v>
      </c>
      <c r="N669" t="s">
        <v>105</v>
      </c>
      <c r="O669" t="s">
        <v>2808</v>
      </c>
      <c r="P669" t="s">
        <v>46</v>
      </c>
      <c r="Q669" t="s">
        <v>59</v>
      </c>
      <c r="R669" t="s">
        <v>2809</v>
      </c>
      <c r="S669">
        <v>12.991999999999999</v>
      </c>
      <c r="T669">
        <v>1</v>
      </c>
      <c r="U669">
        <v>0.2</v>
      </c>
      <c r="V669">
        <v>-0.81199999999999983</v>
      </c>
    </row>
    <row r="670" spans="1:22" x14ac:dyDescent="0.3">
      <c r="A670">
        <v>919</v>
      </c>
      <c r="B670" t="s">
        <v>2805</v>
      </c>
      <c r="C670">
        <v>2013</v>
      </c>
      <c r="D670" s="21">
        <v>41339</v>
      </c>
      <c r="E670" s="21">
        <v>41345</v>
      </c>
      <c r="F670" t="s">
        <v>50</v>
      </c>
      <c r="G670" t="s">
        <v>2806</v>
      </c>
      <c r="H670" t="s">
        <v>2807</v>
      </c>
      <c r="I670" t="s">
        <v>41</v>
      </c>
      <c r="J670" t="s">
        <v>27</v>
      </c>
      <c r="K670" t="s">
        <v>815</v>
      </c>
      <c r="L670" t="s">
        <v>104</v>
      </c>
      <c r="M670">
        <v>75220</v>
      </c>
      <c r="N670" t="s">
        <v>105</v>
      </c>
      <c r="O670" t="s">
        <v>2467</v>
      </c>
      <c r="P670" t="s">
        <v>46</v>
      </c>
      <c r="Q670" t="s">
        <v>173</v>
      </c>
      <c r="R670" t="s">
        <v>2468</v>
      </c>
      <c r="S670">
        <v>149.352</v>
      </c>
      <c r="T670">
        <v>3</v>
      </c>
      <c r="U670">
        <v>0.2</v>
      </c>
      <c r="V670">
        <v>50.40629999999998</v>
      </c>
    </row>
    <row r="671" spans="1:22" x14ac:dyDescent="0.3">
      <c r="A671">
        <v>839</v>
      </c>
      <c r="B671" t="s">
        <v>2603</v>
      </c>
      <c r="C671">
        <v>2013</v>
      </c>
      <c r="D671" s="21">
        <v>41341</v>
      </c>
      <c r="E671" s="21">
        <v>41346</v>
      </c>
      <c r="F671" t="s">
        <v>50</v>
      </c>
      <c r="G671" t="s">
        <v>1574</v>
      </c>
      <c r="H671" t="s">
        <v>1575</v>
      </c>
      <c r="I671" t="s">
        <v>41</v>
      </c>
      <c r="J671" t="s">
        <v>27</v>
      </c>
      <c r="K671" t="s">
        <v>103</v>
      </c>
      <c r="L671" t="s">
        <v>104</v>
      </c>
      <c r="M671">
        <v>76106</v>
      </c>
      <c r="N671" t="s">
        <v>105</v>
      </c>
      <c r="O671" t="s">
        <v>1571</v>
      </c>
      <c r="P671" t="s">
        <v>71</v>
      </c>
      <c r="Q671" t="s">
        <v>72</v>
      </c>
      <c r="R671" t="s">
        <v>1572</v>
      </c>
      <c r="S671">
        <v>21.071999999999999</v>
      </c>
      <c r="T671">
        <v>3</v>
      </c>
      <c r="U671">
        <v>0.2</v>
      </c>
      <c r="V671">
        <v>1.5804</v>
      </c>
    </row>
    <row r="672" spans="1:22" x14ac:dyDescent="0.3">
      <c r="A672">
        <v>816</v>
      </c>
      <c r="B672" t="s">
        <v>2545</v>
      </c>
      <c r="C672">
        <v>2012</v>
      </c>
      <c r="D672" s="21">
        <v>40988</v>
      </c>
      <c r="E672" s="21">
        <v>40991</v>
      </c>
      <c r="F672" t="s">
        <v>188</v>
      </c>
      <c r="G672" t="s">
        <v>2546</v>
      </c>
      <c r="H672" t="s">
        <v>2547</v>
      </c>
      <c r="I672" t="s">
        <v>41</v>
      </c>
      <c r="J672" t="s">
        <v>27</v>
      </c>
      <c r="K672" t="s">
        <v>2548</v>
      </c>
      <c r="L672" t="s">
        <v>114</v>
      </c>
      <c r="M672">
        <v>53209</v>
      </c>
      <c r="N672" t="s">
        <v>105</v>
      </c>
      <c r="O672" t="s">
        <v>768</v>
      </c>
      <c r="P672" t="s">
        <v>46</v>
      </c>
      <c r="Q672" t="s">
        <v>90</v>
      </c>
      <c r="R672" t="s">
        <v>769</v>
      </c>
      <c r="S672">
        <v>51.84</v>
      </c>
      <c r="T672">
        <v>8</v>
      </c>
      <c r="U672">
        <v>0</v>
      </c>
      <c r="V672">
        <v>24.883200000000002</v>
      </c>
    </row>
    <row r="673" spans="1:22" x14ac:dyDescent="0.3">
      <c r="A673">
        <v>804</v>
      </c>
      <c r="B673" t="s">
        <v>2514</v>
      </c>
      <c r="C673">
        <v>2013</v>
      </c>
      <c r="D673" s="21">
        <v>41346</v>
      </c>
      <c r="E673" s="21">
        <v>41351</v>
      </c>
      <c r="F673" t="s">
        <v>50</v>
      </c>
      <c r="G673" t="s">
        <v>2515</v>
      </c>
      <c r="H673" t="s">
        <v>2516</v>
      </c>
      <c r="I673" t="s">
        <v>41</v>
      </c>
      <c r="J673" t="s">
        <v>27</v>
      </c>
      <c r="K673" t="s">
        <v>735</v>
      </c>
      <c r="L673" t="s">
        <v>736</v>
      </c>
      <c r="M673">
        <v>71203</v>
      </c>
      <c r="N673" t="s">
        <v>30</v>
      </c>
      <c r="O673" t="s">
        <v>2517</v>
      </c>
      <c r="P673" t="s">
        <v>46</v>
      </c>
      <c r="Q673" t="s">
        <v>90</v>
      </c>
      <c r="R673" t="s">
        <v>2518</v>
      </c>
      <c r="S673">
        <v>12.96</v>
      </c>
      <c r="T673">
        <v>2</v>
      </c>
      <c r="U673">
        <v>0</v>
      </c>
      <c r="V673">
        <v>6.2208000000000006</v>
      </c>
    </row>
    <row r="674" spans="1:22" x14ac:dyDescent="0.3">
      <c r="A674">
        <v>787</v>
      </c>
      <c r="B674" t="s">
        <v>2469</v>
      </c>
      <c r="C674">
        <v>2014</v>
      </c>
      <c r="D674" s="21">
        <v>41716</v>
      </c>
      <c r="E674" s="21">
        <v>41720</v>
      </c>
      <c r="F674" t="s">
        <v>23</v>
      </c>
      <c r="G674" t="s">
        <v>486</v>
      </c>
      <c r="H674" t="s">
        <v>487</v>
      </c>
      <c r="I674" t="s">
        <v>26</v>
      </c>
      <c r="J674" t="s">
        <v>27</v>
      </c>
      <c r="K674" t="s">
        <v>2470</v>
      </c>
      <c r="L674" t="s">
        <v>43</v>
      </c>
      <c r="M674">
        <v>93534</v>
      </c>
      <c r="N674" t="s">
        <v>44</v>
      </c>
      <c r="O674" t="s">
        <v>2471</v>
      </c>
      <c r="P674" t="s">
        <v>46</v>
      </c>
      <c r="Q674" t="s">
        <v>75</v>
      </c>
      <c r="R674" t="s">
        <v>2472</v>
      </c>
      <c r="S674">
        <v>17.456</v>
      </c>
      <c r="T674">
        <v>2</v>
      </c>
      <c r="U674">
        <v>0.2</v>
      </c>
      <c r="V674">
        <v>5.8914</v>
      </c>
    </row>
    <row r="675" spans="1:22" x14ac:dyDescent="0.3">
      <c r="A675">
        <v>749</v>
      </c>
      <c r="B675" t="s">
        <v>2377</v>
      </c>
      <c r="C675">
        <v>2013</v>
      </c>
      <c r="D675" s="21">
        <v>41354</v>
      </c>
      <c r="E675" s="21">
        <v>41356</v>
      </c>
      <c r="F675" t="s">
        <v>23</v>
      </c>
      <c r="G675" t="s">
        <v>2378</v>
      </c>
      <c r="H675" t="s">
        <v>2379</v>
      </c>
      <c r="I675" t="s">
        <v>26</v>
      </c>
      <c r="J675" t="s">
        <v>27</v>
      </c>
      <c r="K675" t="s">
        <v>2380</v>
      </c>
      <c r="L675" t="s">
        <v>211</v>
      </c>
      <c r="M675">
        <v>60201</v>
      </c>
      <c r="N675" t="s">
        <v>105</v>
      </c>
      <c r="O675" t="s">
        <v>2381</v>
      </c>
      <c r="P675" t="s">
        <v>71</v>
      </c>
      <c r="Q675" t="s">
        <v>72</v>
      </c>
      <c r="R675" t="s">
        <v>2382</v>
      </c>
      <c r="S675">
        <v>11.992000000000001</v>
      </c>
      <c r="T675">
        <v>1</v>
      </c>
      <c r="U675">
        <v>0.2</v>
      </c>
      <c r="V675">
        <v>0.89939999999999909</v>
      </c>
    </row>
    <row r="676" spans="1:22" x14ac:dyDescent="0.3">
      <c r="A676">
        <v>694</v>
      </c>
      <c r="B676" t="s">
        <v>2242</v>
      </c>
      <c r="C676">
        <v>2012</v>
      </c>
      <c r="D676" s="21">
        <v>40996</v>
      </c>
      <c r="E676" s="21">
        <v>41001</v>
      </c>
      <c r="F676" t="s">
        <v>50</v>
      </c>
      <c r="G676" t="s">
        <v>2243</v>
      </c>
      <c r="H676" t="s">
        <v>2244</v>
      </c>
      <c r="I676" t="s">
        <v>26</v>
      </c>
      <c r="J676" t="s">
        <v>27</v>
      </c>
      <c r="K676" t="s">
        <v>42</v>
      </c>
      <c r="L676" t="s">
        <v>43</v>
      </c>
      <c r="M676">
        <v>90036</v>
      </c>
      <c r="N676" t="s">
        <v>44</v>
      </c>
      <c r="O676" t="s">
        <v>2247</v>
      </c>
      <c r="P676" t="s">
        <v>46</v>
      </c>
      <c r="Q676" t="s">
        <v>90</v>
      </c>
      <c r="R676" t="s">
        <v>2248</v>
      </c>
      <c r="S676">
        <v>33.4</v>
      </c>
      <c r="T676">
        <v>5</v>
      </c>
      <c r="U676">
        <v>0</v>
      </c>
      <c r="V676">
        <v>16.032</v>
      </c>
    </row>
    <row r="677" spans="1:22" x14ac:dyDescent="0.3">
      <c r="A677">
        <v>693</v>
      </c>
      <c r="B677" t="s">
        <v>2242</v>
      </c>
      <c r="C677">
        <v>2012</v>
      </c>
      <c r="D677" s="21">
        <v>40996</v>
      </c>
      <c r="E677" s="21">
        <v>41001</v>
      </c>
      <c r="F677" t="s">
        <v>50</v>
      </c>
      <c r="G677" t="s">
        <v>2243</v>
      </c>
      <c r="H677" t="s">
        <v>2244</v>
      </c>
      <c r="I677" t="s">
        <v>26</v>
      </c>
      <c r="J677" t="s">
        <v>27</v>
      </c>
      <c r="K677" t="s">
        <v>42</v>
      </c>
      <c r="L677" t="s">
        <v>43</v>
      </c>
      <c r="M677">
        <v>90036</v>
      </c>
      <c r="N677" t="s">
        <v>44</v>
      </c>
      <c r="O677" t="s">
        <v>2245</v>
      </c>
      <c r="P677" t="s">
        <v>71</v>
      </c>
      <c r="Q677" t="s">
        <v>161</v>
      </c>
      <c r="R677" t="s">
        <v>2246</v>
      </c>
      <c r="S677">
        <v>166.24</v>
      </c>
      <c r="T677">
        <v>1</v>
      </c>
      <c r="U677">
        <v>0</v>
      </c>
      <c r="V677">
        <v>24.936000000000007</v>
      </c>
    </row>
    <row r="678" spans="1:22" x14ac:dyDescent="0.3">
      <c r="A678">
        <v>677</v>
      </c>
      <c r="B678" t="s">
        <v>2199</v>
      </c>
      <c r="C678">
        <v>2014</v>
      </c>
      <c r="D678" s="21">
        <v>41717</v>
      </c>
      <c r="E678" s="2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s="21">
        <v>41717</v>
      </c>
      <c r="E679" s="2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s="21">
        <v>41717</v>
      </c>
      <c r="E680" s="2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s="21">
        <v>41717</v>
      </c>
      <c r="E681" s="2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785CC-F60E-43CE-8755-997D5E04EE04}">
  <dimension ref="A3:N17"/>
  <sheetViews>
    <sheetView workbookViewId="0">
      <selection activeCell="U35" sqref="U3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8.88671875" bestFit="1" customWidth="1"/>
    <col min="13" max="13" width="12.44140625" bestFit="1" customWidth="1"/>
    <col min="14" max="14" width="18" bestFit="1" customWidth="1"/>
  </cols>
  <sheetData>
    <row r="3" spans="1:14" x14ac:dyDescent="0.3">
      <c r="A3" s="6" t="s">
        <v>10933</v>
      </c>
      <c r="B3" s="15" t="s">
        <v>10947</v>
      </c>
      <c r="D3" s="6" t="s">
        <v>10933</v>
      </c>
      <c r="E3" s="15" t="s">
        <v>10948</v>
      </c>
      <c r="G3" s="6" t="s">
        <v>10933</v>
      </c>
      <c r="H3" s="15" t="s">
        <v>10953</v>
      </c>
      <c r="J3" s="6" t="s">
        <v>10933</v>
      </c>
      <c r="K3" s="15" t="s">
        <v>10954</v>
      </c>
      <c r="M3" s="6" t="s">
        <v>10933</v>
      </c>
      <c r="N3" s="15" t="s">
        <v>10955</v>
      </c>
    </row>
    <row r="4" spans="1:14" x14ac:dyDescent="0.3">
      <c r="A4" s="7" t="s">
        <v>10935</v>
      </c>
      <c r="B4" s="28">
        <v>95365.937600000019</v>
      </c>
      <c r="D4" s="7" t="s">
        <v>10935</v>
      </c>
      <c r="E4" s="28">
        <v>9199.2699999999986</v>
      </c>
      <c r="G4" s="7" t="s">
        <v>10935</v>
      </c>
      <c r="H4" s="28">
        <v>1500</v>
      </c>
      <c r="J4" s="7" t="s">
        <v>10935</v>
      </c>
      <c r="K4" s="28">
        <v>387</v>
      </c>
      <c r="M4" s="7" t="s">
        <v>10935</v>
      </c>
      <c r="N4" s="28">
        <v>9.6462848596792869E-2</v>
      </c>
    </row>
    <row r="5" spans="1:14" x14ac:dyDescent="0.3">
      <c r="A5" s="8" t="s">
        <v>10936</v>
      </c>
      <c r="B5" s="29">
        <v>60172.649400000024</v>
      </c>
      <c r="D5" s="8" t="s">
        <v>10936</v>
      </c>
      <c r="E5" s="29">
        <v>10288.898699999991</v>
      </c>
      <c r="G5" s="8" t="s">
        <v>10936</v>
      </c>
      <c r="H5" s="29">
        <v>1068</v>
      </c>
      <c r="J5" s="8" t="s">
        <v>10936</v>
      </c>
      <c r="K5" s="29">
        <v>301</v>
      </c>
      <c r="M5" s="8" t="s">
        <v>10936</v>
      </c>
      <c r="N5" s="29">
        <v>0.17098962406664425</v>
      </c>
    </row>
    <row r="6" spans="1:14" x14ac:dyDescent="0.3">
      <c r="A6" s="8" t="s">
        <v>10937</v>
      </c>
      <c r="B6" s="29">
        <v>199252.98399999991</v>
      </c>
      <c r="D6" s="8" t="s">
        <v>10937</v>
      </c>
      <c r="E6" s="29">
        <v>26806.573700000015</v>
      </c>
      <c r="G6" s="8" t="s">
        <v>10937</v>
      </c>
      <c r="H6" s="29">
        <v>2491</v>
      </c>
      <c r="J6" s="8" t="s">
        <v>10937</v>
      </c>
      <c r="K6" s="29">
        <v>680</v>
      </c>
      <c r="M6" s="8" t="s">
        <v>10937</v>
      </c>
      <c r="N6" s="29">
        <v>0.13453536886554246</v>
      </c>
    </row>
    <row r="7" spans="1:14" x14ac:dyDescent="0.3">
      <c r="A7" s="8" t="s">
        <v>10938</v>
      </c>
      <c r="B7" s="29">
        <v>141851.5674</v>
      </c>
      <c r="D7" s="8" t="s">
        <v>10938</v>
      </c>
      <c r="E7" s="29">
        <v>13437.806799999998</v>
      </c>
      <c r="G7" s="8" t="s">
        <v>10938</v>
      </c>
      <c r="H7" s="29">
        <v>2441</v>
      </c>
      <c r="J7" s="8" t="s">
        <v>10938</v>
      </c>
      <c r="K7" s="29">
        <v>663</v>
      </c>
      <c r="M7" s="8" t="s">
        <v>10938</v>
      </c>
      <c r="N7" s="29">
        <v>9.4731465053942004E-2</v>
      </c>
    </row>
    <row r="8" spans="1:14" x14ac:dyDescent="0.3">
      <c r="A8" s="8" t="s">
        <v>10939</v>
      </c>
      <c r="B8" s="29">
        <v>156122.28669999994</v>
      </c>
      <c r="D8" s="8" t="s">
        <v>10939</v>
      </c>
      <c r="E8" s="29">
        <v>22308.51279999999</v>
      </c>
      <c r="G8" s="8" t="s">
        <v>10939</v>
      </c>
      <c r="H8" s="29">
        <v>2850</v>
      </c>
      <c r="J8" s="8" t="s">
        <v>10939</v>
      </c>
      <c r="K8" s="29">
        <v>750</v>
      </c>
      <c r="M8" s="8" t="s">
        <v>10939</v>
      </c>
      <c r="N8" s="29">
        <v>0.14289127626517142</v>
      </c>
    </row>
    <row r="9" spans="1:14" x14ac:dyDescent="0.3">
      <c r="A9" s="8" t="s">
        <v>10940</v>
      </c>
      <c r="B9" s="29">
        <v>147082.61130000011</v>
      </c>
      <c r="D9" s="8" t="s">
        <v>10940</v>
      </c>
      <c r="E9" s="29">
        <v>20899.334500000012</v>
      </c>
      <c r="G9" s="8" t="s">
        <v>10940</v>
      </c>
      <c r="H9" s="29">
        <v>2644</v>
      </c>
      <c r="J9" s="8" t="s">
        <v>10940</v>
      </c>
      <c r="K9" s="29">
        <v>709</v>
      </c>
      <c r="M9" s="8" t="s">
        <v>10940</v>
      </c>
      <c r="N9" s="29">
        <v>0.1420924901678027</v>
      </c>
    </row>
    <row r="10" spans="1:14" x14ac:dyDescent="0.3">
      <c r="A10" s="8" t="s">
        <v>10941</v>
      </c>
      <c r="B10" s="29">
        <v>149580.83800000031</v>
      </c>
      <c r="D10" s="8" t="s">
        <v>10941</v>
      </c>
      <c r="E10" s="29">
        <v>13535.38299999998</v>
      </c>
      <c r="G10" s="8" t="s">
        <v>10941</v>
      </c>
      <c r="H10" s="29">
        <v>2705</v>
      </c>
      <c r="J10" s="8" t="s">
        <v>10941</v>
      </c>
      <c r="K10" s="29">
        <v>708</v>
      </c>
      <c r="M10" s="8" t="s">
        <v>10941</v>
      </c>
      <c r="N10" s="29">
        <v>9.0488749635163512E-2</v>
      </c>
    </row>
    <row r="11" spans="1:14" x14ac:dyDescent="0.3">
      <c r="A11" s="8" t="s">
        <v>10942</v>
      </c>
      <c r="B11" s="29">
        <v>159589.45099999988</v>
      </c>
      <c r="D11" s="8" t="s">
        <v>10942</v>
      </c>
      <c r="E11" s="29">
        <v>21896.715399999972</v>
      </c>
      <c r="G11" s="8" t="s">
        <v>10942</v>
      </c>
      <c r="H11" s="29">
        <v>2796</v>
      </c>
      <c r="J11" s="8" t="s">
        <v>10942</v>
      </c>
      <c r="K11" s="29">
        <v>710</v>
      </c>
      <c r="M11" s="8" t="s">
        <v>10942</v>
      </c>
      <c r="N11" s="29">
        <v>0.13720653378273723</v>
      </c>
    </row>
    <row r="12" spans="1:14" x14ac:dyDescent="0.3">
      <c r="A12" s="8" t="s">
        <v>10943</v>
      </c>
      <c r="B12" s="29">
        <v>309770.09970000025</v>
      </c>
      <c r="D12" s="8" t="s">
        <v>10943</v>
      </c>
      <c r="E12" s="29">
        <v>37293.192500000034</v>
      </c>
      <c r="G12" s="8" t="s">
        <v>10943</v>
      </c>
      <c r="H12" s="29">
        <v>5073</v>
      </c>
      <c r="J12" s="8" t="s">
        <v>10943</v>
      </c>
      <c r="K12" s="29">
        <v>1386</v>
      </c>
      <c r="M12" s="8" t="s">
        <v>10943</v>
      </c>
      <c r="N12" s="29">
        <v>0.12038990379031732</v>
      </c>
    </row>
    <row r="13" spans="1:14" x14ac:dyDescent="0.3">
      <c r="A13" s="8" t="s">
        <v>10944</v>
      </c>
      <c r="B13" s="29">
        <v>197115.20170000009</v>
      </c>
      <c r="D13" s="8" t="s">
        <v>10944</v>
      </c>
      <c r="E13" s="29">
        <v>31469.663800000035</v>
      </c>
      <c r="G13" s="8" t="s">
        <v>10944</v>
      </c>
      <c r="H13" s="29">
        <v>3095</v>
      </c>
      <c r="J13" s="8" t="s">
        <v>10944</v>
      </c>
      <c r="K13" s="29">
        <v>817</v>
      </c>
      <c r="M13" s="8" t="s">
        <v>10944</v>
      </c>
      <c r="N13" s="29">
        <v>0.15965112547684351</v>
      </c>
    </row>
    <row r="14" spans="1:14" x14ac:dyDescent="0.3">
      <c r="A14" s="8" t="s">
        <v>10945</v>
      </c>
      <c r="B14" s="29">
        <v>349120.07400000008</v>
      </c>
      <c r="D14" s="8" t="s">
        <v>10945</v>
      </c>
      <c r="E14" s="29">
        <v>35825.536599999927</v>
      </c>
      <c r="G14" s="8" t="s">
        <v>10945</v>
      </c>
      <c r="H14" s="29">
        <v>5741</v>
      </c>
      <c r="J14" s="8" t="s">
        <v>10945</v>
      </c>
      <c r="K14" s="29">
        <v>1462</v>
      </c>
      <c r="M14" s="8" t="s">
        <v>10945</v>
      </c>
      <c r="N14" s="29">
        <v>0.10261666191099604</v>
      </c>
    </row>
    <row r="15" spans="1:14" x14ac:dyDescent="0.3">
      <c r="A15" s="8" t="s">
        <v>10946</v>
      </c>
      <c r="B15" s="29">
        <v>332177.15950000001</v>
      </c>
      <c r="D15" s="8" t="s">
        <v>10946</v>
      </c>
      <c r="E15" s="29">
        <v>43436.13390000003</v>
      </c>
      <c r="G15" s="8" t="s">
        <v>10946</v>
      </c>
      <c r="H15" s="29">
        <v>5469</v>
      </c>
      <c r="J15" s="8" t="s">
        <v>10946</v>
      </c>
      <c r="K15" s="29">
        <v>1421</v>
      </c>
      <c r="M15" s="8" t="s">
        <v>10946</v>
      </c>
      <c r="N15" s="29">
        <v>0.13076195234308405</v>
      </c>
    </row>
    <row r="16" spans="1:14" x14ac:dyDescent="0.3">
      <c r="A16" s="9" t="s">
        <v>10934</v>
      </c>
      <c r="B16" s="30">
        <v>2297200.8603000008</v>
      </c>
      <c r="D16" s="9" t="s">
        <v>10934</v>
      </c>
      <c r="E16" s="30">
        <v>286397.02169999998</v>
      </c>
      <c r="G16" s="9" t="s">
        <v>10934</v>
      </c>
      <c r="H16" s="30">
        <v>37873</v>
      </c>
      <c r="J16" s="9" t="s">
        <v>10934</v>
      </c>
      <c r="K16" s="30">
        <v>9994</v>
      </c>
      <c r="M16" s="9" t="s">
        <v>10934</v>
      </c>
      <c r="N16" s="30">
        <v>0.12467217240315856</v>
      </c>
    </row>
    <row r="17" spans="2:14" x14ac:dyDescent="0.3">
      <c r="B17" s="22">
        <f>GETPIVOTDATA("Sales",$A$3)</f>
        <v>2297200.8603000008</v>
      </c>
      <c r="E17" s="22">
        <f>GETPIVOTDATA("Profit",$D$3)</f>
        <v>286397.02169999998</v>
      </c>
      <c r="H17" s="23">
        <f>GETPIVOTDATA("Quantity",$G$3)</f>
        <v>37873</v>
      </c>
      <c r="K17" s="23">
        <f>GETPIVOTDATA("Customer ID",$J$3)</f>
        <v>9994</v>
      </c>
      <c r="N17" s="24">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B5C04-C1C0-4A3B-ACB7-4909146B8E0E}">
  <dimension ref="A3:L9"/>
  <sheetViews>
    <sheetView workbookViewId="0">
      <selection activeCell="H9" sqref="H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0.77734375" customWidth="1"/>
    <col min="9" max="9" width="10.88671875" customWidth="1"/>
    <col min="10" max="11" width="10.21875" bestFit="1" customWidth="1"/>
    <col min="12" max="12" width="11.77734375" customWidth="1"/>
  </cols>
  <sheetData>
    <row r="3" spans="1:12" x14ac:dyDescent="0.3">
      <c r="A3" s="6" t="s">
        <v>10933</v>
      </c>
      <c r="B3" s="5" t="s">
        <v>10947</v>
      </c>
      <c r="C3" s="25" t="s">
        <v>10948</v>
      </c>
      <c r="D3" s="25" t="s">
        <v>10953</v>
      </c>
      <c r="E3" s="25" t="s">
        <v>10956</v>
      </c>
      <c r="F3" s="10" t="s">
        <v>10955</v>
      </c>
    </row>
    <row r="4" spans="1:12" x14ac:dyDescent="0.3">
      <c r="A4" s="7" t="s">
        <v>10949</v>
      </c>
      <c r="B4" s="31">
        <v>484247.49810000096</v>
      </c>
      <c r="C4" s="37">
        <v>49543.974100000007</v>
      </c>
      <c r="D4" s="37">
        <v>7581</v>
      </c>
      <c r="E4" s="37">
        <v>1993</v>
      </c>
      <c r="F4" s="32">
        <v>0.10231126499236715</v>
      </c>
    </row>
    <row r="5" spans="1:12" x14ac:dyDescent="0.3">
      <c r="A5" s="8" t="s">
        <v>10950</v>
      </c>
      <c r="B5" s="33">
        <v>470532.50899999985</v>
      </c>
      <c r="C5" s="38">
        <v>61618.603700000051</v>
      </c>
      <c r="D5" s="38">
        <v>7979</v>
      </c>
      <c r="E5" s="38">
        <v>2102</v>
      </c>
      <c r="F5" s="34">
        <v>0.13095504034557592</v>
      </c>
    </row>
    <row r="6" spans="1:12" x14ac:dyDescent="0.3">
      <c r="A6" s="8" t="s">
        <v>10951</v>
      </c>
      <c r="B6" s="33">
        <v>608473.83000000066</v>
      </c>
      <c r="C6" s="38">
        <v>81726.930800000177</v>
      </c>
      <c r="D6" s="38">
        <v>9810</v>
      </c>
      <c r="E6" s="38">
        <v>2580</v>
      </c>
      <c r="F6" s="34">
        <v>0.13431461924993568</v>
      </c>
    </row>
    <row r="7" spans="1:12" x14ac:dyDescent="0.3">
      <c r="A7" s="26" t="s">
        <v>10952</v>
      </c>
      <c r="B7" s="39">
        <v>733947.0231999997</v>
      </c>
      <c r="C7" s="40">
        <v>93507.513099999967</v>
      </c>
      <c r="D7" s="40">
        <v>12503</v>
      </c>
      <c r="E7" s="40">
        <v>3319</v>
      </c>
      <c r="F7" s="41">
        <v>0.12740362743390987</v>
      </c>
    </row>
    <row r="9" spans="1:12" x14ac:dyDescent="0.3">
      <c r="H9" s="27">
        <f>(GETPIVOTDATA("Sum of Sales",$A$3,"Years (Order Date)",2014)/GETPIVOTDATA("Sum of Sales",$A$3,"Years (Order Date)",2013))-1</f>
        <v>0.20620967905883303</v>
      </c>
      <c r="I9" s="27">
        <f>(GETPIVOTDATA("Sum of Profit",$A$3,"Years (Order Date)",2014)/GETPIVOTDATA("Sum of Profit",$A$3,"Years (Order Date)",2013))-1</f>
        <v>0.14414565902185772</v>
      </c>
      <c r="J9" s="27">
        <f>(GETPIVOTDATA("Sum of Quantity",$A$3,"Years (Order Date)",2014)/GETPIVOTDATA("Sum of Quantity",$A$3,"Years (Order Date)",2013))-1</f>
        <v>0.27451580020387367</v>
      </c>
      <c r="K9" s="27">
        <f>(GETPIVOTDATA("Count of Order ID",$A$3,"Years (Order Date)",2014)/GETPIVOTDATA("Count of Order ID",$A$3,"Years (Order Date)",2013))-1</f>
        <v>0.2864341085271318</v>
      </c>
      <c r="L9" s="27">
        <f>(GETPIVOTDATA("Sum of Profit Margin",$A$3,"Years (Order Date)",2014)/GETPIVOTDATA("Sum of Profit Margin",$A$3,"Years (Order Date)",2013))-1</f>
        <v>-5.1453757264990463E-2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1C832-D88D-4A74-9712-6F99B9B0F42D}">
  <dimension ref="A1"/>
  <sheetViews>
    <sheetView showGridLines="0" showRowColHeaders="0" tabSelected="1" zoomScaleNormal="100" workbookViewId="0">
      <selection activeCell="Q35" sqref="Q35"/>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 Chart</vt:lpstr>
      <vt:lpstr>Pie chart</vt:lpstr>
      <vt:lpstr>Map chart</vt:lpstr>
      <vt:lpstr>Top 5 </vt:lpstr>
      <vt:lpstr>Sheet6</vt:lpstr>
      <vt:lpstr>Sheet7</vt:lpstr>
      <vt:lpstr>KPI</vt:lpstr>
      <vt:lpstr>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sachindhabale@gmail.com</cp:lastModifiedBy>
  <dcterms:created xsi:type="dcterms:W3CDTF">2015-06-05T18:17:20Z</dcterms:created>
  <dcterms:modified xsi:type="dcterms:W3CDTF">2024-11-23T17:23:31Z</dcterms:modified>
</cp:coreProperties>
</file>