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Raw Data" sheetId="1" r:id="rId1"/>
    <sheet name="Result 1" sheetId="2" r:id="rId2"/>
    <sheet name="Result 2" sheetId="3" r:id="rId3"/>
    <sheet name="Sheet1" sheetId="4" r:id="rId4"/>
    <sheet name="Sheet2" sheetId="5" r:id="rId5"/>
  </sheets>
  <calcPr calcId="124519"/>
</workbook>
</file>

<file path=xl/calcChain.xml><?xml version="1.0" encoding="utf-8"?>
<calcChain xmlns="http://schemas.openxmlformats.org/spreadsheetml/2006/main">
  <c r="G3" i="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B27" i="5"/>
  <c r="F144" i="3"/>
  <c r="AF143"/>
  <c r="B144"/>
  <c r="B143"/>
  <c r="B3"/>
  <c r="B2"/>
  <c r="D3"/>
  <c r="E3"/>
  <c r="F3"/>
  <c r="C3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C2"/>
  <c r="AG77"/>
  <c r="AH77" s="1"/>
  <c r="AG76"/>
  <c r="AH76" s="1"/>
  <c r="AG75"/>
  <c r="AH75" s="1"/>
  <c r="AG74"/>
  <c r="AH74" s="1"/>
  <c r="AG73"/>
  <c r="AH73" s="1"/>
  <c r="AG72"/>
  <c r="AH72" s="1"/>
  <c r="AG71"/>
  <c r="AH71" s="1"/>
  <c r="AG70"/>
  <c r="AH70" s="1"/>
  <c r="AG69"/>
  <c r="AH69" s="1"/>
  <c r="AG68"/>
  <c r="AH68" s="1"/>
  <c r="AG67"/>
  <c r="AH67" s="1"/>
  <c r="AG66"/>
  <c r="AH66" s="1"/>
  <c r="AG65"/>
  <c r="AH65" s="1"/>
  <c r="AG64"/>
  <c r="AH64" s="1"/>
  <c r="AG63"/>
  <c r="AH63" s="1"/>
  <c r="AG62"/>
  <c r="AH62" s="1"/>
  <c r="AG61"/>
  <c r="AH61" s="1"/>
  <c r="AG60"/>
  <c r="AH60" s="1"/>
  <c r="AG59"/>
  <c r="AH59" s="1"/>
  <c r="AG58"/>
  <c r="AH58" s="1"/>
  <c r="AG57"/>
  <c r="AH57" s="1"/>
  <c r="AG56"/>
  <c r="AH56" s="1"/>
  <c r="AG55"/>
  <c r="AH55" s="1"/>
  <c r="AG54"/>
  <c r="AH54" s="1"/>
  <c r="AG53"/>
  <c r="AH53" s="1"/>
  <c r="AG52"/>
  <c r="AH52" s="1"/>
  <c r="AG51"/>
  <c r="AH51" s="1"/>
  <c r="AG50"/>
  <c r="AH50" s="1"/>
  <c r="AG49"/>
  <c r="AH49" s="1"/>
  <c r="AG48"/>
  <c r="AH48" s="1"/>
  <c r="AG47"/>
  <c r="AH47" s="1"/>
  <c r="AG46"/>
  <c r="AH46" s="1"/>
  <c r="AG45"/>
  <c r="AH45" s="1"/>
  <c r="AG44"/>
  <c r="AH44" s="1"/>
  <c r="AG43"/>
  <c r="AH43" s="1"/>
  <c r="AG42"/>
  <c r="AH42" s="1"/>
  <c r="AG41"/>
  <c r="AH41" s="1"/>
  <c r="AG40"/>
  <c r="AH40" s="1"/>
  <c r="AG39"/>
  <c r="AH39" s="1"/>
  <c r="AG38"/>
  <c r="AH38" s="1"/>
  <c r="AG37"/>
  <c r="AH37" s="1"/>
  <c r="AG36"/>
  <c r="AH36" s="1"/>
  <c r="AG35"/>
  <c r="AH35" s="1"/>
  <c r="AG34"/>
  <c r="AH34" s="1"/>
  <c r="AG33"/>
  <c r="AH33" s="1"/>
  <c r="AG32"/>
  <c r="AH32" s="1"/>
  <c r="AG31"/>
  <c r="AH31" s="1"/>
  <c r="AG30"/>
  <c r="AH30" s="1"/>
  <c r="AG29"/>
  <c r="AH29" s="1"/>
  <c r="AG28"/>
  <c r="AH28" s="1"/>
  <c r="AG27"/>
  <c r="AH27" s="1"/>
  <c r="AG26"/>
  <c r="AH26" s="1"/>
  <c r="AG25"/>
  <c r="AH25" s="1"/>
  <c r="AG24"/>
  <c r="AH24" s="1"/>
  <c r="AG23"/>
  <c r="AH23" s="1"/>
  <c r="AB143"/>
  <c r="D144"/>
  <c r="E144"/>
  <c r="C144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C143"/>
  <c r="AD143"/>
  <c r="AE143"/>
  <c r="C143"/>
  <c r="AG114"/>
  <c r="AH114" s="1"/>
  <c r="AG113"/>
  <c r="AH113" s="1"/>
  <c r="AG112"/>
  <c r="AH112" s="1"/>
  <c r="AG111"/>
  <c r="AH111" s="1"/>
  <c r="AG110"/>
  <c r="AH110" s="1"/>
  <c r="AG109"/>
  <c r="AH109" s="1"/>
  <c r="AG108"/>
  <c r="AH108" s="1"/>
  <c r="AG107"/>
  <c r="AH107" s="1"/>
  <c r="AG106"/>
  <c r="AH106" s="1"/>
  <c r="AG105"/>
  <c r="AH105" s="1"/>
  <c r="AG104"/>
  <c r="AH104" s="1"/>
  <c r="AG103"/>
  <c r="AH103" s="1"/>
  <c r="AG102"/>
  <c r="AH102" s="1"/>
  <c r="AG101"/>
  <c r="AH101" s="1"/>
  <c r="AG100"/>
  <c r="AH100" s="1"/>
  <c r="AG99"/>
  <c r="AH99" s="1"/>
  <c r="AG98"/>
  <c r="AH98" s="1"/>
  <c r="AG97"/>
  <c r="AH97" s="1"/>
  <c r="AG96"/>
  <c r="AH96" s="1"/>
  <c r="AG95"/>
  <c r="AH95" s="1"/>
  <c r="AG94"/>
  <c r="AH94" s="1"/>
  <c r="AG93"/>
  <c r="AH93" s="1"/>
  <c r="AG92"/>
  <c r="AH92" s="1"/>
  <c r="AG91"/>
  <c r="AH91" s="1"/>
  <c r="AG140"/>
  <c r="AH140" s="1"/>
  <c r="AG139"/>
  <c r="AH139" s="1"/>
  <c r="AG138"/>
  <c r="AH138" s="1"/>
  <c r="AG137"/>
  <c r="AH137" s="1"/>
  <c r="AG136"/>
  <c r="AH136" s="1"/>
  <c r="AG135"/>
  <c r="AH135" s="1"/>
  <c r="AG134"/>
  <c r="AH134" s="1"/>
  <c r="AG133"/>
  <c r="AH133" s="1"/>
  <c r="AG132"/>
  <c r="AH132" s="1"/>
  <c r="AG131"/>
  <c r="AH131" s="1"/>
  <c r="AG130"/>
  <c r="AH130" s="1"/>
  <c r="AG129"/>
  <c r="AH129" s="1"/>
  <c r="AG128"/>
  <c r="AH128" s="1"/>
  <c r="AG127"/>
  <c r="AH127" s="1"/>
  <c r="AG126"/>
  <c r="AH126" s="1"/>
  <c r="AG125"/>
  <c r="AH125" s="1"/>
  <c r="AG124"/>
  <c r="AH124" s="1"/>
  <c r="AG123"/>
  <c r="AH123" s="1"/>
  <c r="AG122"/>
  <c r="AH122" s="1"/>
  <c r="AG121"/>
  <c r="AH121" s="1"/>
  <c r="AG120"/>
  <c r="AH120" s="1"/>
  <c r="AG119"/>
  <c r="AH119" s="1"/>
  <c r="AG118"/>
  <c r="AH118" s="1"/>
  <c r="AG117"/>
  <c r="AH117" s="1"/>
  <c r="AG116"/>
  <c r="AH116" s="1"/>
  <c r="AG115"/>
  <c r="AH115" s="1"/>
  <c r="AG90"/>
  <c r="AH90" s="1"/>
  <c r="AG89"/>
  <c r="AH89" s="1"/>
  <c r="AG88"/>
  <c r="AH88" s="1"/>
  <c r="AG87"/>
  <c r="AH87" s="1"/>
  <c r="AG86"/>
  <c r="AH86" s="1"/>
  <c r="AH2" l="1"/>
  <c r="AH143"/>
  <c r="AH3"/>
  <c r="AH144"/>
  <c r="AG3"/>
  <c r="AG143"/>
  <c r="AG2"/>
  <c r="AG144"/>
  <c r="AK56" i="1"/>
  <c r="AL56"/>
  <c r="AK55"/>
  <c r="AL55"/>
  <c r="AL48" l="1"/>
  <c r="AL49"/>
  <c r="AL51"/>
  <c r="AL53"/>
  <c r="AL54"/>
  <c r="AK48"/>
  <c r="AK49"/>
  <c r="AK50"/>
  <c r="AL50" s="1"/>
  <c r="AK51"/>
  <c r="AK52"/>
  <c r="AL52" s="1"/>
  <c r="AK53"/>
  <c r="AK54"/>
  <c r="AK47"/>
  <c r="AL47"/>
  <c r="AK46"/>
  <c r="AL46"/>
  <c r="AK45"/>
  <c r="AL45" s="1"/>
  <c r="AL35"/>
  <c r="AL36"/>
  <c r="AL37"/>
  <c r="AL38"/>
  <c r="AL39"/>
  <c r="AL40"/>
  <c r="AL41"/>
  <c r="AL42"/>
  <c r="AL43"/>
  <c r="AL44"/>
  <c r="AK36"/>
  <c r="AK37"/>
  <c r="AK38"/>
  <c r="AK39"/>
  <c r="AK40"/>
  <c r="AK41"/>
  <c r="AK42"/>
  <c r="AK43"/>
  <c r="AK44"/>
  <c r="AK35" l="1"/>
  <c r="AB39" i="2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G36"/>
  <c r="H36"/>
  <c r="H40" s="1"/>
  <c r="I36"/>
  <c r="I40" s="1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1"/>
  <c r="AL1" s="1"/>
  <c r="AK26"/>
  <c r="AK2"/>
  <c r="AL2" s="1"/>
  <c r="AK20"/>
  <c r="AK3"/>
  <c r="AL3" s="1"/>
  <c r="AK4"/>
  <c r="AK5"/>
  <c r="AL5" s="1"/>
  <c r="AK27"/>
  <c r="AK6"/>
  <c r="AL6" s="1"/>
  <c r="AK28"/>
  <c r="AK7"/>
  <c r="AL7" s="1"/>
  <c r="AK29"/>
  <c r="AK18"/>
  <c r="AL18" s="1"/>
  <c r="AK8"/>
  <c r="AK24"/>
  <c r="AL24" s="1"/>
  <c r="AK9"/>
  <c r="AK19"/>
  <c r="AL19" s="1"/>
  <c r="AK10"/>
  <c r="AK30"/>
  <c r="AL30" s="1"/>
  <c r="AK25"/>
  <c r="AK11"/>
  <c r="AL11" s="1"/>
  <c r="AK31"/>
  <c r="AK12"/>
  <c r="AL12" s="1"/>
  <c r="AK23"/>
  <c r="AK13"/>
  <c r="AL13" s="1"/>
  <c r="AK14"/>
  <c r="AK21"/>
  <c r="AL21" s="1"/>
  <c r="AK15"/>
  <c r="AK32"/>
  <c r="AL32" s="1"/>
  <c r="AK16"/>
  <c r="AK22"/>
  <c r="AL22" s="1"/>
  <c r="AK17"/>
  <c r="AL17" s="1"/>
  <c r="AK33"/>
  <c r="AL33" s="1"/>
  <c r="AL16"/>
  <c r="AL15"/>
  <c r="AL14"/>
  <c r="AL23"/>
  <c r="AL31"/>
  <c r="AL25"/>
  <c r="AL10"/>
  <c r="AL9"/>
  <c r="AL8"/>
  <c r="AL29"/>
  <c r="AL28"/>
  <c r="AL27"/>
  <c r="AL4"/>
  <c r="AL20"/>
  <c r="AL26"/>
  <c r="AL3" i="1"/>
  <c r="AL7"/>
  <c r="AL11"/>
  <c r="AL15"/>
  <c r="AL19"/>
  <c r="AL23"/>
  <c r="AL27"/>
  <c r="AL31"/>
  <c r="AL2"/>
  <c r="AK3"/>
  <c r="AK4"/>
  <c r="AL4" s="1"/>
  <c r="AK5"/>
  <c r="AL5" s="1"/>
  <c r="AK6"/>
  <c r="AL6" s="1"/>
  <c r="AK7"/>
  <c r="AK8"/>
  <c r="AL8" s="1"/>
  <c r="AK9"/>
  <c r="AL9" s="1"/>
  <c r="AK10"/>
  <c r="AL10" s="1"/>
  <c r="AK11"/>
  <c r="AK12"/>
  <c r="AL12" s="1"/>
  <c r="AK13"/>
  <c r="AL13" s="1"/>
  <c r="AK14"/>
  <c r="AL14" s="1"/>
  <c r="AK15"/>
  <c r="AK16"/>
  <c r="AL16" s="1"/>
  <c r="AK17"/>
  <c r="AL17" s="1"/>
  <c r="AK18"/>
  <c r="AL18" s="1"/>
  <c r="AK19"/>
  <c r="AK20"/>
  <c r="AL20" s="1"/>
  <c r="AK21"/>
  <c r="AL21" s="1"/>
  <c r="AK22"/>
  <c r="AL22" s="1"/>
  <c r="AK23"/>
  <c r="AK24"/>
  <c r="AL24" s="1"/>
  <c r="AK25"/>
  <c r="AL25" s="1"/>
  <c r="AK26"/>
  <c r="AL26" s="1"/>
  <c r="AK27"/>
  <c r="AK28"/>
  <c r="AL28" s="1"/>
  <c r="AK29"/>
  <c r="AL29" s="1"/>
  <c r="AK30"/>
  <c r="AL30" s="1"/>
  <c r="AK31"/>
  <c r="AK32"/>
  <c r="AL32" s="1"/>
  <c r="AK33"/>
  <c r="AL33" s="1"/>
  <c r="AK34"/>
  <c r="AL34" s="1"/>
  <c r="AK2"/>
  <c r="J40" i="2" l="1"/>
  <c r="G40"/>
</calcChain>
</file>

<file path=xl/sharedStrings.xml><?xml version="1.0" encoding="utf-8"?>
<sst xmlns="http://schemas.openxmlformats.org/spreadsheetml/2006/main" count="311" uniqueCount="72">
  <si>
    <t>user name</t>
  </si>
  <si>
    <t>Comments</t>
  </si>
  <si>
    <t>Likes</t>
  </si>
  <si>
    <t>Shares</t>
  </si>
  <si>
    <t>medium</t>
  </si>
  <si>
    <t>type</t>
  </si>
  <si>
    <t>shubhajit saha</t>
  </si>
  <si>
    <t>direct</t>
  </si>
  <si>
    <t>image</t>
  </si>
  <si>
    <t>dropbox</t>
  </si>
  <si>
    <t>album</t>
  </si>
  <si>
    <t>yadu rajiv</t>
  </si>
  <si>
    <t>twitter</t>
  </si>
  <si>
    <t>tamal mitra</t>
  </si>
  <si>
    <t>flickr</t>
  </si>
  <si>
    <t>naman gupta</t>
  </si>
  <si>
    <t>photo</t>
  </si>
  <si>
    <t>video</t>
  </si>
  <si>
    <t>subit chakrabarti</t>
  </si>
  <si>
    <t>youtube</t>
  </si>
  <si>
    <t>prasanna s</t>
  </si>
  <si>
    <t>dontevenreply.com</t>
  </si>
  <si>
    <t>article</t>
  </si>
  <si>
    <t>rajagopal n</t>
  </si>
  <si>
    <t>website</t>
  </si>
  <si>
    <t>markupwand.com</t>
  </si>
  <si>
    <t>friends</t>
  </si>
  <si>
    <t>niraj agarwal</t>
  </si>
  <si>
    <t>video playlist</t>
  </si>
  <si>
    <t>profit.ndtv.com</t>
  </si>
  <si>
    <t>varun p</t>
  </si>
  <si>
    <t>tristan s</t>
  </si>
  <si>
    <t>lalz.org</t>
  </si>
  <si>
    <t>nils v</t>
  </si>
  <si>
    <t xml:space="preserve">laura h </t>
  </si>
  <si>
    <t>gametrailes.com</t>
  </si>
  <si>
    <t>vipin t</t>
  </si>
  <si>
    <t>avishek dan</t>
  </si>
  <si>
    <t>pritam banerjee</t>
  </si>
  <si>
    <t>grapevine.is</t>
  </si>
  <si>
    <t>Total Activity</t>
  </si>
  <si>
    <t>non-direct</t>
  </si>
  <si>
    <t>direct ave</t>
  </si>
  <si>
    <t>non-d ave</t>
  </si>
  <si>
    <t>Shivdeep</t>
  </si>
  <si>
    <t>Abhigyan</t>
  </si>
  <si>
    <t>9gag.com</t>
  </si>
  <si>
    <t>Chiranjeev</t>
  </si>
  <si>
    <t>blogspot</t>
  </si>
  <si>
    <t>blog</t>
  </si>
  <si>
    <t>Akash Dixit</t>
  </si>
  <si>
    <t>akamaihd.net</t>
  </si>
  <si>
    <t>Anvit S</t>
  </si>
  <si>
    <t>Rohan C</t>
  </si>
  <si>
    <t>takethislollpop.com</t>
  </si>
  <si>
    <t>HSl</t>
  </si>
  <si>
    <t>sushant</t>
  </si>
  <si>
    <t>aafreen</t>
  </si>
  <si>
    <t>yahoo.com</t>
  </si>
  <si>
    <t>gokul</t>
  </si>
  <si>
    <t>chinmay z</t>
  </si>
  <si>
    <t>gameinformer.com</t>
  </si>
  <si>
    <t>ave likes</t>
  </si>
  <si>
    <t>ave comm</t>
  </si>
  <si>
    <t>ave act</t>
  </si>
  <si>
    <t>average</t>
  </si>
  <si>
    <t>sample</t>
  </si>
  <si>
    <t>participants</t>
  </si>
  <si>
    <t>projected</t>
  </si>
  <si>
    <t>Direct Share</t>
  </si>
  <si>
    <t>Indirect Share</t>
  </si>
  <si>
    <t>commnents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</si>
</sst>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1"/>
    <xf numFmtId="0" fontId="1" fillId="2" borderId="1" xfId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'Result 1'!$F$35</c:f>
              <c:strCache>
                <c:ptCount val="1"/>
                <c:pt idx="0">
                  <c:v>direct ave</c:v>
                </c:pt>
              </c:strCache>
            </c:strRef>
          </c:tx>
          <c:val>
            <c:numRef>
              <c:f>'Result 1'!$G$35:$AJ$35</c:f>
              <c:numCache>
                <c:formatCode>General</c:formatCode>
                <c:ptCount val="30"/>
                <c:pt idx="0">
                  <c:v>5.9411764705882355</c:v>
                </c:pt>
                <c:pt idx="1">
                  <c:v>2.6470588235294117</c:v>
                </c:pt>
                <c:pt idx="2">
                  <c:v>0.6470588235294118</c:v>
                </c:pt>
                <c:pt idx="3">
                  <c:v>0.17647058823529413</c:v>
                </c:pt>
                <c:pt idx="4">
                  <c:v>0.11764705882352941</c:v>
                </c:pt>
                <c:pt idx="5">
                  <c:v>0.6470588235294118</c:v>
                </c:pt>
                <c:pt idx="6">
                  <c:v>0.58823529411764708</c:v>
                </c:pt>
                <c:pt idx="7">
                  <c:v>0.29411764705882354</c:v>
                </c:pt>
                <c:pt idx="8">
                  <c:v>0</c:v>
                </c:pt>
                <c:pt idx="9">
                  <c:v>0.29411764705882354</c:v>
                </c:pt>
                <c:pt idx="10">
                  <c:v>0.70588235294117652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</c:v>
                </c:pt>
                <c:pt idx="14">
                  <c:v>5.8823529411764705E-2</c:v>
                </c:pt>
                <c:pt idx="15">
                  <c:v>5.8823529411764705E-2</c:v>
                </c:pt>
                <c:pt idx="16">
                  <c:v>0</c:v>
                </c:pt>
                <c:pt idx="17">
                  <c:v>0.17647058823529413</c:v>
                </c:pt>
                <c:pt idx="18">
                  <c:v>0</c:v>
                </c:pt>
                <c:pt idx="19">
                  <c:v>0</c:v>
                </c:pt>
                <c:pt idx="20">
                  <c:v>0.11764705882352941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'Result 1'!$F$36</c:f>
              <c:strCache>
                <c:ptCount val="1"/>
                <c:pt idx="0">
                  <c:v>non-d ave</c:v>
                </c:pt>
              </c:strCache>
            </c:strRef>
          </c:tx>
          <c:val>
            <c:numRef>
              <c:f>'Result 1'!$G$36:$AJ$36</c:f>
              <c:numCache>
                <c:formatCode>General</c:formatCode>
                <c:ptCount val="30"/>
                <c:pt idx="0">
                  <c:v>2.125</c:v>
                </c:pt>
                <c:pt idx="1">
                  <c:v>0.1875</c:v>
                </c:pt>
                <c:pt idx="2">
                  <c:v>6.25E-2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axId val="65635072"/>
        <c:axId val="65636608"/>
      </c:areaChart>
      <c:catAx>
        <c:axId val="65635072"/>
        <c:scaling>
          <c:orientation val="minMax"/>
        </c:scaling>
        <c:axPos val="b"/>
        <c:tickLblPos val="nextTo"/>
        <c:crossAx val="65636608"/>
        <c:crosses val="autoZero"/>
        <c:auto val="1"/>
        <c:lblAlgn val="ctr"/>
        <c:lblOffset val="100"/>
        <c:tickLblSkip val="2"/>
      </c:catAx>
      <c:valAx>
        <c:axId val="65636608"/>
        <c:scaling>
          <c:orientation val="minMax"/>
        </c:scaling>
        <c:axPos val="l"/>
        <c:majorGridlines/>
        <c:numFmt formatCode="General" sourceLinked="1"/>
        <c:tickLblPos val="nextTo"/>
        <c:crossAx val="65635072"/>
        <c:crossesAt val="1"/>
        <c:crossBetween val="midCat"/>
      </c:valAx>
    </c:plotArea>
    <c:legend>
      <c:legendPos val="r"/>
    </c:legend>
    <c:plotVisOnly val="1"/>
    <c:dispBlanksAs val="zero"/>
  </c:chart>
  <c:spPr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'Result 1'!$F$39</c:f>
              <c:strCache>
                <c:ptCount val="1"/>
                <c:pt idx="0">
                  <c:v>direct ave</c:v>
                </c:pt>
              </c:strCache>
            </c:strRef>
          </c:tx>
          <c:yVal>
            <c:numRef>
              <c:f>'Result 1'!$G$39:$AJ$39</c:f>
              <c:numCache>
                <c:formatCode>General</c:formatCode>
                <c:ptCount val="30"/>
                <c:pt idx="0">
                  <c:v>5.4705882352941178</c:v>
                </c:pt>
                <c:pt idx="1">
                  <c:v>1.5294117647058822</c:v>
                </c:pt>
                <c:pt idx="2">
                  <c:v>0.6470588235294118</c:v>
                </c:pt>
                <c:pt idx="3">
                  <c:v>0.17647058823529413</c:v>
                </c:pt>
                <c:pt idx="4">
                  <c:v>0.11764705882352941</c:v>
                </c:pt>
                <c:pt idx="5">
                  <c:v>0.6470588235294118</c:v>
                </c:pt>
                <c:pt idx="6">
                  <c:v>0.58823529411764708</c:v>
                </c:pt>
                <c:pt idx="7">
                  <c:v>0.29411764705882354</c:v>
                </c:pt>
                <c:pt idx="8">
                  <c:v>0</c:v>
                </c:pt>
                <c:pt idx="9">
                  <c:v>0.29411764705882354</c:v>
                </c:pt>
                <c:pt idx="10">
                  <c:v>0.70588235294117652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</c:v>
                </c:pt>
                <c:pt idx="14">
                  <c:v>5.8823529411764705E-2</c:v>
                </c:pt>
                <c:pt idx="15">
                  <c:v>5.8823529411764705E-2</c:v>
                </c:pt>
                <c:pt idx="16">
                  <c:v>0</c:v>
                </c:pt>
                <c:pt idx="17">
                  <c:v>0.17647058823529413</c:v>
                </c:pt>
                <c:pt idx="18">
                  <c:v>0</c:v>
                </c:pt>
                <c:pt idx="19">
                  <c:v>0</c:v>
                </c:pt>
                <c:pt idx="20">
                  <c:v>0.11764705882352941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'Result 1'!$F$40</c:f>
              <c:strCache>
                <c:ptCount val="1"/>
                <c:pt idx="0">
                  <c:v>non-d ave</c:v>
                </c:pt>
              </c:strCache>
            </c:strRef>
          </c:tx>
          <c:yVal>
            <c:numRef>
              <c:f>'Result 1'!$G$40:$AJ$40</c:f>
              <c:numCache>
                <c:formatCode>General</c:formatCode>
                <c:ptCount val="30"/>
                <c:pt idx="0">
                  <c:v>2.5666360294117645</c:v>
                </c:pt>
                <c:pt idx="1">
                  <c:v>0.3646599264705882</c:v>
                </c:pt>
                <c:pt idx="2">
                  <c:v>0.10684742647058823</c:v>
                </c:pt>
                <c:pt idx="3">
                  <c:v>1.1029411764705883E-2</c:v>
                </c:pt>
              </c:numCache>
            </c:numRef>
          </c:yVal>
        </c:ser>
        <c:axId val="65662336"/>
        <c:axId val="71259264"/>
      </c:scatterChart>
      <c:valAx>
        <c:axId val="65662336"/>
        <c:scaling>
          <c:orientation val="minMax"/>
          <c:max val="30"/>
        </c:scaling>
        <c:axPos val="b"/>
        <c:tickLblPos val="nextTo"/>
        <c:crossAx val="71259264"/>
        <c:crosses val="autoZero"/>
        <c:crossBetween val="midCat"/>
      </c:valAx>
      <c:valAx>
        <c:axId val="71259264"/>
        <c:scaling>
          <c:orientation val="minMax"/>
        </c:scaling>
        <c:axPos val="l"/>
        <c:majorGridlines/>
        <c:numFmt formatCode="General" sourceLinked="1"/>
        <c:tickLblPos val="nextTo"/>
        <c:crossAx val="65662336"/>
        <c:crosses val="autoZero"/>
        <c:crossBetween val="midCat"/>
      </c:valAx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'Result 2'!$A$143</c:f>
              <c:strCache>
                <c:ptCount val="1"/>
                <c:pt idx="0">
                  <c:v>direct</c:v>
                </c:pt>
              </c:strCache>
            </c:strRef>
          </c:tx>
          <c:yVal>
            <c:numRef>
              <c:f>'Result 2'!$C$143:$AE$143</c:f>
              <c:numCache>
                <c:formatCode>General</c:formatCode>
                <c:ptCount val="29"/>
                <c:pt idx="0">
                  <c:v>6.1739130434782608</c:v>
                </c:pt>
                <c:pt idx="1">
                  <c:v>3.5</c:v>
                </c:pt>
                <c:pt idx="2">
                  <c:v>6.4</c:v>
                </c:pt>
                <c:pt idx="3">
                  <c:v>1.8571428571428572</c:v>
                </c:pt>
                <c:pt idx="4">
                  <c:v>1.6666666666666667</c:v>
                </c:pt>
                <c:pt idx="5">
                  <c:v>3</c:v>
                </c:pt>
                <c:pt idx="6">
                  <c:v>3.3333333333333335</c:v>
                </c:pt>
                <c:pt idx="7">
                  <c:v>5</c:v>
                </c:pt>
                <c:pt idx="8">
                  <c:v>1</c:v>
                </c:pt>
                <c:pt idx="9">
                  <c:v>2.5</c:v>
                </c:pt>
                <c:pt idx="10">
                  <c:v>6</c:v>
                </c:pt>
                <c:pt idx="11">
                  <c:v>2</c:v>
                </c:pt>
                <c:pt idx="12">
                  <c:v>1.6666666666666667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5</c:v>
                </c:pt>
                <c:pt idx="24">
                  <c:v>8</c:v>
                </c:pt>
                <c:pt idx="25">
                  <c:v>0</c:v>
                </c:pt>
                <c:pt idx="26">
                  <c:v>3</c:v>
                </c:pt>
                <c:pt idx="27">
                  <c:v>10</c:v>
                </c:pt>
                <c:pt idx="28">
                  <c:v>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 2'!$A$144</c:f>
              <c:strCache>
                <c:ptCount val="1"/>
                <c:pt idx="0">
                  <c:v>non-direct</c:v>
                </c:pt>
              </c:strCache>
            </c:strRef>
          </c:tx>
          <c:yVal>
            <c:numRef>
              <c:f>'Result 2'!$C$144:$AE$144</c:f>
              <c:numCache>
                <c:formatCode>General</c:formatCode>
                <c:ptCount val="29"/>
                <c:pt idx="0">
                  <c:v>3.2105263157894739</c:v>
                </c:pt>
                <c:pt idx="1">
                  <c:v>1.25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1"/>
        </c:ser>
        <c:axId val="71319936"/>
        <c:axId val="71321472"/>
      </c:scatterChart>
      <c:valAx>
        <c:axId val="71319936"/>
        <c:scaling>
          <c:orientation val="minMax"/>
        </c:scaling>
        <c:axPos val="b"/>
        <c:tickLblPos val="nextTo"/>
        <c:crossAx val="71321472"/>
        <c:crosses val="autoZero"/>
        <c:crossBetween val="midCat"/>
      </c:valAx>
      <c:valAx>
        <c:axId val="71321472"/>
        <c:scaling>
          <c:orientation val="minMax"/>
        </c:scaling>
        <c:axPos val="l"/>
        <c:majorGridlines/>
        <c:numFmt formatCode="General" sourceLinked="1"/>
        <c:tickLblPos val="nextTo"/>
        <c:crossAx val="713199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'Result 2'!$A$3</c:f>
              <c:strCache>
                <c:ptCount val="1"/>
                <c:pt idx="0">
                  <c:v>Indirect Share</c:v>
                </c:pt>
              </c:strCache>
            </c:strRef>
          </c:tx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4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6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28"/>
            <c:marker>
              <c:symbol val="none"/>
            </c:marker>
          </c:dPt>
          <c:dPt>
            <c:idx val="29"/>
            <c:marker>
              <c:symbol val="none"/>
            </c:marker>
          </c:dPt>
          <c:yVal>
            <c:numRef>
              <c:f>'Result 2'!$C$3:$AF$3</c:f>
              <c:numCache>
                <c:formatCode>General</c:formatCode>
                <c:ptCount val="30"/>
                <c:pt idx="0">
                  <c:v>2.103448275862069</c:v>
                </c:pt>
                <c:pt idx="1">
                  <c:v>0.13793103448275862</c:v>
                </c:pt>
                <c:pt idx="2">
                  <c:v>3.4482758620689655E-2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</c:ser>
        <c:ser>
          <c:idx val="0"/>
          <c:order val="1"/>
          <c:tx>
            <c:strRef>
              <c:f>'Result 2'!$A$2</c:f>
              <c:strCache>
                <c:ptCount val="1"/>
                <c:pt idx="0">
                  <c:v>Direct Share</c:v>
                </c:pt>
              </c:strCache>
            </c:strRef>
          </c:tx>
          <c:dPt>
            <c:idx val="13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9"/>
            <c:marker>
              <c:symbol val="none"/>
            </c:marker>
          </c:dPt>
          <c:yVal>
            <c:numRef>
              <c:f>'Result 2'!$C$2:$AF$2</c:f>
              <c:numCache>
                <c:formatCode>General</c:formatCode>
                <c:ptCount val="30"/>
                <c:pt idx="0">
                  <c:v>5.4615384615384617</c:v>
                </c:pt>
                <c:pt idx="1">
                  <c:v>1.8846153846153846</c:v>
                </c:pt>
                <c:pt idx="2">
                  <c:v>1.2307692307692308</c:v>
                </c:pt>
                <c:pt idx="3">
                  <c:v>0.5</c:v>
                </c:pt>
                <c:pt idx="4">
                  <c:v>0.19230769230769232</c:v>
                </c:pt>
                <c:pt idx="5">
                  <c:v>0.46153846153846156</c:v>
                </c:pt>
                <c:pt idx="6">
                  <c:v>0.38461538461538464</c:v>
                </c:pt>
                <c:pt idx="7">
                  <c:v>0.19230769230769232</c:v>
                </c:pt>
                <c:pt idx="8">
                  <c:v>3.8461538461538464E-2</c:v>
                </c:pt>
                <c:pt idx="9">
                  <c:v>0.19230769230769232</c:v>
                </c:pt>
                <c:pt idx="10">
                  <c:v>0.46153846153846156</c:v>
                </c:pt>
                <c:pt idx="11">
                  <c:v>7.6923076923076927E-2</c:v>
                </c:pt>
                <c:pt idx="12">
                  <c:v>0.19230769230769232</c:v>
                </c:pt>
                <c:pt idx="13">
                  <c:v>0</c:v>
                </c:pt>
                <c:pt idx="14">
                  <c:v>3.8461538461538464E-2</c:v>
                </c:pt>
                <c:pt idx="15">
                  <c:v>7.6923076923076927E-2</c:v>
                </c:pt>
                <c:pt idx="16">
                  <c:v>0</c:v>
                </c:pt>
                <c:pt idx="17">
                  <c:v>0.15384615384615385</c:v>
                </c:pt>
                <c:pt idx="18">
                  <c:v>0</c:v>
                </c:pt>
                <c:pt idx="19">
                  <c:v>0</c:v>
                </c:pt>
                <c:pt idx="20">
                  <c:v>7.6923076923076927E-2</c:v>
                </c:pt>
                <c:pt idx="21">
                  <c:v>0.15384615384615385</c:v>
                </c:pt>
                <c:pt idx="22">
                  <c:v>0.15384615384615385</c:v>
                </c:pt>
                <c:pt idx="23">
                  <c:v>0.19230769230769232</c:v>
                </c:pt>
                <c:pt idx="24">
                  <c:v>0.30769230769230771</c:v>
                </c:pt>
                <c:pt idx="25">
                  <c:v>0</c:v>
                </c:pt>
                <c:pt idx="26">
                  <c:v>0.11538461538461539</c:v>
                </c:pt>
                <c:pt idx="27">
                  <c:v>0.38461538461538464</c:v>
                </c:pt>
                <c:pt idx="28">
                  <c:v>7.6923076923076927E-2</c:v>
                </c:pt>
                <c:pt idx="29">
                  <c:v>0</c:v>
                </c:pt>
              </c:numCache>
            </c:numRef>
          </c:yVal>
        </c:ser>
        <c:axId val="71370624"/>
        <c:axId val="71381376"/>
      </c:scatterChart>
      <c:valAx>
        <c:axId val="71370624"/>
        <c:scaling>
          <c:orientation val="minMax"/>
          <c:max val="3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(in days)</a:t>
                </a:r>
              </a:p>
            </c:rich>
          </c:tx>
          <c:layout/>
        </c:title>
        <c:majorTickMark val="none"/>
        <c:tickLblPos val="nextTo"/>
        <c:crossAx val="71381376"/>
        <c:crosses val="autoZero"/>
        <c:crossBetween val="midCat"/>
      </c:valAx>
      <c:valAx>
        <c:axId val="71381376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Comments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370624"/>
        <c:crosses val="autoZero"/>
        <c:crossBetween val="midCat"/>
      </c:valAx>
    </c:plotArea>
    <c:legend>
      <c:legendPos val="t"/>
      <c:layout/>
    </c:legend>
    <c:plotVisOnly val="1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257735</xdr:colOff>
      <xdr:row>17</xdr:row>
      <xdr:rowOff>11205</xdr:rowOff>
    </xdr:from>
    <xdr:to>
      <xdr:col>35</xdr:col>
      <xdr:colOff>78440</xdr:colOff>
      <xdr:row>32</xdr:row>
      <xdr:rowOff>67232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291352</xdr:colOff>
      <xdr:row>41</xdr:row>
      <xdr:rowOff>156882</xdr:rowOff>
    </xdr:from>
    <xdr:to>
      <xdr:col>36</xdr:col>
      <xdr:colOff>392205</xdr:colOff>
      <xdr:row>55</xdr:row>
      <xdr:rowOff>134470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144</xdr:row>
      <xdr:rowOff>180975</xdr:rowOff>
    </xdr:from>
    <xdr:to>
      <xdr:col>31</xdr:col>
      <xdr:colOff>190500</xdr:colOff>
      <xdr:row>159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4</xdr:row>
      <xdr:rowOff>28576</xdr:rowOff>
    </xdr:from>
    <xdr:to>
      <xdr:col>27</xdr:col>
      <xdr:colOff>152400</xdr:colOff>
      <xdr:row>21</xdr:row>
      <xdr:rowOff>28576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workbookViewId="0">
      <pane ySplit="1" topLeftCell="A40" activePane="bottomLeft" state="frozen"/>
      <selection pane="bottomLeft" activeCell="D52" sqref="D52"/>
    </sheetView>
  </sheetViews>
  <sheetFormatPr defaultRowHeight="15"/>
  <cols>
    <col min="1" max="1" width="13.85546875" customWidth="1"/>
    <col min="3" max="3" width="10.5703125" bestFit="1" customWidth="1"/>
    <col min="5" max="5" width="5.85546875" bestFit="1" customWidth="1"/>
    <col min="6" max="6" width="7.42578125" bestFit="1" customWidth="1"/>
    <col min="7" max="36" width="2.7109375" customWidth="1"/>
    <col min="37" max="37" width="10.7109375" bestFit="1" customWidth="1"/>
    <col min="38" max="38" width="12.5703125" bestFit="1" customWidth="1"/>
  </cols>
  <sheetData>
    <row r="1" spans="1:38">
      <c r="A1" t="s">
        <v>0</v>
      </c>
      <c r="B1" t="s">
        <v>4</v>
      </c>
      <c r="C1" t="s">
        <v>5</v>
      </c>
      <c r="D1" t="s">
        <v>26</v>
      </c>
      <c r="E1" t="s">
        <v>2</v>
      </c>
      <c r="F1" t="s">
        <v>3</v>
      </c>
      <c r="G1">
        <v>1</v>
      </c>
      <c r="K1">
        <v>5</v>
      </c>
      <c r="P1">
        <v>10</v>
      </c>
      <c r="U1">
        <v>15</v>
      </c>
      <c r="Z1">
        <v>20</v>
      </c>
      <c r="AE1">
        <v>25</v>
      </c>
      <c r="AJ1">
        <v>30</v>
      </c>
      <c r="AK1" t="s">
        <v>1</v>
      </c>
      <c r="AL1" t="s">
        <v>40</v>
      </c>
    </row>
    <row r="2" spans="1:38">
      <c r="A2" t="s">
        <v>11</v>
      </c>
      <c r="B2" t="s">
        <v>7</v>
      </c>
      <c r="C2" t="s">
        <v>8</v>
      </c>
      <c r="D2">
        <v>766</v>
      </c>
      <c r="E2">
        <v>3</v>
      </c>
      <c r="F2">
        <v>0</v>
      </c>
      <c r="G2">
        <v>1</v>
      </c>
      <c r="AK2">
        <f>SUM(G2:AJ2)</f>
        <v>1</v>
      </c>
      <c r="AL2">
        <f>SUM(E2:F2,AK2)</f>
        <v>4</v>
      </c>
    </row>
    <row r="3" spans="1:38">
      <c r="B3" t="s">
        <v>12</v>
      </c>
      <c r="C3" t="s">
        <v>8</v>
      </c>
      <c r="E3">
        <v>2</v>
      </c>
      <c r="F3">
        <v>0</v>
      </c>
      <c r="G3">
        <v>1</v>
      </c>
      <c r="AK3">
        <f t="shared" ref="AK3:AK46" si="0">SUM(G3:AJ3)</f>
        <v>1</v>
      </c>
      <c r="AL3">
        <f t="shared" ref="AL3:AL46" si="1">SUM(E3:F3,AK3)</f>
        <v>3</v>
      </c>
    </row>
    <row r="4" spans="1:38">
      <c r="A4" t="s">
        <v>13</v>
      </c>
      <c r="B4" t="s">
        <v>7</v>
      </c>
      <c r="C4" t="s">
        <v>10</v>
      </c>
      <c r="D4">
        <v>594</v>
      </c>
      <c r="E4">
        <v>6</v>
      </c>
      <c r="F4">
        <v>0</v>
      </c>
      <c r="G4">
        <v>2</v>
      </c>
      <c r="AK4">
        <f t="shared" si="0"/>
        <v>2</v>
      </c>
      <c r="AL4">
        <f t="shared" si="1"/>
        <v>8</v>
      </c>
    </row>
    <row r="5" spans="1:38">
      <c r="B5" t="s">
        <v>14</v>
      </c>
      <c r="C5" t="s">
        <v>8</v>
      </c>
      <c r="E5">
        <v>0</v>
      </c>
      <c r="F5">
        <v>0</v>
      </c>
      <c r="G5">
        <v>0</v>
      </c>
      <c r="AK5">
        <f t="shared" si="0"/>
        <v>0</v>
      </c>
      <c r="AL5">
        <f t="shared" si="1"/>
        <v>0</v>
      </c>
    </row>
    <row r="6" spans="1:38">
      <c r="B6" t="s">
        <v>7</v>
      </c>
      <c r="C6" t="s">
        <v>10</v>
      </c>
      <c r="E6">
        <v>17</v>
      </c>
      <c r="F6">
        <v>0</v>
      </c>
      <c r="G6">
        <v>3</v>
      </c>
      <c r="H6">
        <v>18</v>
      </c>
      <c r="AK6">
        <f t="shared" si="0"/>
        <v>21</v>
      </c>
      <c r="AL6">
        <f t="shared" si="1"/>
        <v>38</v>
      </c>
    </row>
    <row r="7" spans="1:38">
      <c r="B7" t="s">
        <v>7</v>
      </c>
      <c r="C7" t="s">
        <v>10</v>
      </c>
      <c r="E7">
        <v>13</v>
      </c>
      <c r="F7">
        <v>0</v>
      </c>
      <c r="G7">
        <v>3</v>
      </c>
      <c r="H7">
        <v>1</v>
      </c>
      <c r="AK7">
        <f t="shared" si="0"/>
        <v>4</v>
      </c>
      <c r="AL7">
        <f t="shared" si="1"/>
        <v>17</v>
      </c>
    </row>
    <row r="8" spans="1:38">
      <c r="A8" t="s">
        <v>15</v>
      </c>
      <c r="B8" t="s">
        <v>7</v>
      </c>
      <c r="C8" t="s">
        <v>16</v>
      </c>
      <c r="D8">
        <v>499</v>
      </c>
      <c r="E8">
        <v>26</v>
      </c>
      <c r="F8">
        <v>0</v>
      </c>
      <c r="G8">
        <v>12</v>
      </c>
      <c r="AK8">
        <f t="shared" si="0"/>
        <v>12</v>
      </c>
      <c r="AL8">
        <f t="shared" si="1"/>
        <v>38</v>
      </c>
    </row>
    <row r="9" spans="1:38">
      <c r="B9" t="s">
        <v>12</v>
      </c>
      <c r="C9" t="s">
        <v>17</v>
      </c>
      <c r="E9">
        <v>6</v>
      </c>
      <c r="F9">
        <v>0</v>
      </c>
      <c r="G9">
        <v>3</v>
      </c>
      <c r="H9">
        <v>2</v>
      </c>
      <c r="AK9">
        <f t="shared" si="0"/>
        <v>5</v>
      </c>
      <c r="AL9">
        <f t="shared" si="1"/>
        <v>11</v>
      </c>
    </row>
    <row r="10" spans="1:38">
      <c r="A10" t="s">
        <v>18</v>
      </c>
      <c r="B10" t="s">
        <v>7</v>
      </c>
      <c r="C10" t="s">
        <v>16</v>
      </c>
      <c r="D10">
        <v>490</v>
      </c>
      <c r="E10">
        <v>36</v>
      </c>
      <c r="F10">
        <v>0</v>
      </c>
      <c r="G10">
        <v>4</v>
      </c>
      <c r="P10">
        <v>3</v>
      </c>
      <c r="AK10">
        <f t="shared" si="0"/>
        <v>7</v>
      </c>
      <c r="AL10">
        <f t="shared" si="1"/>
        <v>43</v>
      </c>
    </row>
    <row r="11" spans="1:38">
      <c r="B11" t="s">
        <v>19</v>
      </c>
      <c r="C11" t="s">
        <v>17</v>
      </c>
      <c r="E11">
        <v>1</v>
      </c>
      <c r="G11">
        <v>1</v>
      </c>
      <c r="AK11">
        <f t="shared" si="0"/>
        <v>1</v>
      </c>
      <c r="AL11">
        <f t="shared" si="1"/>
        <v>2</v>
      </c>
    </row>
    <row r="12" spans="1:38">
      <c r="A12" t="s">
        <v>20</v>
      </c>
      <c r="B12" t="s">
        <v>7</v>
      </c>
      <c r="C12" t="s">
        <v>16</v>
      </c>
      <c r="D12">
        <v>941</v>
      </c>
      <c r="E12">
        <v>3</v>
      </c>
      <c r="F12">
        <v>0</v>
      </c>
      <c r="G12">
        <v>3</v>
      </c>
      <c r="H12">
        <v>7</v>
      </c>
      <c r="I12">
        <v>9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7</v>
      </c>
      <c r="R12">
        <v>2</v>
      </c>
      <c r="S12">
        <v>0</v>
      </c>
      <c r="T12">
        <v>0</v>
      </c>
      <c r="U12">
        <v>1</v>
      </c>
      <c r="AK12">
        <f t="shared" si="0"/>
        <v>32</v>
      </c>
      <c r="AL12">
        <f t="shared" si="1"/>
        <v>35</v>
      </c>
    </row>
    <row r="13" spans="1:38">
      <c r="B13" t="s">
        <v>19</v>
      </c>
      <c r="C13" t="s">
        <v>17</v>
      </c>
      <c r="E13">
        <v>3</v>
      </c>
      <c r="F13">
        <v>0</v>
      </c>
      <c r="G13">
        <v>1</v>
      </c>
      <c r="AK13">
        <f t="shared" si="0"/>
        <v>1</v>
      </c>
      <c r="AL13">
        <f t="shared" si="1"/>
        <v>4</v>
      </c>
    </row>
    <row r="14" spans="1:38">
      <c r="B14" t="s">
        <v>21</v>
      </c>
      <c r="C14" t="s">
        <v>22</v>
      </c>
      <c r="E14">
        <v>4</v>
      </c>
      <c r="F14">
        <v>0</v>
      </c>
      <c r="G14">
        <v>1</v>
      </c>
      <c r="AK14">
        <f t="shared" si="0"/>
        <v>1</v>
      </c>
      <c r="AL14">
        <f t="shared" si="1"/>
        <v>5</v>
      </c>
    </row>
    <row r="15" spans="1:38">
      <c r="A15" t="s">
        <v>23</v>
      </c>
      <c r="B15" t="s">
        <v>7</v>
      </c>
      <c r="C15" t="s">
        <v>16</v>
      </c>
      <c r="D15">
        <v>1121</v>
      </c>
      <c r="E15">
        <v>30</v>
      </c>
      <c r="G15">
        <v>10</v>
      </c>
      <c r="H15">
        <v>1</v>
      </c>
      <c r="I15">
        <v>0</v>
      </c>
      <c r="J15">
        <v>0</v>
      </c>
      <c r="K15">
        <v>0</v>
      </c>
      <c r="L15">
        <v>2</v>
      </c>
      <c r="AK15">
        <f t="shared" si="0"/>
        <v>13</v>
      </c>
      <c r="AL15">
        <f t="shared" si="1"/>
        <v>43</v>
      </c>
    </row>
    <row r="16" spans="1:38">
      <c r="B16" t="s">
        <v>25</v>
      </c>
      <c r="C16" t="s">
        <v>24</v>
      </c>
      <c r="E16">
        <v>76</v>
      </c>
      <c r="G16">
        <v>23</v>
      </c>
      <c r="H16">
        <v>1</v>
      </c>
      <c r="I16">
        <v>1</v>
      </c>
      <c r="AK16">
        <f t="shared" si="0"/>
        <v>25</v>
      </c>
      <c r="AL16">
        <f t="shared" si="1"/>
        <v>101</v>
      </c>
    </row>
    <row r="17" spans="1:38">
      <c r="A17" t="s">
        <v>6</v>
      </c>
      <c r="B17" t="s">
        <v>7</v>
      </c>
      <c r="C17" t="s">
        <v>8</v>
      </c>
      <c r="D17">
        <v>671</v>
      </c>
      <c r="E17">
        <v>79</v>
      </c>
      <c r="F17">
        <v>0</v>
      </c>
      <c r="G17">
        <v>11</v>
      </c>
      <c r="H17">
        <v>1</v>
      </c>
      <c r="I17">
        <v>1</v>
      </c>
      <c r="AK17">
        <f t="shared" si="0"/>
        <v>13</v>
      </c>
      <c r="AL17">
        <f t="shared" si="1"/>
        <v>92</v>
      </c>
    </row>
    <row r="18" spans="1:38">
      <c r="B18" t="s">
        <v>9</v>
      </c>
      <c r="C18" t="s">
        <v>10</v>
      </c>
      <c r="E18">
        <v>0</v>
      </c>
      <c r="F18">
        <v>0</v>
      </c>
      <c r="G18">
        <v>0</v>
      </c>
      <c r="AK18">
        <f t="shared" si="0"/>
        <v>0</v>
      </c>
      <c r="AL18">
        <f t="shared" si="1"/>
        <v>0</v>
      </c>
    </row>
    <row r="19" spans="1:38">
      <c r="A19" t="s">
        <v>27</v>
      </c>
      <c r="B19" t="s">
        <v>7</v>
      </c>
      <c r="C19" t="s">
        <v>16</v>
      </c>
      <c r="D19">
        <v>1106</v>
      </c>
      <c r="E19">
        <v>126</v>
      </c>
      <c r="G19">
        <v>35</v>
      </c>
      <c r="H19">
        <v>3</v>
      </c>
      <c r="I19">
        <v>1</v>
      </c>
      <c r="AK19">
        <f t="shared" si="0"/>
        <v>39</v>
      </c>
      <c r="AL19">
        <f t="shared" si="1"/>
        <v>165</v>
      </c>
    </row>
    <row r="20" spans="1:38">
      <c r="B20" t="s">
        <v>19</v>
      </c>
      <c r="C20" t="s">
        <v>28</v>
      </c>
      <c r="E20">
        <v>5</v>
      </c>
      <c r="F20">
        <v>0</v>
      </c>
      <c r="G20">
        <v>0</v>
      </c>
      <c r="AK20">
        <f t="shared" si="0"/>
        <v>0</v>
      </c>
      <c r="AL20">
        <f t="shared" si="1"/>
        <v>5</v>
      </c>
    </row>
    <row r="21" spans="1:38">
      <c r="B21" t="s">
        <v>29</v>
      </c>
      <c r="C21" t="s">
        <v>22</v>
      </c>
      <c r="E21">
        <v>6</v>
      </c>
      <c r="F21">
        <v>0</v>
      </c>
      <c r="G21">
        <v>0</v>
      </c>
      <c r="AK21">
        <f t="shared" si="0"/>
        <v>0</v>
      </c>
      <c r="AL21">
        <f t="shared" si="1"/>
        <v>6</v>
      </c>
    </row>
    <row r="22" spans="1:38">
      <c r="A22" t="s">
        <v>30</v>
      </c>
      <c r="B22" t="s">
        <v>7</v>
      </c>
      <c r="C22" t="s">
        <v>16</v>
      </c>
      <c r="D22">
        <v>481</v>
      </c>
      <c r="E22">
        <v>23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8</v>
      </c>
      <c r="M22">
        <v>4</v>
      </c>
      <c r="AK22">
        <f t="shared" si="0"/>
        <v>15</v>
      </c>
      <c r="AL22">
        <f t="shared" si="1"/>
        <v>38</v>
      </c>
    </row>
    <row r="23" spans="1:38">
      <c r="B23" t="s">
        <v>19</v>
      </c>
      <c r="C23" t="s">
        <v>17</v>
      </c>
      <c r="E23">
        <v>1</v>
      </c>
      <c r="G23">
        <v>2</v>
      </c>
      <c r="AK23">
        <f t="shared" si="0"/>
        <v>2</v>
      </c>
      <c r="AL23">
        <f t="shared" si="1"/>
        <v>3</v>
      </c>
    </row>
    <row r="24" spans="1:38">
      <c r="A24" t="s">
        <v>31</v>
      </c>
      <c r="B24" t="s">
        <v>7</v>
      </c>
      <c r="C24" t="s">
        <v>16</v>
      </c>
      <c r="D24">
        <v>191</v>
      </c>
      <c r="E24">
        <v>18</v>
      </c>
      <c r="G24">
        <v>4</v>
      </c>
      <c r="H24">
        <v>6</v>
      </c>
      <c r="AK24">
        <f t="shared" si="0"/>
        <v>10</v>
      </c>
      <c r="AL24">
        <f t="shared" si="1"/>
        <v>28</v>
      </c>
    </row>
    <row r="25" spans="1:38">
      <c r="B25" t="s">
        <v>32</v>
      </c>
      <c r="C25" t="s">
        <v>16</v>
      </c>
      <c r="E25">
        <v>4</v>
      </c>
      <c r="G25">
        <v>1</v>
      </c>
      <c r="AK25">
        <f t="shared" si="0"/>
        <v>1</v>
      </c>
      <c r="AL25">
        <f t="shared" si="1"/>
        <v>5</v>
      </c>
    </row>
    <row r="26" spans="1:38">
      <c r="A26" t="s">
        <v>33</v>
      </c>
      <c r="B26" t="s">
        <v>7</v>
      </c>
      <c r="C26" t="s">
        <v>10</v>
      </c>
      <c r="D26">
        <v>451</v>
      </c>
      <c r="E26">
        <v>28</v>
      </c>
      <c r="G26">
        <v>8</v>
      </c>
      <c r="H26">
        <v>3</v>
      </c>
      <c r="AK26">
        <f t="shared" si="0"/>
        <v>11</v>
      </c>
      <c r="AL26">
        <f t="shared" si="1"/>
        <v>39</v>
      </c>
    </row>
    <row r="27" spans="1:38">
      <c r="A27" t="s">
        <v>34</v>
      </c>
      <c r="B27" t="s">
        <v>7</v>
      </c>
      <c r="C27" t="s">
        <v>16</v>
      </c>
      <c r="D27">
        <v>205</v>
      </c>
      <c r="E27">
        <v>11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1</v>
      </c>
      <c r="W27">
        <v>0</v>
      </c>
      <c r="X27">
        <v>3</v>
      </c>
      <c r="Y27">
        <v>0</v>
      </c>
      <c r="Z27">
        <v>0</v>
      </c>
      <c r="AA27">
        <v>2</v>
      </c>
      <c r="AK27">
        <f t="shared" si="0"/>
        <v>10</v>
      </c>
      <c r="AL27">
        <f t="shared" si="1"/>
        <v>21</v>
      </c>
    </row>
    <row r="28" spans="1:38">
      <c r="B28" t="s">
        <v>35</v>
      </c>
      <c r="C28" t="s">
        <v>22</v>
      </c>
      <c r="E28">
        <v>0</v>
      </c>
      <c r="G28">
        <v>0</v>
      </c>
      <c r="AK28">
        <f t="shared" si="0"/>
        <v>0</v>
      </c>
      <c r="AL28">
        <f t="shared" si="1"/>
        <v>0</v>
      </c>
    </row>
    <row r="29" spans="1:38">
      <c r="A29" t="s">
        <v>36</v>
      </c>
      <c r="B29" t="s">
        <v>7</v>
      </c>
      <c r="C29" t="s">
        <v>16</v>
      </c>
      <c r="D29">
        <v>726</v>
      </c>
      <c r="E29">
        <v>5</v>
      </c>
      <c r="G29">
        <v>4</v>
      </c>
      <c r="H29">
        <v>0</v>
      </c>
      <c r="I29">
        <v>0</v>
      </c>
      <c r="J29">
        <v>1</v>
      </c>
      <c r="AK29">
        <f t="shared" si="0"/>
        <v>5</v>
      </c>
      <c r="AL29">
        <f t="shared" si="1"/>
        <v>10</v>
      </c>
    </row>
    <row r="30" spans="1:38">
      <c r="B30" t="s">
        <v>19</v>
      </c>
      <c r="C30" t="s">
        <v>17</v>
      </c>
      <c r="E30">
        <v>0</v>
      </c>
      <c r="G30">
        <v>1</v>
      </c>
      <c r="AK30">
        <f t="shared" si="0"/>
        <v>1</v>
      </c>
      <c r="AL30">
        <f t="shared" si="1"/>
        <v>1</v>
      </c>
    </row>
    <row r="31" spans="1:38">
      <c r="A31" t="s">
        <v>37</v>
      </c>
      <c r="B31" t="s">
        <v>7</v>
      </c>
      <c r="C31" t="s">
        <v>16</v>
      </c>
      <c r="D31">
        <v>1108</v>
      </c>
      <c r="E31">
        <v>19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  <c r="AK31">
        <f t="shared" si="0"/>
        <v>11</v>
      </c>
      <c r="AL31">
        <f t="shared" si="1"/>
        <v>30</v>
      </c>
    </row>
    <row r="32" spans="1:38">
      <c r="B32" t="s">
        <v>39</v>
      </c>
      <c r="C32" t="s">
        <v>22</v>
      </c>
      <c r="E32">
        <v>2</v>
      </c>
      <c r="G32">
        <v>0</v>
      </c>
      <c r="AK32">
        <f t="shared" si="0"/>
        <v>0</v>
      </c>
      <c r="AL32">
        <f t="shared" si="1"/>
        <v>2</v>
      </c>
    </row>
    <row r="33" spans="1:38">
      <c r="A33" t="s">
        <v>38</v>
      </c>
      <c r="B33" t="s">
        <v>7</v>
      </c>
      <c r="C33" t="s">
        <v>16</v>
      </c>
      <c r="D33">
        <v>848</v>
      </c>
      <c r="E33">
        <v>5</v>
      </c>
      <c r="G33">
        <v>0</v>
      </c>
      <c r="H33">
        <v>4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AK33">
        <f t="shared" si="0"/>
        <v>10</v>
      </c>
      <c r="AL33">
        <f t="shared" si="1"/>
        <v>15</v>
      </c>
    </row>
    <row r="34" spans="1:38">
      <c r="B34" t="s">
        <v>19</v>
      </c>
      <c r="C34" t="s">
        <v>17</v>
      </c>
      <c r="E34">
        <v>4</v>
      </c>
      <c r="G34">
        <v>0</v>
      </c>
      <c r="AK34">
        <f t="shared" si="0"/>
        <v>0</v>
      </c>
      <c r="AL34">
        <f t="shared" si="1"/>
        <v>4</v>
      </c>
    </row>
    <row r="35" spans="1:38">
      <c r="A35" t="s">
        <v>44</v>
      </c>
      <c r="B35" t="s">
        <v>7</v>
      </c>
      <c r="C35" t="s">
        <v>16</v>
      </c>
      <c r="D35">
        <v>532</v>
      </c>
      <c r="E35">
        <v>15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AK35">
        <f t="shared" si="0"/>
        <v>5</v>
      </c>
      <c r="AL35">
        <f t="shared" si="1"/>
        <v>20</v>
      </c>
    </row>
    <row r="36" spans="1:38">
      <c r="B36" t="s">
        <v>19</v>
      </c>
      <c r="C36" t="s">
        <v>17</v>
      </c>
      <c r="E36">
        <v>10</v>
      </c>
      <c r="G36">
        <v>3</v>
      </c>
      <c r="AK36">
        <f t="shared" si="0"/>
        <v>3</v>
      </c>
      <c r="AL36">
        <f t="shared" si="1"/>
        <v>13</v>
      </c>
    </row>
    <row r="37" spans="1:38">
      <c r="A37" t="s">
        <v>45</v>
      </c>
      <c r="B37" t="s">
        <v>19</v>
      </c>
      <c r="C37" t="s">
        <v>17</v>
      </c>
      <c r="D37">
        <v>391</v>
      </c>
      <c r="E37">
        <v>8</v>
      </c>
      <c r="G37">
        <v>2</v>
      </c>
      <c r="AK37">
        <f t="shared" si="0"/>
        <v>2</v>
      </c>
      <c r="AL37">
        <f t="shared" si="1"/>
        <v>10</v>
      </c>
    </row>
    <row r="38" spans="1:38">
      <c r="B38" t="s">
        <v>46</v>
      </c>
      <c r="C38" t="s">
        <v>22</v>
      </c>
      <c r="E38">
        <v>2</v>
      </c>
      <c r="G38">
        <v>0</v>
      </c>
      <c r="AK38">
        <f t="shared" si="0"/>
        <v>0</v>
      </c>
      <c r="AL38">
        <f t="shared" si="1"/>
        <v>2</v>
      </c>
    </row>
    <row r="39" spans="1:38">
      <c r="B39" t="s">
        <v>46</v>
      </c>
      <c r="C39" t="s">
        <v>22</v>
      </c>
      <c r="E39">
        <v>3</v>
      </c>
      <c r="G39">
        <v>3</v>
      </c>
      <c r="AK39">
        <f t="shared" si="0"/>
        <v>3</v>
      </c>
      <c r="AL39">
        <f t="shared" si="1"/>
        <v>6</v>
      </c>
    </row>
    <row r="40" spans="1:38">
      <c r="A40" t="s">
        <v>47</v>
      </c>
      <c r="B40" t="s">
        <v>7</v>
      </c>
      <c r="C40" t="s">
        <v>16</v>
      </c>
      <c r="E40">
        <v>28</v>
      </c>
      <c r="G40">
        <v>12</v>
      </c>
      <c r="H40">
        <v>1</v>
      </c>
      <c r="I40">
        <v>0</v>
      </c>
      <c r="J40">
        <v>2</v>
      </c>
      <c r="AK40">
        <f t="shared" si="0"/>
        <v>15</v>
      </c>
      <c r="AL40">
        <f t="shared" si="1"/>
        <v>43</v>
      </c>
    </row>
    <row r="41" spans="1:38">
      <c r="B41" t="s">
        <v>48</v>
      </c>
      <c r="C41" t="s">
        <v>49</v>
      </c>
      <c r="E41">
        <v>2</v>
      </c>
      <c r="G41">
        <v>0</v>
      </c>
      <c r="AK41">
        <f t="shared" si="0"/>
        <v>0</v>
      </c>
      <c r="AL41">
        <f t="shared" si="1"/>
        <v>2</v>
      </c>
    </row>
    <row r="42" spans="1:38">
      <c r="B42" t="s">
        <v>19</v>
      </c>
      <c r="C42" t="s">
        <v>17</v>
      </c>
      <c r="E42">
        <v>1</v>
      </c>
      <c r="G42">
        <v>4</v>
      </c>
      <c r="AK42">
        <f t="shared" si="0"/>
        <v>4</v>
      </c>
      <c r="AL42">
        <f t="shared" si="1"/>
        <v>5</v>
      </c>
    </row>
    <row r="43" spans="1:38">
      <c r="A43" t="s">
        <v>50</v>
      </c>
      <c r="B43" t="s">
        <v>7</v>
      </c>
      <c r="C43" t="s">
        <v>16</v>
      </c>
      <c r="D43">
        <v>661</v>
      </c>
      <c r="E43">
        <v>72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K43">
        <f t="shared" si="0"/>
        <v>9</v>
      </c>
      <c r="AL43">
        <f t="shared" si="1"/>
        <v>81</v>
      </c>
    </row>
    <row r="44" spans="1:38">
      <c r="B44" t="s">
        <v>51</v>
      </c>
      <c r="C44" t="s">
        <v>16</v>
      </c>
      <c r="E44">
        <v>2</v>
      </c>
      <c r="G44">
        <v>3</v>
      </c>
      <c r="AK44">
        <f t="shared" si="0"/>
        <v>3</v>
      </c>
      <c r="AL44">
        <f t="shared" si="1"/>
        <v>5</v>
      </c>
    </row>
    <row r="45" spans="1:38">
      <c r="A45" t="s">
        <v>52</v>
      </c>
      <c r="B45" t="s">
        <v>7</v>
      </c>
      <c r="C45" t="s">
        <v>16</v>
      </c>
      <c r="D45">
        <v>196</v>
      </c>
      <c r="E45">
        <v>20</v>
      </c>
      <c r="G45">
        <v>11</v>
      </c>
      <c r="AK45">
        <f t="shared" si="0"/>
        <v>11</v>
      </c>
      <c r="AL45">
        <f t="shared" si="1"/>
        <v>31</v>
      </c>
    </row>
    <row r="46" spans="1:38">
      <c r="B46" t="s">
        <v>7</v>
      </c>
      <c r="C46" t="s">
        <v>16</v>
      </c>
      <c r="E46">
        <v>51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2</v>
      </c>
      <c r="AK46">
        <f t="shared" si="0"/>
        <v>7</v>
      </c>
      <c r="AL46">
        <f t="shared" si="1"/>
        <v>58</v>
      </c>
    </row>
    <row r="47" spans="1:38">
      <c r="A47" t="s">
        <v>53</v>
      </c>
      <c r="B47" t="s">
        <v>7</v>
      </c>
      <c r="C47" t="s">
        <v>16</v>
      </c>
      <c r="D47">
        <v>336</v>
      </c>
      <c r="E47">
        <v>10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AK47">
        <f t="shared" ref="AK47:AK56" si="2">SUM(G47:AJ47)</f>
        <v>3</v>
      </c>
      <c r="AL47">
        <f t="shared" ref="AL47:AL56" si="3">SUM(E47:F47,AK47)</f>
        <v>13</v>
      </c>
    </row>
    <row r="48" spans="1:38">
      <c r="B48" t="s">
        <v>54</v>
      </c>
      <c r="C48" t="s">
        <v>17</v>
      </c>
      <c r="E48">
        <v>1</v>
      </c>
      <c r="AK48">
        <f t="shared" si="2"/>
        <v>0</v>
      </c>
      <c r="AL48">
        <f t="shared" si="3"/>
        <v>1</v>
      </c>
    </row>
    <row r="49" spans="1:38">
      <c r="A49" t="s">
        <v>55</v>
      </c>
      <c r="B49" t="s">
        <v>19</v>
      </c>
      <c r="C49" t="s">
        <v>17</v>
      </c>
      <c r="D49">
        <v>730</v>
      </c>
      <c r="E49">
        <v>5</v>
      </c>
      <c r="G49">
        <v>1</v>
      </c>
      <c r="AK49">
        <f t="shared" si="2"/>
        <v>1</v>
      </c>
      <c r="AL49">
        <f t="shared" si="3"/>
        <v>6</v>
      </c>
    </row>
    <row r="50" spans="1:38">
      <c r="B50" t="s">
        <v>7</v>
      </c>
      <c r="C50" t="s">
        <v>16</v>
      </c>
      <c r="E50">
        <v>35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AK50">
        <f t="shared" si="2"/>
        <v>5</v>
      </c>
      <c r="AL50">
        <f t="shared" si="3"/>
        <v>40</v>
      </c>
    </row>
    <row r="51" spans="1:38">
      <c r="B51" t="s">
        <v>7</v>
      </c>
      <c r="C51" t="s">
        <v>16</v>
      </c>
      <c r="E51">
        <v>6</v>
      </c>
      <c r="G51">
        <v>4</v>
      </c>
      <c r="H51">
        <v>1</v>
      </c>
      <c r="I51">
        <v>0</v>
      </c>
      <c r="J51">
        <v>5</v>
      </c>
      <c r="K51">
        <v>0</v>
      </c>
      <c r="AB51">
        <v>2</v>
      </c>
      <c r="AK51">
        <f t="shared" si="2"/>
        <v>12</v>
      </c>
      <c r="AL51">
        <f t="shared" si="3"/>
        <v>18</v>
      </c>
    </row>
    <row r="52" spans="1:38">
      <c r="A52" t="s">
        <v>56</v>
      </c>
      <c r="B52" t="s">
        <v>7</v>
      </c>
      <c r="C52" t="s">
        <v>16</v>
      </c>
      <c r="D52">
        <v>2759</v>
      </c>
      <c r="E52">
        <v>223</v>
      </c>
      <c r="G52">
        <v>5</v>
      </c>
      <c r="H52">
        <v>0</v>
      </c>
      <c r="I52">
        <v>20</v>
      </c>
      <c r="J52">
        <v>2</v>
      </c>
      <c r="K52">
        <v>3</v>
      </c>
      <c r="AC52">
        <v>2</v>
      </c>
      <c r="AD52">
        <v>5</v>
      </c>
      <c r="AE52">
        <v>8</v>
      </c>
      <c r="AH52">
        <v>10</v>
      </c>
      <c r="AK52">
        <f t="shared" si="2"/>
        <v>55</v>
      </c>
      <c r="AL52">
        <f t="shared" si="3"/>
        <v>278</v>
      </c>
    </row>
    <row r="53" spans="1:38">
      <c r="B53" t="s">
        <v>19</v>
      </c>
      <c r="C53" t="s">
        <v>17</v>
      </c>
      <c r="E53">
        <v>4</v>
      </c>
      <c r="G53">
        <v>4</v>
      </c>
      <c r="H53">
        <v>1</v>
      </c>
      <c r="AK53">
        <f t="shared" si="2"/>
        <v>5</v>
      </c>
      <c r="AL53">
        <f t="shared" si="3"/>
        <v>9</v>
      </c>
    </row>
    <row r="54" spans="1:38">
      <c r="A54" t="s">
        <v>57</v>
      </c>
      <c r="B54" t="s">
        <v>58</v>
      </c>
      <c r="C54" t="s">
        <v>22</v>
      </c>
      <c r="D54">
        <v>458</v>
      </c>
      <c r="E54">
        <v>2</v>
      </c>
      <c r="G54">
        <v>2</v>
      </c>
      <c r="AK54">
        <f t="shared" si="2"/>
        <v>2</v>
      </c>
      <c r="AL54">
        <f t="shared" si="3"/>
        <v>4</v>
      </c>
    </row>
    <row r="55" spans="1:38">
      <c r="A55" t="s">
        <v>59</v>
      </c>
      <c r="B55" t="s">
        <v>51</v>
      </c>
      <c r="C55" t="s">
        <v>22</v>
      </c>
      <c r="D55">
        <v>689</v>
      </c>
      <c r="E55">
        <v>3</v>
      </c>
      <c r="G55">
        <v>1</v>
      </c>
      <c r="AK55">
        <f t="shared" si="2"/>
        <v>1</v>
      </c>
      <c r="AL55">
        <f t="shared" si="3"/>
        <v>4</v>
      </c>
    </row>
    <row r="56" spans="1:38">
      <c r="A56" t="s">
        <v>60</v>
      </c>
      <c r="B56" t="s">
        <v>61</v>
      </c>
      <c r="C56" t="s">
        <v>22</v>
      </c>
      <c r="D56">
        <v>268</v>
      </c>
      <c r="E56">
        <v>2</v>
      </c>
      <c r="G56">
        <v>4</v>
      </c>
      <c r="H56">
        <v>1</v>
      </c>
      <c r="AK56">
        <f t="shared" si="2"/>
        <v>5</v>
      </c>
      <c r="AL56">
        <f t="shared" si="3"/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L73"/>
  <sheetViews>
    <sheetView zoomScale="85" zoomScaleNormal="85" workbookViewId="0">
      <selection activeCell="R59" sqref="R59"/>
    </sheetView>
  </sheetViews>
  <sheetFormatPr defaultRowHeight="15" outlineLevelRow="1"/>
  <cols>
    <col min="1" max="1" width="13.85546875" customWidth="1"/>
    <col min="2" max="2" width="10.28515625" bestFit="1" customWidth="1"/>
    <col min="3" max="3" width="10.5703125" bestFit="1" customWidth="1"/>
    <col min="5" max="5" width="5.85546875" bestFit="1" customWidth="1"/>
    <col min="6" max="6" width="10.28515625" bestFit="1" customWidth="1"/>
    <col min="7" max="7" width="4" customWidth="1"/>
    <col min="8" max="9" width="3.140625" bestFit="1" customWidth="1"/>
    <col min="10" max="11" width="2.7109375" customWidth="1"/>
    <col min="12" max="13" width="3.140625" bestFit="1" customWidth="1"/>
    <col min="14" max="14" width="2.140625" bestFit="1" customWidth="1"/>
    <col min="15" max="16" width="2.7109375" customWidth="1"/>
    <col min="17" max="17" width="3.140625" bestFit="1" customWidth="1"/>
    <col min="18" max="36" width="2.7109375" customWidth="1"/>
    <col min="37" max="37" width="10.7109375" bestFit="1" customWidth="1"/>
    <col min="38" max="38" width="12.5703125" bestFit="1" customWidth="1"/>
  </cols>
  <sheetData>
    <row r="1" spans="2:38">
      <c r="B1" t="s">
        <v>7</v>
      </c>
      <c r="D1">
        <v>766</v>
      </c>
      <c r="E1">
        <v>3</v>
      </c>
      <c r="F1">
        <v>0</v>
      </c>
      <c r="G1">
        <v>1</v>
      </c>
      <c r="AK1">
        <f t="shared" ref="AK1:AK33" si="0">SUM(G1:AJ1)</f>
        <v>1</v>
      </c>
      <c r="AL1">
        <f t="shared" ref="AL1:AL33" si="1">SUM(E1:F1,AK1)</f>
        <v>4</v>
      </c>
    </row>
    <row r="2" spans="2:38">
      <c r="B2" t="s">
        <v>7</v>
      </c>
      <c r="D2">
        <v>594</v>
      </c>
      <c r="E2">
        <v>6</v>
      </c>
      <c r="F2">
        <v>0</v>
      </c>
      <c r="G2">
        <v>2</v>
      </c>
      <c r="AK2">
        <f t="shared" si="0"/>
        <v>2</v>
      </c>
      <c r="AL2">
        <f t="shared" si="1"/>
        <v>8</v>
      </c>
    </row>
    <row r="3" spans="2:38">
      <c r="B3" t="s">
        <v>7</v>
      </c>
      <c r="E3">
        <v>17</v>
      </c>
      <c r="F3">
        <v>0</v>
      </c>
      <c r="G3">
        <v>3</v>
      </c>
      <c r="H3">
        <v>18</v>
      </c>
      <c r="AK3">
        <f t="shared" si="0"/>
        <v>21</v>
      </c>
      <c r="AL3">
        <f t="shared" si="1"/>
        <v>38</v>
      </c>
    </row>
    <row r="4" spans="2:38">
      <c r="B4" t="s">
        <v>7</v>
      </c>
      <c r="E4">
        <v>13</v>
      </c>
      <c r="F4">
        <v>0</v>
      </c>
      <c r="G4">
        <v>3</v>
      </c>
      <c r="H4">
        <v>1</v>
      </c>
      <c r="AK4">
        <f t="shared" si="0"/>
        <v>4</v>
      </c>
      <c r="AL4">
        <f t="shared" si="1"/>
        <v>17</v>
      </c>
    </row>
    <row r="5" spans="2:38">
      <c r="B5" t="s">
        <v>7</v>
      </c>
      <c r="D5">
        <v>499</v>
      </c>
      <c r="E5">
        <v>26</v>
      </c>
      <c r="F5">
        <v>0</v>
      </c>
      <c r="G5">
        <v>12</v>
      </c>
      <c r="AK5">
        <f t="shared" si="0"/>
        <v>12</v>
      </c>
      <c r="AL5">
        <f t="shared" si="1"/>
        <v>38</v>
      </c>
    </row>
    <row r="6" spans="2:38">
      <c r="B6" t="s">
        <v>7</v>
      </c>
      <c r="D6">
        <v>490</v>
      </c>
      <c r="E6">
        <v>36</v>
      </c>
      <c r="F6">
        <v>0</v>
      </c>
      <c r="G6">
        <v>4</v>
      </c>
      <c r="P6">
        <v>3</v>
      </c>
      <c r="AK6">
        <f t="shared" si="0"/>
        <v>7</v>
      </c>
      <c r="AL6">
        <f t="shared" si="1"/>
        <v>43</v>
      </c>
    </row>
    <row r="7" spans="2:38">
      <c r="B7" t="s">
        <v>7</v>
      </c>
      <c r="D7">
        <v>941</v>
      </c>
      <c r="E7">
        <v>3</v>
      </c>
      <c r="F7">
        <v>0</v>
      </c>
      <c r="G7">
        <v>3</v>
      </c>
      <c r="H7">
        <v>7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7</v>
      </c>
      <c r="R7">
        <v>2</v>
      </c>
      <c r="S7">
        <v>0</v>
      </c>
      <c r="T7">
        <v>0</v>
      </c>
      <c r="U7">
        <v>1</v>
      </c>
      <c r="AK7">
        <f t="shared" si="0"/>
        <v>32</v>
      </c>
      <c r="AL7">
        <f t="shared" si="1"/>
        <v>35</v>
      </c>
    </row>
    <row r="8" spans="2:38">
      <c r="B8" t="s">
        <v>7</v>
      </c>
      <c r="D8">
        <v>1121</v>
      </c>
      <c r="E8">
        <v>30</v>
      </c>
      <c r="G8">
        <v>10</v>
      </c>
      <c r="H8">
        <v>1</v>
      </c>
      <c r="I8">
        <v>0</v>
      </c>
      <c r="J8">
        <v>0</v>
      </c>
      <c r="K8">
        <v>0</v>
      </c>
      <c r="L8">
        <v>2</v>
      </c>
      <c r="AK8">
        <f t="shared" si="0"/>
        <v>13</v>
      </c>
      <c r="AL8">
        <f t="shared" si="1"/>
        <v>43</v>
      </c>
    </row>
    <row r="9" spans="2:38">
      <c r="B9" t="s">
        <v>7</v>
      </c>
      <c r="D9">
        <v>671</v>
      </c>
      <c r="E9">
        <v>79</v>
      </c>
      <c r="F9">
        <v>0</v>
      </c>
      <c r="G9">
        <v>11</v>
      </c>
      <c r="H9">
        <v>1</v>
      </c>
      <c r="I9">
        <v>1</v>
      </c>
      <c r="AK9">
        <f t="shared" si="0"/>
        <v>13</v>
      </c>
      <c r="AL9">
        <f t="shared" si="1"/>
        <v>92</v>
      </c>
    </row>
    <row r="10" spans="2:38">
      <c r="B10" t="s">
        <v>7</v>
      </c>
      <c r="D10">
        <v>1106</v>
      </c>
      <c r="E10">
        <v>126</v>
      </c>
      <c r="G10">
        <v>35</v>
      </c>
      <c r="H10">
        <v>3</v>
      </c>
      <c r="I10">
        <v>1</v>
      </c>
      <c r="AK10">
        <f t="shared" si="0"/>
        <v>39</v>
      </c>
      <c r="AL10">
        <f t="shared" si="1"/>
        <v>165</v>
      </c>
    </row>
    <row r="11" spans="2:38">
      <c r="B11" t="s">
        <v>7</v>
      </c>
      <c r="D11">
        <v>481</v>
      </c>
      <c r="E11">
        <v>23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8</v>
      </c>
      <c r="M11">
        <v>4</v>
      </c>
      <c r="AK11">
        <f t="shared" si="0"/>
        <v>15</v>
      </c>
      <c r="AL11">
        <f t="shared" si="1"/>
        <v>38</v>
      </c>
    </row>
    <row r="12" spans="2:38">
      <c r="B12" t="s">
        <v>7</v>
      </c>
      <c r="D12">
        <v>191</v>
      </c>
      <c r="E12">
        <v>18</v>
      </c>
      <c r="G12">
        <v>4</v>
      </c>
      <c r="H12">
        <v>6</v>
      </c>
      <c r="AK12">
        <f t="shared" si="0"/>
        <v>10</v>
      </c>
      <c r="AL12">
        <f t="shared" si="1"/>
        <v>28</v>
      </c>
    </row>
    <row r="13" spans="2:38">
      <c r="B13" t="s">
        <v>7</v>
      </c>
      <c r="D13">
        <v>451</v>
      </c>
      <c r="E13">
        <v>28</v>
      </c>
      <c r="G13">
        <v>8</v>
      </c>
      <c r="H13">
        <v>3</v>
      </c>
      <c r="AK13">
        <f t="shared" si="0"/>
        <v>11</v>
      </c>
      <c r="AL13">
        <f t="shared" si="1"/>
        <v>39</v>
      </c>
    </row>
    <row r="14" spans="2:38">
      <c r="B14" t="s">
        <v>7</v>
      </c>
      <c r="D14">
        <v>205</v>
      </c>
      <c r="E14">
        <v>11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3</v>
      </c>
      <c r="Y14">
        <v>0</v>
      </c>
      <c r="Z14">
        <v>0</v>
      </c>
      <c r="AA14">
        <v>2</v>
      </c>
      <c r="AK14">
        <f t="shared" si="0"/>
        <v>10</v>
      </c>
      <c r="AL14">
        <f t="shared" si="1"/>
        <v>21</v>
      </c>
    </row>
    <row r="15" spans="2:38">
      <c r="B15" t="s">
        <v>7</v>
      </c>
      <c r="D15">
        <v>726</v>
      </c>
      <c r="E15">
        <v>5</v>
      </c>
      <c r="G15">
        <v>4</v>
      </c>
      <c r="H15">
        <v>0</v>
      </c>
      <c r="I15">
        <v>0</v>
      </c>
      <c r="J15">
        <v>1</v>
      </c>
      <c r="AK15">
        <f t="shared" si="0"/>
        <v>5</v>
      </c>
      <c r="AL15">
        <f t="shared" si="1"/>
        <v>10</v>
      </c>
    </row>
    <row r="16" spans="2:38">
      <c r="B16" t="s">
        <v>7</v>
      </c>
      <c r="D16">
        <v>1108</v>
      </c>
      <c r="E16">
        <v>19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AK16">
        <f t="shared" si="0"/>
        <v>11</v>
      </c>
      <c r="AL16">
        <f t="shared" si="1"/>
        <v>30</v>
      </c>
    </row>
    <row r="17" spans="2:38">
      <c r="B17" t="s">
        <v>7</v>
      </c>
      <c r="D17">
        <v>848</v>
      </c>
      <c r="E17">
        <v>5</v>
      </c>
      <c r="G17">
        <v>0</v>
      </c>
      <c r="H17">
        <v>4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AK17">
        <f t="shared" si="0"/>
        <v>10</v>
      </c>
      <c r="AL17">
        <f t="shared" si="1"/>
        <v>15</v>
      </c>
    </row>
    <row r="18" spans="2:38">
      <c r="B18" t="s">
        <v>41</v>
      </c>
      <c r="E18">
        <v>4</v>
      </c>
      <c r="F18">
        <v>0</v>
      </c>
      <c r="G18">
        <v>1</v>
      </c>
      <c r="AK18">
        <f t="shared" si="0"/>
        <v>1</v>
      </c>
      <c r="AL18">
        <f t="shared" si="1"/>
        <v>5</v>
      </c>
    </row>
    <row r="19" spans="2:38">
      <c r="B19" t="s">
        <v>41</v>
      </c>
      <c r="E19">
        <v>0</v>
      </c>
      <c r="F19">
        <v>0</v>
      </c>
      <c r="G19">
        <v>0</v>
      </c>
      <c r="AK19">
        <f t="shared" si="0"/>
        <v>0</v>
      </c>
      <c r="AL19">
        <f t="shared" si="1"/>
        <v>0</v>
      </c>
    </row>
    <row r="20" spans="2:38">
      <c r="B20" t="s">
        <v>41</v>
      </c>
      <c r="E20">
        <v>0</v>
      </c>
      <c r="F20">
        <v>0</v>
      </c>
      <c r="G20">
        <v>0</v>
      </c>
      <c r="AK20">
        <f t="shared" si="0"/>
        <v>0</v>
      </c>
      <c r="AL20">
        <f t="shared" si="1"/>
        <v>0</v>
      </c>
    </row>
    <row r="21" spans="2:38">
      <c r="B21" t="s">
        <v>41</v>
      </c>
      <c r="E21">
        <v>0</v>
      </c>
      <c r="G21">
        <v>0</v>
      </c>
      <c r="AK21">
        <f t="shared" si="0"/>
        <v>0</v>
      </c>
      <c r="AL21">
        <f t="shared" si="1"/>
        <v>0</v>
      </c>
    </row>
    <row r="22" spans="2:38">
      <c r="B22" t="s">
        <v>41</v>
      </c>
      <c r="E22">
        <v>2</v>
      </c>
      <c r="G22">
        <v>0</v>
      </c>
      <c r="AK22">
        <f t="shared" si="0"/>
        <v>0</v>
      </c>
      <c r="AL22">
        <f t="shared" si="1"/>
        <v>2</v>
      </c>
    </row>
    <row r="23" spans="2:38">
      <c r="B23" t="s">
        <v>41</v>
      </c>
      <c r="E23">
        <v>4</v>
      </c>
      <c r="G23">
        <v>1</v>
      </c>
      <c r="AK23">
        <f t="shared" si="0"/>
        <v>1</v>
      </c>
      <c r="AL23">
        <f t="shared" si="1"/>
        <v>5</v>
      </c>
    </row>
    <row r="24" spans="2:38">
      <c r="B24" t="s">
        <v>41</v>
      </c>
      <c r="E24">
        <v>76</v>
      </c>
      <c r="G24">
        <v>23</v>
      </c>
      <c r="H24">
        <v>1</v>
      </c>
      <c r="I24">
        <v>1</v>
      </c>
      <c r="AK24">
        <f t="shared" si="0"/>
        <v>25</v>
      </c>
      <c r="AL24">
        <f t="shared" si="1"/>
        <v>101</v>
      </c>
    </row>
    <row r="25" spans="2:38">
      <c r="B25" t="s">
        <v>41</v>
      </c>
      <c r="E25">
        <v>6</v>
      </c>
      <c r="F25">
        <v>0</v>
      </c>
      <c r="G25">
        <v>0</v>
      </c>
      <c r="AK25">
        <f t="shared" si="0"/>
        <v>0</v>
      </c>
      <c r="AL25">
        <f t="shared" si="1"/>
        <v>6</v>
      </c>
    </row>
    <row r="26" spans="2:38">
      <c r="B26" t="s">
        <v>41</v>
      </c>
      <c r="E26">
        <v>2</v>
      </c>
      <c r="F26">
        <v>0</v>
      </c>
      <c r="G26">
        <v>1</v>
      </c>
      <c r="AK26">
        <f t="shared" si="0"/>
        <v>1</v>
      </c>
      <c r="AL26">
        <f t="shared" si="1"/>
        <v>3</v>
      </c>
    </row>
    <row r="27" spans="2:38">
      <c r="B27" t="s">
        <v>41</v>
      </c>
      <c r="E27">
        <v>6</v>
      </c>
      <c r="F27">
        <v>0</v>
      </c>
      <c r="G27">
        <v>3</v>
      </c>
      <c r="H27">
        <v>2</v>
      </c>
      <c r="AK27">
        <f t="shared" si="0"/>
        <v>5</v>
      </c>
      <c r="AL27">
        <f t="shared" si="1"/>
        <v>11</v>
      </c>
    </row>
    <row r="28" spans="2:38">
      <c r="B28" t="s">
        <v>41</v>
      </c>
      <c r="E28">
        <v>1</v>
      </c>
      <c r="G28">
        <v>1</v>
      </c>
      <c r="AK28">
        <f t="shared" si="0"/>
        <v>1</v>
      </c>
      <c r="AL28">
        <f t="shared" si="1"/>
        <v>2</v>
      </c>
    </row>
    <row r="29" spans="2:38">
      <c r="B29" t="s">
        <v>41</v>
      </c>
      <c r="E29">
        <v>3</v>
      </c>
      <c r="F29">
        <v>0</v>
      </c>
      <c r="G29">
        <v>1</v>
      </c>
      <c r="AK29">
        <f t="shared" si="0"/>
        <v>1</v>
      </c>
      <c r="AL29">
        <f t="shared" si="1"/>
        <v>4</v>
      </c>
    </row>
    <row r="30" spans="2:38">
      <c r="B30" t="s">
        <v>41</v>
      </c>
      <c r="E30">
        <v>5</v>
      </c>
      <c r="F30">
        <v>0</v>
      </c>
      <c r="G30">
        <v>0</v>
      </c>
      <c r="AK30">
        <f t="shared" si="0"/>
        <v>0</v>
      </c>
      <c r="AL30">
        <f t="shared" si="1"/>
        <v>5</v>
      </c>
    </row>
    <row r="31" spans="2:38">
      <c r="B31" t="s">
        <v>41</v>
      </c>
      <c r="E31">
        <v>1</v>
      </c>
      <c r="G31">
        <v>2</v>
      </c>
      <c r="AK31">
        <f t="shared" si="0"/>
        <v>2</v>
      </c>
      <c r="AL31">
        <f t="shared" si="1"/>
        <v>3</v>
      </c>
    </row>
    <row r="32" spans="2:38">
      <c r="B32" t="s">
        <v>41</v>
      </c>
      <c r="E32">
        <v>0</v>
      </c>
      <c r="G32">
        <v>1</v>
      </c>
      <c r="AK32">
        <f t="shared" si="0"/>
        <v>1</v>
      </c>
      <c r="AL32">
        <f t="shared" si="1"/>
        <v>1</v>
      </c>
    </row>
    <row r="33" spans="2:38">
      <c r="B33" t="s">
        <v>41</v>
      </c>
      <c r="E33">
        <v>4</v>
      </c>
      <c r="G33">
        <v>0</v>
      </c>
      <c r="AK33">
        <f t="shared" si="0"/>
        <v>0</v>
      </c>
      <c r="AL33">
        <f t="shared" si="1"/>
        <v>4</v>
      </c>
    </row>
    <row r="35" spans="2:38">
      <c r="F35" t="s">
        <v>42</v>
      </c>
      <c r="G35">
        <f>SUM(G1:G17)/17</f>
        <v>5.9411764705882355</v>
      </c>
      <c r="H35">
        <f t="shared" ref="H35:AJ35" si="2">SUM(H1:H17)/17</f>
        <v>2.6470588235294117</v>
      </c>
      <c r="I35">
        <f t="shared" si="2"/>
        <v>0.6470588235294118</v>
      </c>
      <c r="J35">
        <f t="shared" si="2"/>
        <v>0.17647058823529413</v>
      </c>
      <c r="K35">
        <f t="shared" si="2"/>
        <v>0.11764705882352941</v>
      </c>
      <c r="L35">
        <f t="shared" si="2"/>
        <v>0.6470588235294118</v>
      </c>
      <c r="M35">
        <f t="shared" si="2"/>
        <v>0.58823529411764708</v>
      </c>
      <c r="N35">
        <f t="shared" si="2"/>
        <v>0.29411764705882354</v>
      </c>
      <c r="O35">
        <f t="shared" si="2"/>
        <v>0</v>
      </c>
      <c r="P35">
        <f t="shared" si="2"/>
        <v>0.29411764705882354</v>
      </c>
      <c r="Q35">
        <f t="shared" si="2"/>
        <v>0.70588235294117652</v>
      </c>
      <c r="R35">
        <f t="shared" si="2"/>
        <v>0.11764705882352941</v>
      </c>
      <c r="S35">
        <f t="shared" si="2"/>
        <v>0.11764705882352941</v>
      </c>
      <c r="T35">
        <f t="shared" si="2"/>
        <v>0</v>
      </c>
      <c r="U35">
        <f t="shared" si="2"/>
        <v>5.8823529411764705E-2</v>
      </c>
      <c r="V35">
        <f t="shared" si="2"/>
        <v>5.8823529411764705E-2</v>
      </c>
      <c r="W35">
        <f t="shared" si="2"/>
        <v>0</v>
      </c>
      <c r="X35">
        <f t="shared" si="2"/>
        <v>0.17647058823529413</v>
      </c>
      <c r="Y35">
        <f t="shared" si="2"/>
        <v>0</v>
      </c>
      <c r="Z35">
        <f t="shared" si="2"/>
        <v>0</v>
      </c>
      <c r="AA35">
        <f t="shared" si="2"/>
        <v>0.11764705882352941</v>
      </c>
      <c r="AB35">
        <f t="shared" si="2"/>
        <v>0</v>
      </c>
      <c r="AC35">
        <f t="shared" si="2"/>
        <v>0</v>
      </c>
      <c r="AD35">
        <f t="shared" si="2"/>
        <v>0</v>
      </c>
      <c r="AE35">
        <f t="shared" si="2"/>
        <v>0</v>
      </c>
      <c r="AF35">
        <f t="shared" si="2"/>
        <v>0</v>
      </c>
      <c r="AG35">
        <f t="shared" si="2"/>
        <v>0</v>
      </c>
      <c r="AH35">
        <f t="shared" si="2"/>
        <v>0</v>
      </c>
      <c r="AI35">
        <f t="shared" si="2"/>
        <v>0</v>
      </c>
      <c r="AJ35">
        <f t="shared" si="2"/>
        <v>0</v>
      </c>
    </row>
    <row r="36" spans="2:38">
      <c r="F36" t="s">
        <v>43</v>
      </c>
      <c r="G36">
        <f>SUM(G18:G33)/16</f>
        <v>2.125</v>
      </c>
      <c r="H36">
        <f t="shared" ref="H36:AJ36" si="3">SUM(H18:H33)/16</f>
        <v>0.1875</v>
      </c>
      <c r="I36">
        <f t="shared" si="3"/>
        <v>6.25E-2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3"/>
        <v>0</v>
      </c>
      <c r="X36">
        <f t="shared" si="3"/>
        <v>0</v>
      </c>
      <c r="Y36">
        <f t="shared" si="3"/>
        <v>0</v>
      </c>
      <c r="Z36">
        <f t="shared" si="3"/>
        <v>0</v>
      </c>
      <c r="AA36">
        <f t="shared" si="3"/>
        <v>0</v>
      </c>
      <c r="AB36">
        <f t="shared" si="3"/>
        <v>0</v>
      </c>
      <c r="AC36">
        <f t="shared" si="3"/>
        <v>0</v>
      </c>
      <c r="AD36">
        <f t="shared" si="3"/>
        <v>0</v>
      </c>
      <c r="AE36">
        <f t="shared" si="3"/>
        <v>0</v>
      </c>
      <c r="AF36">
        <f t="shared" si="3"/>
        <v>0</v>
      </c>
      <c r="AG36">
        <f t="shared" si="3"/>
        <v>0</v>
      </c>
      <c r="AH36">
        <f t="shared" si="3"/>
        <v>0</v>
      </c>
      <c r="AI36">
        <f t="shared" si="3"/>
        <v>0</v>
      </c>
      <c r="AJ36">
        <f t="shared" si="3"/>
        <v>0</v>
      </c>
    </row>
    <row r="39" spans="2:38">
      <c r="F39" t="s">
        <v>42</v>
      </c>
      <c r="G39">
        <f>SUM(G5:G21)/17</f>
        <v>5.4705882352941178</v>
      </c>
      <c r="H39">
        <f t="shared" ref="H39:AB39" si="4">SUM(H5:H21)/17</f>
        <v>1.5294117647058822</v>
      </c>
      <c r="I39">
        <f t="shared" si="4"/>
        <v>0.6470588235294118</v>
      </c>
      <c r="J39">
        <f t="shared" si="4"/>
        <v>0.17647058823529413</v>
      </c>
      <c r="K39">
        <f t="shared" si="4"/>
        <v>0.11764705882352941</v>
      </c>
      <c r="L39">
        <f t="shared" si="4"/>
        <v>0.6470588235294118</v>
      </c>
      <c r="M39">
        <f t="shared" si="4"/>
        <v>0.58823529411764708</v>
      </c>
      <c r="N39">
        <f t="shared" si="4"/>
        <v>0.29411764705882354</v>
      </c>
      <c r="O39">
        <f t="shared" si="4"/>
        <v>0</v>
      </c>
      <c r="P39">
        <f t="shared" si="4"/>
        <v>0.29411764705882354</v>
      </c>
      <c r="Q39">
        <f t="shared" si="4"/>
        <v>0.70588235294117652</v>
      </c>
      <c r="R39">
        <f t="shared" si="4"/>
        <v>0.11764705882352941</v>
      </c>
      <c r="S39">
        <f t="shared" si="4"/>
        <v>0.11764705882352941</v>
      </c>
      <c r="T39">
        <f t="shared" si="4"/>
        <v>0</v>
      </c>
      <c r="U39">
        <f t="shared" si="4"/>
        <v>5.8823529411764705E-2</v>
      </c>
      <c r="V39">
        <f t="shared" si="4"/>
        <v>5.8823529411764705E-2</v>
      </c>
      <c r="W39">
        <f t="shared" si="4"/>
        <v>0</v>
      </c>
      <c r="X39">
        <f t="shared" si="4"/>
        <v>0.17647058823529413</v>
      </c>
      <c r="Y39">
        <f t="shared" si="4"/>
        <v>0</v>
      </c>
      <c r="Z39">
        <f t="shared" si="4"/>
        <v>0</v>
      </c>
      <c r="AA39">
        <f t="shared" si="4"/>
        <v>0.11764705882352941</v>
      </c>
      <c r="AB39">
        <f t="shared" si="4"/>
        <v>0</v>
      </c>
    </row>
    <row r="40" spans="2:38">
      <c r="F40" t="s">
        <v>43</v>
      </c>
      <c r="G40">
        <f>SUM(G22:G37)/16</f>
        <v>2.5666360294117645</v>
      </c>
      <c r="H40">
        <f t="shared" ref="H40:J40" si="5">SUM(H22:H37)/16</f>
        <v>0.3646599264705882</v>
      </c>
      <c r="I40">
        <f t="shared" si="5"/>
        <v>0.10684742647058823</v>
      </c>
      <c r="J40">
        <f t="shared" si="5"/>
        <v>1.1029411764705883E-2</v>
      </c>
    </row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outlineLevel="1"/>
    <row r="66" outlineLevel="1"/>
    <row r="67" outlineLevel="1"/>
    <row r="68" outlineLevel="1"/>
    <row r="69" outlineLevel="1"/>
    <row r="70" outlineLevel="1"/>
    <row r="71" outlineLevel="1"/>
    <row r="72" outlineLevel="1"/>
    <row r="73" outlineLevel="1"/>
  </sheetData>
  <sortState ref="A1:AL34">
    <sortCondition ref="B1:B34"/>
  </sortState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AH144"/>
  <sheetViews>
    <sheetView tabSelected="1" workbookViewId="0">
      <selection activeCell="AJ14" sqref="AJ14"/>
    </sheetView>
  </sheetViews>
  <sheetFormatPr defaultRowHeight="15"/>
  <cols>
    <col min="2" max="2" width="10" customWidth="1"/>
    <col min="3" max="14" width="2.7109375" customWidth="1"/>
    <col min="15" max="15" width="3" customWidth="1"/>
    <col min="16" max="16" width="2.85546875" customWidth="1"/>
    <col min="17" max="31" width="2.7109375" customWidth="1"/>
    <col min="32" max="32" width="3.7109375" customWidth="1"/>
    <col min="33" max="33" width="10.42578125" customWidth="1"/>
  </cols>
  <sheetData>
    <row r="2" spans="1:34">
      <c r="A2" t="s">
        <v>69</v>
      </c>
      <c r="B2">
        <f t="shared" ref="B2:AH2" si="0">AVERAGE(B52:B77)</f>
        <v>34.92307692307692</v>
      </c>
      <c r="C2">
        <f t="shared" si="0"/>
        <v>5.4615384615384617</v>
      </c>
      <c r="D2">
        <f t="shared" si="0"/>
        <v>1.8846153846153846</v>
      </c>
      <c r="E2">
        <f t="shared" si="0"/>
        <v>1.2307692307692308</v>
      </c>
      <c r="F2">
        <f t="shared" si="0"/>
        <v>0.5</v>
      </c>
      <c r="G2">
        <f t="shared" si="0"/>
        <v>0.19230769230769232</v>
      </c>
      <c r="H2">
        <f t="shared" si="0"/>
        <v>0.46153846153846156</v>
      </c>
      <c r="I2">
        <f t="shared" si="0"/>
        <v>0.38461538461538464</v>
      </c>
      <c r="J2">
        <f t="shared" si="0"/>
        <v>0.19230769230769232</v>
      </c>
      <c r="K2">
        <f t="shared" si="0"/>
        <v>3.8461538461538464E-2</v>
      </c>
      <c r="L2">
        <f t="shared" si="0"/>
        <v>0.19230769230769232</v>
      </c>
      <c r="M2">
        <f t="shared" si="0"/>
        <v>0.46153846153846156</v>
      </c>
      <c r="N2">
        <f t="shared" si="0"/>
        <v>7.6923076923076927E-2</v>
      </c>
      <c r="O2">
        <f t="shared" si="0"/>
        <v>0.19230769230769232</v>
      </c>
      <c r="P2">
        <f t="shared" si="0"/>
        <v>0</v>
      </c>
      <c r="Q2">
        <f t="shared" si="0"/>
        <v>3.8461538461538464E-2</v>
      </c>
      <c r="R2">
        <f t="shared" si="0"/>
        <v>7.6923076923076927E-2</v>
      </c>
      <c r="S2">
        <f t="shared" si="0"/>
        <v>0</v>
      </c>
      <c r="T2">
        <f t="shared" si="0"/>
        <v>0.15384615384615385</v>
      </c>
      <c r="U2">
        <f t="shared" si="0"/>
        <v>0</v>
      </c>
      <c r="V2">
        <f t="shared" si="0"/>
        <v>0</v>
      </c>
      <c r="W2">
        <f t="shared" si="0"/>
        <v>7.6923076923076927E-2</v>
      </c>
      <c r="X2">
        <f t="shared" si="0"/>
        <v>0.15384615384615385</v>
      </c>
      <c r="Y2">
        <f t="shared" si="0"/>
        <v>0.15384615384615385</v>
      </c>
      <c r="Z2">
        <f t="shared" si="0"/>
        <v>0.19230769230769232</v>
      </c>
      <c r="AA2">
        <f t="shared" si="0"/>
        <v>0.30769230769230771</v>
      </c>
      <c r="AB2">
        <f t="shared" si="0"/>
        <v>0</v>
      </c>
      <c r="AC2">
        <f t="shared" si="0"/>
        <v>0.11538461538461539</v>
      </c>
      <c r="AD2">
        <f t="shared" si="0"/>
        <v>0.38461538461538464</v>
      </c>
      <c r="AE2">
        <f t="shared" si="0"/>
        <v>7.6923076923076927E-2</v>
      </c>
      <c r="AF2">
        <f t="shared" si="0"/>
        <v>0</v>
      </c>
      <c r="AG2">
        <f t="shared" si="0"/>
        <v>13</v>
      </c>
      <c r="AH2">
        <f t="shared" si="0"/>
        <v>47.92307692307692</v>
      </c>
    </row>
    <row r="3" spans="1:34">
      <c r="A3" t="s">
        <v>70</v>
      </c>
      <c r="B3">
        <f>AVERAGE(B23:B51)</f>
        <v>5.4827586206896548</v>
      </c>
      <c r="C3">
        <f>AVERAGE(C23:C51)</f>
        <v>2.103448275862069</v>
      </c>
      <c r="D3">
        <f>AVERAGE(D23:D51)</f>
        <v>0.13793103448275862</v>
      </c>
      <c r="E3">
        <f>AVERAGE(E23:E51)</f>
        <v>3.4482758620689655E-2</v>
      </c>
      <c r="F3">
        <f>AVERAGE(F23:F51)</f>
        <v>0</v>
      </c>
      <c r="G3">
        <f t="shared" ref="G3:AF3" si="1">AVERAGE(G23:G51)</f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>AVERAGE(AG23:AG51)</f>
        <v>2.2758620689655173</v>
      </c>
      <c r="AH3">
        <f>AVERAGE(AH23:AH51)</f>
        <v>7.7586206896551726</v>
      </c>
    </row>
    <row r="23" spans="1:34">
      <c r="A23" t="s">
        <v>46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f>SUM(C23:AF23)</f>
        <v>0</v>
      </c>
      <c r="AH23">
        <f t="shared" ref="AH23:AH54" si="2">SUM(B23:B23,AG23)</f>
        <v>2</v>
      </c>
    </row>
    <row r="24" spans="1:34">
      <c r="A24" t="s">
        <v>46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f t="shared" ref="AG24:AG27" si="3">SUM(C24:AF24)</f>
        <v>3</v>
      </c>
      <c r="AH24">
        <f t="shared" si="2"/>
        <v>6</v>
      </c>
    </row>
    <row r="25" spans="1:34">
      <c r="A25" t="s">
        <v>51</v>
      </c>
      <c r="B25">
        <v>2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f t="shared" si="3"/>
        <v>3</v>
      </c>
      <c r="AH25">
        <f t="shared" si="2"/>
        <v>5</v>
      </c>
    </row>
    <row r="26" spans="1:34">
      <c r="A26" t="s">
        <v>51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f t="shared" si="3"/>
        <v>1</v>
      </c>
      <c r="AH26">
        <f t="shared" si="2"/>
        <v>4</v>
      </c>
    </row>
    <row r="27" spans="1:34">
      <c r="A27" t="s">
        <v>48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f t="shared" si="3"/>
        <v>0</v>
      </c>
      <c r="AH27">
        <f t="shared" si="2"/>
        <v>2</v>
      </c>
    </row>
    <row r="28" spans="1:34">
      <c r="A28" t="s">
        <v>21</v>
      </c>
      <c r="B28">
        <v>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f t="shared" ref="AG28:AG59" si="4">SUM(C28:AF28)</f>
        <v>1</v>
      </c>
      <c r="AH28">
        <f t="shared" si="2"/>
        <v>5</v>
      </c>
    </row>
    <row r="29" spans="1:34">
      <c r="A29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f t="shared" si="4"/>
        <v>0</v>
      </c>
      <c r="AH29">
        <f t="shared" si="2"/>
        <v>0</v>
      </c>
    </row>
    <row r="30" spans="1:34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f t="shared" si="4"/>
        <v>0</v>
      </c>
      <c r="AH30">
        <f t="shared" si="2"/>
        <v>0</v>
      </c>
    </row>
    <row r="31" spans="1:34">
      <c r="A31" t="s">
        <v>61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f t="shared" si="4"/>
        <v>4</v>
      </c>
      <c r="AH31">
        <f t="shared" si="2"/>
        <v>6</v>
      </c>
    </row>
    <row r="32" spans="1:34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f t="shared" si="4"/>
        <v>0</v>
      </c>
      <c r="AH32">
        <f t="shared" si="2"/>
        <v>0</v>
      </c>
    </row>
    <row r="33" spans="1:34">
      <c r="A33" t="s">
        <v>39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f t="shared" si="4"/>
        <v>0</v>
      </c>
      <c r="AH33">
        <f t="shared" si="2"/>
        <v>2</v>
      </c>
    </row>
    <row r="34" spans="1:34">
      <c r="A34" t="s">
        <v>32</v>
      </c>
      <c r="B34">
        <v>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f t="shared" si="4"/>
        <v>1</v>
      </c>
      <c r="AH34">
        <f t="shared" si="2"/>
        <v>5</v>
      </c>
    </row>
    <row r="35" spans="1:34">
      <c r="A35" t="s">
        <v>25</v>
      </c>
      <c r="B35">
        <v>76</v>
      </c>
      <c r="C35">
        <v>23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f t="shared" si="4"/>
        <v>25</v>
      </c>
      <c r="AH35">
        <f t="shared" si="2"/>
        <v>101</v>
      </c>
    </row>
    <row r="36" spans="1:34">
      <c r="A36" t="s">
        <v>29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f t="shared" si="4"/>
        <v>0</v>
      </c>
      <c r="AH36">
        <f t="shared" si="2"/>
        <v>6</v>
      </c>
    </row>
    <row r="37" spans="1:34">
      <c r="A37" t="s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f t="shared" si="4"/>
        <v>0</v>
      </c>
      <c r="AH37">
        <f t="shared" si="2"/>
        <v>1</v>
      </c>
    </row>
    <row r="38" spans="1:34">
      <c r="A38" t="s">
        <v>12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f t="shared" si="4"/>
        <v>1</v>
      </c>
      <c r="AH38">
        <f t="shared" si="2"/>
        <v>3</v>
      </c>
    </row>
    <row r="39" spans="1:34">
      <c r="A39" t="s">
        <v>12</v>
      </c>
      <c r="B39">
        <v>6</v>
      </c>
      <c r="C39">
        <v>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f t="shared" si="4"/>
        <v>5</v>
      </c>
      <c r="AH39">
        <f t="shared" si="2"/>
        <v>11</v>
      </c>
    </row>
    <row r="40" spans="1:34">
      <c r="A40" t="s">
        <v>58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f t="shared" si="4"/>
        <v>2</v>
      </c>
      <c r="AH40">
        <f t="shared" si="2"/>
        <v>4</v>
      </c>
    </row>
    <row r="41" spans="1:34">
      <c r="A41" t="s">
        <v>19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f t="shared" si="4"/>
        <v>1</v>
      </c>
      <c r="AH41">
        <f t="shared" si="2"/>
        <v>2</v>
      </c>
    </row>
    <row r="42" spans="1:34">
      <c r="A42" t="s">
        <v>19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f t="shared" si="4"/>
        <v>1</v>
      </c>
      <c r="AH42">
        <f t="shared" si="2"/>
        <v>4</v>
      </c>
    </row>
    <row r="43" spans="1:34">
      <c r="A43" t="s">
        <v>19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f t="shared" si="4"/>
        <v>0</v>
      </c>
      <c r="AH43">
        <f t="shared" si="2"/>
        <v>5</v>
      </c>
    </row>
    <row r="44" spans="1:34">
      <c r="A44" t="s">
        <v>19</v>
      </c>
      <c r="B44">
        <v>1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f t="shared" si="4"/>
        <v>2</v>
      </c>
      <c r="AH44">
        <f t="shared" si="2"/>
        <v>3</v>
      </c>
    </row>
    <row r="45" spans="1:34">
      <c r="A45" t="s">
        <v>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f t="shared" si="4"/>
        <v>1</v>
      </c>
      <c r="AH45">
        <f t="shared" si="2"/>
        <v>1</v>
      </c>
    </row>
    <row r="46" spans="1:34">
      <c r="A46" t="s">
        <v>19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f t="shared" si="4"/>
        <v>0</v>
      </c>
      <c r="AH46">
        <f t="shared" si="2"/>
        <v>4</v>
      </c>
    </row>
    <row r="47" spans="1:34">
      <c r="A47" t="s">
        <v>19</v>
      </c>
      <c r="B47">
        <v>10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f t="shared" si="4"/>
        <v>3</v>
      </c>
      <c r="AH47">
        <f t="shared" si="2"/>
        <v>13</v>
      </c>
    </row>
    <row r="48" spans="1:34">
      <c r="A48" t="s">
        <v>19</v>
      </c>
      <c r="B48">
        <v>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f t="shared" si="4"/>
        <v>2</v>
      </c>
      <c r="AH48">
        <f t="shared" si="2"/>
        <v>10</v>
      </c>
    </row>
    <row r="49" spans="1:34">
      <c r="A49" t="s">
        <v>19</v>
      </c>
      <c r="B49">
        <v>1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f t="shared" si="4"/>
        <v>4</v>
      </c>
      <c r="AH49">
        <f t="shared" si="2"/>
        <v>5</v>
      </c>
    </row>
    <row r="50" spans="1:34">
      <c r="A50" t="s">
        <v>19</v>
      </c>
      <c r="B50">
        <v>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f t="shared" si="4"/>
        <v>1</v>
      </c>
      <c r="AH50">
        <f t="shared" si="2"/>
        <v>6</v>
      </c>
    </row>
    <row r="51" spans="1:34">
      <c r="A51" t="s">
        <v>19</v>
      </c>
      <c r="B51">
        <v>4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f t="shared" si="4"/>
        <v>5</v>
      </c>
      <c r="AH51">
        <f t="shared" si="2"/>
        <v>9</v>
      </c>
    </row>
    <row r="52" spans="1:34">
      <c r="A52" t="s">
        <v>7</v>
      </c>
      <c r="B52">
        <v>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f t="shared" si="4"/>
        <v>1</v>
      </c>
      <c r="AH52">
        <f t="shared" si="2"/>
        <v>4</v>
      </c>
    </row>
    <row r="53" spans="1:34">
      <c r="A53" t="s">
        <v>7</v>
      </c>
      <c r="B53">
        <v>6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f t="shared" si="4"/>
        <v>2</v>
      </c>
      <c r="AH53">
        <f t="shared" si="2"/>
        <v>8</v>
      </c>
    </row>
    <row r="54" spans="1:34">
      <c r="A54" t="s">
        <v>7</v>
      </c>
      <c r="B54">
        <v>17</v>
      </c>
      <c r="C54">
        <v>3</v>
      </c>
      <c r="D54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f t="shared" si="4"/>
        <v>21</v>
      </c>
      <c r="AH54">
        <f t="shared" si="2"/>
        <v>38</v>
      </c>
    </row>
    <row r="55" spans="1:34">
      <c r="A55" t="s">
        <v>7</v>
      </c>
      <c r="B55">
        <v>13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f t="shared" si="4"/>
        <v>4</v>
      </c>
      <c r="AH55">
        <f t="shared" ref="AH55:AH77" si="5">SUM(B55:B55,AG55)</f>
        <v>17</v>
      </c>
    </row>
    <row r="56" spans="1:34">
      <c r="A56" t="s">
        <v>7</v>
      </c>
      <c r="B56">
        <v>26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f t="shared" si="4"/>
        <v>12</v>
      </c>
      <c r="AH56">
        <f t="shared" si="5"/>
        <v>38</v>
      </c>
    </row>
    <row r="57" spans="1:34">
      <c r="A57" t="s">
        <v>7</v>
      </c>
      <c r="B57">
        <v>36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f t="shared" si="4"/>
        <v>7</v>
      </c>
      <c r="AH57">
        <f t="shared" si="5"/>
        <v>43</v>
      </c>
    </row>
    <row r="58" spans="1:34">
      <c r="A58" t="s">
        <v>7</v>
      </c>
      <c r="B58">
        <v>3</v>
      </c>
      <c r="C58">
        <v>3</v>
      </c>
      <c r="D58">
        <v>7</v>
      </c>
      <c r="E58">
        <v>9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7</v>
      </c>
      <c r="N58">
        <v>2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f t="shared" si="4"/>
        <v>32</v>
      </c>
      <c r="AH58">
        <f t="shared" si="5"/>
        <v>35</v>
      </c>
    </row>
    <row r="59" spans="1:34">
      <c r="A59" t="s">
        <v>7</v>
      </c>
      <c r="B59">
        <v>30</v>
      </c>
      <c r="C59">
        <v>10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f t="shared" si="4"/>
        <v>13</v>
      </c>
      <c r="AH59">
        <f t="shared" si="5"/>
        <v>43</v>
      </c>
    </row>
    <row r="60" spans="1:34">
      <c r="A60" t="s">
        <v>7</v>
      </c>
      <c r="B60">
        <v>79</v>
      </c>
      <c r="C60">
        <v>11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f t="shared" ref="AG60:AG77" si="6">SUM(C60:AF60)</f>
        <v>13</v>
      </c>
      <c r="AH60">
        <f t="shared" si="5"/>
        <v>92</v>
      </c>
    </row>
    <row r="61" spans="1:34">
      <c r="A61" t="s">
        <v>7</v>
      </c>
      <c r="B61">
        <v>126</v>
      </c>
      <c r="C61">
        <v>35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f t="shared" si="6"/>
        <v>39</v>
      </c>
      <c r="AH61">
        <f t="shared" si="5"/>
        <v>165</v>
      </c>
    </row>
    <row r="62" spans="1:34">
      <c r="A62" t="s">
        <v>7</v>
      </c>
      <c r="B62">
        <v>23</v>
      </c>
      <c r="C62">
        <v>1</v>
      </c>
      <c r="D62">
        <v>0</v>
      </c>
      <c r="E62">
        <v>0</v>
      </c>
      <c r="F62">
        <v>1</v>
      </c>
      <c r="G62">
        <v>1</v>
      </c>
      <c r="H62">
        <v>8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f t="shared" si="6"/>
        <v>15</v>
      </c>
      <c r="AH62">
        <f t="shared" si="5"/>
        <v>38</v>
      </c>
    </row>
    <row r="63" spans="1:34">
      <c r="A63" t="s">
        <v>7</v>
      </c>
      <c r="B63">
        <v>18</v>
      </c>
      <c r="C63">
        <v>4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f t="shared" si="6"/>
        <v>10</v>
      </c>
      <c r="AH63">
        <f t="shared" si="5"/>
        <v>28</v>
      </c>
    </row>
    <row r="64" spans="1:34">
      <c r="A64" t="s">
        <v>7</v>
      </c>
      <c r="B64">
        <v>28</v>
      </c>
      <c r="C64">
        <v>8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f t="shared" si="6"/>
        <v>11</v>
      </c>
      <c r="AH64">
        <f t="shared" si="5"/>
        <v>39</v>
      </c>
    </row>
    <row r="65" spans="1:34">
      <c r="A65" t="s">
        <v>7</v>
      </c>
      <c r="B65">
        <v>11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1</v>
      </c>
      <c r="S65">
        <v>0</v>
      </c>
      <c r="T65">
        <v>3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f t="shared" si="6"/>
        <v>10</v>
      </c>
      <c r="AH65">
        <f t="shared" si="5"/>
        <v>21</v>
      </c>
    </row>
    <row r="66" spans="1:34">
      <c r="A66" t="s">
        <v>7</v>
      </c>
      <c r="B66">
        <v>5</v>
      </c>
      <c r="C66">
        <v>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f t="shared" si="6"/>
        <v>5</v>
      </c>
      <c r="AH66">
        <f t="shared" si="5"/>
        <v>10</v>
      </c>
    </row>
    <row r="67" spans="1:34">
      <c r="A67" t="s">
        <v>7</v>
      </c>
      <c r="B67">
        <v>19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5</v>
      </c>
      <c r="J67">
        <v>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f t="shared" si="6"/>
        <v>11</v>
      </c>
      <c r="AH67">
        <f t="shared" si="5"/>
        <v>30</v>
      </c>
    </row>
    <row r="68" spans="1:34">
      <c r="A68" t="s">
        <v>7</v>
      </c>
      <c r="B68">
        <v>5</v>
      </c>
      <c r="C68">
        <v>0</v>
      </c>
      <c r="D68">
        <v>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f t="shared" si="6"/>
        <v>10</v>
      </c>
      <c r="AH68">
        <f t="shared" si="5"/>
        <v>15</v>
      </c>
    </row>
    <row r="69" spans="1:34">
      <c r="A69" t="s">
        <v>7</v>
      </c>
      <c r="B69">
        <v>15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f t="shared" si="6"/>
        <v>5</v>
      </c>
      <c r="AH69">
        <f t="shared" si="5"/>
        <v>20</v>
      </c>
    </row>
    <row r="70" spans="1:34">
      <c r="A70" t="s">
        <v>7</v>
      </c>
      <c r="B70">
        <v>28</v>
      </c>
      <c r="C70">
        <v>12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f t="shared" si="6"/>
        <v>15</v>
      </c>
      <c r="AH70">
        <f t="shared" si="5"/>
        <v>43</v>
      </c>
    </row>
    <row r="71" spans="1:34">
      <c r="A71" t="s">
        <v>7</v>
      </c>
      <c r="B71">
        <v>72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f t="shared" si="6"/>
        <v>9</v>
      </c>
      <c r="AH71">
        <f t="shared" si="5"/>
        <v>81</v>
      </c>
    </row>
    <row r="72" spans="1:34">
      <c r="A72" t="s">
        <v>7</v>
      </c>
      <c r="B72">
        <v>20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f t="shared" si="6"/>
        <v>11</v>
      </c>
      <c r="AH72">
        <f t="shared" si="5"/>
        <v>31</v>
      </c>
    </row>
    <row r="73" spans="1:34">
      <c r="A73" t="s">
        <v>7</v>
      </c>
      <c r="B73">
        <v>51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2</v>
      </c>
      <c r="AF73">
        <v>0</v>
      </c>
      <c r="AG73">
        <f t="shared" si="6"/>
        <v>7</v>
      </c>
      <c r="AH73">
        <f t="shared" si="5"/>
        <v>58</v>
      </c>
    </row>
    <row r="74" spans="1:34">
      <c r="A74" t="s">
        <v>7</v>
      </c>
      <c r="B74">
        <v>10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f t="shared" si="6"/>
        <v>3</v>
      </c>
      <c r="AH74">
        <f t="shared" si="5"/>
        <v>13</v>
      </c>
    </row>
    <row r="75" spans="1:34">
      <c r="A75" t="s">
        <v>7</v>
      </c>
      <c r="B75">
        <v>35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f t="shared" si="6"/>
        <v>5</v>
      </c>
      <c r="AH75">
        <f t="shared" si="5"/>
        <v>40</v>
      </c>
    </row>
    <row r="76" spans="1:34">
      <c r="A76" t="s">
        <v>7</v>
      </c>
      <c r="B76">
        <v>6</v>
      </c>
      <c r="C76">
        <v>4</v>
      </c>
      <c r="D76">
        <v>1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f t="shared" si="6"/>
        <v>12</v>
      </c>
      <c r="AH76">
        <f t="shared" si="5"/>
        <v>18</v>
      </c>
    </row>
    <row r="77" spans="1:34">
      <c r="A77" t="s">
        <v>7</v>
      </c>
      <c r="B77">
        <v>223</v>
      </c>
      <c r="C77">
        <v>5</v>
      </c>
      <c r="D77">
        <v>0</v>
      </c>
      <c r="E77">
        <v>20</v>
      </c>
      <c r="F77">
        <v>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5</v>
      </c>
      <c r="AA77">
        <v>8</v>
      </c>
      <c r="AB77">
        <v>0</v>
      </c>
      <c r="AC77">
        <v>0</v>
      </c>
      <c r="AD77">
        <v>10</v>
      </c>
      <c r="AE77">
        <v>0</v>
      </c>
      <c r="AF77">
        <v>0</v>
      </c>
      <c r="AG77">
        <f t="shared" si="6"/>
        <v>55</v>
      </c>
      <c r="AH77">
        <f t="shared" si="5"/>
        <v>278</v>
      </c>
    </row>
    <row r="86" spans="1:34">
      <c r="A86" t="s">
        <v>46</v>
      </c>
      <c r="B86">
        <v>2</v>
      </c>
      <c r="AG86">
        <f>SUM(C86:AF86)</f>
        <v>0</v>
      </c>
      <c r="AH86">
        <f t="shared" ref="AH86:AH117" si="7">SUM(B86:B86,AG86)</f>
        <v>2</v>
      </c>
    </row>
    <row r="87" spans="1:34">
      <c r="A87" t="s">
        <v>46</v>
      </c>
      <c r="B87">
        <v>3</v>
      </c>
      <c r="C87">
        <v>3</v>
      </c>
      <c r="AG87">
        <f t="shared" ref="AG87:AG90" si="8">SUM(C87:AF87)</f>
        <v>3</v>
      </c>
      <c r="AH87">
        <f t="shared" si="7"/>
        <v>6</v>
      </c>
    </row>
    <row r="88" spans="1:34">
      <c r="A88" t="s">
        <v>51</v>
      </c>
      <c r="B88">
        <v>2</v>
      </c>
      <c r="C88">
        <v>3</v>
      </c>
      <c r="AG88">
        <f t="shared" si="8"/>
        <v>3</v>
      </c>
      <c r="AH88">
        <f t="shared" si="7"/>
        <v>5</v>
      </c>
    </row>
    <row r="89" spans="1:34">
      <c r="A89" t="s">
        <v>51</v>
      </c>
      <c r="B89">
        <v>3</v>
      </c>
      <c r="C89">
        <v>1</v>
      </c>
      <c r="AG89">
        <f t="shared" si="8"/>
        <v>1</v>
      </c>
      <c r="AH89">
        <f t="shared" si="7"/>
        <v>4</v>
      </c>
    </row>
    <row r="90" spans="1:34">
      <c r="A90" t="s">
        <v>48</v>
      </c>
      <c r="B90">
        <v>2</v>
      </c>
      <c r="AG90">
        <f t="shared" si="8"/>
        <v>0</v>
      </c>
      <c r="AH90">
        <f t="shared" si="7"/>
        <v>2</v>
      </c>
    </row>
    <row r="91" spans="1:34">
      <c r="A91" t="s">
        <v>21</v>
      </c>
      <c r="B91">
        <v>4</v>
      </c>
      <c r="C91">
        <v>1</v>
      </c>
      <c r="AG91">
        <f t="shared" ref="AG91:AG122" si="9">SUM(C91:AF91)</f>
        <v>1</v>
      </c>
      <c r="AH91">
        <f t="shared" si="7"/>
        <v>5</v>
      </c>
    </row>
    <row r="92" spans="1:34">
      <c r="A92" t="s">
        <v>9</v>
      </c>
      <c r="B92">
        <v>0</v>
      </c>
      <c r="AG92">
        <f t="shared" si="9"/>
        <v>0</v>
      </c>
      <c r="AH92">
        <f t="shared" si="7"/>
        <v>0</v>
      </c>
    </row>
    <row r="93" spans="1:34">
      <c r="A93" t="s">
        <v>14</v>
      </c>
      <c r="B93">
        <v>0</v>
      </c>
      <c r="AG93">
        <f t="shared" si="9"/>
        <v>0</v>
      </c>
      <c r="AH93">
        <f t="shared" si="7"/>
        <v>0</v>
      </c>
    </row>
    <row r="94" spans="1:34">
      <c r="A94" t="s">
        <v>61</v>
      </c>
      <c r="B94">
        <v>2</v>
      </c>
      <c r="C94">
        <v>4</v>
      </c>
      <c r="D94">
        <v>1</v>
      </c>
      <c r="AG94">
        <f t="shared" si="9"/>
        <v>5</v>
      </c>
      <c r="AH94">
        <f t="shared" si="7"/>
        <v>7</v>
      </c>
    </row>
    <row r="95" spans="1:34">
      <c r="A95" t="s">
        <v>35</v>
      </c>
      <c r="B95">
        <v>0</v>
      </c>
      <c r="AG95">
        <f t="shared" si="9"/>
        <v>0</v>
      </c>
      <c r="AH95">
        <f t="shared" si="7"/>
        <v>0</v>
      </c>
    </row>
    <row r="96" spans="1:34">
      <c r="A96" t="s">
        <v>39</v>
      </c>
      <c r="B96">
        <v>2</v>
      </c>
      <c r="AG96">
        <f t="shared" si="9"/>
        <v>0</v>
      </c>
      <c r="AH96">
        <f t="shared" si="7"/>
        <v>2</v>
      </c>
    </row>
    <row r="97" spans="1:34">
      <c r="A97" t="s">
        <v>32</v>
      </c>
      <c r="B97">
        <v>4</v>
      </c>
      <c r="C97">
        <v>1</v>
      </c>
      <c r="AG97">
        <f t="shared" si="9"/>
        <v>1</v>
      </c>
      <c r="AH97">
        <f t="shared" si="7"/>
        <v>5</v>
      </c>
    </row>
    <row r="98" spans="1:34">
      <c r="A98" t="s">
        <v>25</v>
      </c>
      <c r="B98">
        <v>76</v>
      </c>
      <c r="C98">
        <v>23</v>
      </c>
      <c r="D98">
        <v>1</v>
      </c>
      <c r="E98">
        <v>1</v>
      </c>
      <c r="AG98">
        <f t="shared" si="9"/>
        <v>25</v>
      </c>
      <c r="AH98">
        <f t="shared" si="7"/>
        <v>101</v>
      </c>
    </row>
    <row r="99" spans="1:34">
      <c r="A99" t="s">
        <v>29</v>
      </c>
      <c r="B99">
        <v>6</v>
      </c>
      <c r="AG99">
        <f t="shared" si="9"/>
        <v>0</v>
      </c>
      <c r="AH99">
        <f t="shared" si="7"/>
        <v>6</v>
      </c>
    </row>
    <row r="100" spans="1:34">
      <c r="A100" t="s">
        <v>54</v>
      </c>
      <c r="B100">
        <v>1</v>
      </c>
      <c r="AG100">
        <f t="shared" si="9"/>
        <v>0</v>
      </c>
      <c r="AH100">
        <f t="shared" si="7"/>
        <v>1</v>
      </c>
    </row>
    <row r="101" spans="1:34">
      <c r="A101" t="s">
        <v>12</v>
      </c>
      <c r="B101">
        <v>2</v>
      </c>
      <c r="C101">
        <v>1</v>
      </c>
      <c r="AG101">
        <f t="shared" si="9"/>
        <v>1</v>
      </c>
      <c r="AH101">
        <f t="shared" si="7"/>
        <v>3</v>
      </c>
    </row>
    <row r="102" spans="1:34">
      <c r="A102" t="s">
        <v>12</v>
      </c>
      <c r="B102">
        <v>6</v>
      </c>
      <c r="C102">
        <v>3</v>
      </c>
      <c r="D102">
        <v>2</v>
      </c>
      <c r="AG102">
        <f t="shared" si="9"/>
        <v>5</v>
      </c>
      <c r="AH102">
        <f t="shared" si="7"/>
        <v>11</v>
      </c>
    </row>
    <row r="103" spans="1:34">
      <c r="A103" t="s">
        <v>58</v>
      </c>
      <c r="B103">
        <v>2</v>
      </c>
      <c r="C103">
        <v>2</v>
      </c>
      <c r="AG103">
        <f t="shared" si="9"/>
        <v>2</v>
      </c>
      <c r="AH103">
        <f t="shared" si="7"/>
        <v>4</v>
      </c>
    </row>
    <row r="104" spans="1:34">
      <c r="A104" t="s">
        <v>19</v>
      </c>
      <c r="B104">
        <v>1</v>
      </c>
      <c r="C104">
        <v>1</v>
      </c>
      <c r="AG104">
        <f t="shared" si="9"/>
        <v>1</v>
      </c>
      <c r="AH104">
        <f t="shared" si="7"/>
        <v>2</v>
      </c>
    </row>
    <row r="105" spans="1:34">
      <c r="A105" t="s">
        <v>19</v>
      </c>
      <c r="B105">
        <v>3</v>
      </c>
      <c r="C105">
        <v>1</v>
      </c>
      <c r="AG105">
        <f t="shared" si="9"/>
        <v>1</v>
      </c>
      <c r="AH105">
        <f t="shared" si="7"/>
        <v>4</v>
      </c>
    </row>
    <row r="106" spans="1:34">
      <c r="A106" t="s">
        <v>19</v>
      </c>
      <c r="B106">
        <v>5</v>
      </c>
      <c r="AG106">
        <f t="shared" si="9"/>
        <v>0</v>
      </c>
      <c r="AH106">
        <f t="shared" si="7"/>
        <v>5</v>
      </c>
    </row>
    <row r="107" spans="1:34">
      <c r="A107" t="s">
        <v>19</v>
      </c>
      <c r="B107">
        <v>1</v>
      </c>
      <c r="C107">
        <v>2</v>
      </c>
      <c r="AG107">
        <f t="shared" si="9"/>
        <v>2</v>
      </c>
      <c r="AH107">
        <f t="shared" si="7"/>
        <v>3</v>
      </c>
    </row>
    <row r="108" spans="1:34">
      <c r="A108" t="s">
        <v>19</v>
      </c>
      <c r="B108">
        <v>0</v>
      </c>
      <c r="C108">
        <v>1</v>
      </c>
      <c r="AG108">
        <f t="shared" si="9"/>
        <v>1</v>
      </c>
      <c r="AH108">
        <f t="shared" si="7"/>
        <v>1</v>
      </c>
    </row>
    <row r="109" spans="1:34">
      <c r="A109" t="s">
        <v>19</v>
      </c>
      <c r="B109">
        <v>4</v>
      </c>
      <c r="AG109">
        <f t="shared" si="9"/>
        <v>0</v>
      </c>
      <c r="AH109">
        <f t="shared" si="7"/>
        <v>4</v>
      </c>
    </row>
    <row r="110" spans="1:34">
      <c r="A110" t="s">
        <v>19</v>
      </c>
      <c r="B110">
        <v>10</v>
      </c>
      <c r="C110">
        <v>3</v>
      </c>
      <c r="AG110">
        <f t="shared" si="9"/>
        <v>3</v>
      </c>
      <c r="AH110">
        <f t="shared" si="7"/>
        <v>13</v>
      </c>
    </row>
    <row r="111" spans="1:34">
      <c r="A111" t="s">
        <v>19</v>
      </c>
      <c r="B111">
        <v>8</v>
      </c>
      <c r="C111">
        <v>2</v>
      </c>
      <c r="AG111">
        <f t="shared" si="9"/>
        <v>2</v>
      </c>
      <c r="AH111">
        <f t="shared" si="7"/>
        <v>10</v>
      </c>
    </row>
    <row r="112" spans="1:34">
      <c r="A112" t="s">
        <v>19</v>
      </c>
      <c r="B112">
        <v>1</v>
      </c>
      <c r="C112">
        <v>4</v>
      </c>
      <c r="AG112">
        <f t="shared" si="9"/>
        <v>4</v>
      </c>
      <c r="AH112">
        <f t="shared" si="7"/>
        <v>5</v>
      </c>
    </row>
    <row r="113" spans="1:34">
      <c r="A113" t="s">
        <v>19</v>
      </c>
      <c r="B113">
        <v>5</v>
      </c>
      <c r="C113">
        <v>1</v>
      </c>
      <c r="AG113">
        <f t="shared" si="9"/>
        <v>1</v>
      </c>
      <c r="AH113">
        <f t="shared" si="7"/>
        <v>6</v>
      </c>
    </row>
    <row r="114" spans="1:34">
      <c r="A114" t="s">
        <v>19</v>
      </c>
      <c r="B114">
        <v>4</v>
      </c>
      <c r="C114">
        <v>4</v>
      </c>
      <c r="D114">
        <v>1</v>
      </c>
      <c r="AG114">
        <f t="shared" si="9"/>
        <v>5</v>
      </c>
      <c r="AH114">
        <f t="shared" si="7"/>
        <v>9</v>
      </c>
    </row>
    <row r="115" spans="1:34">
      <c r="A115" t="s">
        <v>7</v>
      </c>
      <c r="B115">
        <v>3</v>
      </c>
      <c r="C115">
        <v>1</v>
      </c>
      <c r="AG115">
        <f t="shared" si="9"/>
        <v>1</v>
      </c>
      <c r="AH115">
        <f t="shared" si="7"/>
        <v>4</v>
      </c>
    </row>
    <row r="116" spans="1:34">
      <c r="A116" t="s">
        <v>7</v>
      </c>
      <c r="B116">
        <v>6</v>
      </c>
      <c r="C116">
        <v>2</v>
      </c>
      <c r="AG116">
        <f t="shared" si="9"/>
        <v>2</v>
      </c>
      <c r="AH116">
        <f t="shared" si="7"/>
        <v>8</v>
      </c>
    </row>
    <row r="117" spans="1:34">
      <c r="A117" t="s">
        <v>7</v>
      </c>
      <c r="B117">
        <v>17</v>
      </c>
      <c r="C117">
        <v>3</v>
      </c>
      <c r="D117">
        <v>18</v>
      </c>
      <c r="AG117">
        <f t="shared" si="9"/>
        <v>21</v>
      </c>
      <c r="AH117">
        <f t="shared" si="7"/>
        <v>38</v>
      </c>
    </row>
    <row r="118" spans="1:34">
      <c r="A118" t="s">
        <v>7</v>
      </c>
      <c r="B118">
        <v>13</v>
      </c>
      <c r="C118">
        <v>3</v>
      </c>
      <c r="D118">
        <v>1</v>
      </c>
      <c r="AG118">
        <f t="shared" si="9"/>
        <v>4</v>
      </c>
      <c r="AH118">
        <f t="shared" ref="AH118:AH140" si="10">SUM(B118:B118,AG118)</f>
        <v>17</v>
      </c>
    </row>
    <row r="119" spans="1:34">
      <c r="A119" t="s">
        <v>7</v>
      </c>
      <c r="B119">
        <v>26</v>
      </c>
      <c r="C119">
        <v>12</v>
      </c>
      <c r="AG119">
        <f t="shared" si="9"/>
        <v>12</v>
      </c>
      <c r="AH119">
        <f t="shared" si="10"/>
        <v>38</v>
      </c>
    </row>
    <row r="120" spans="1:34">
      <c r="A120" t="s">
        <v>7</v>
      </c>
      <c r="B120">
        <v>36</v>
      </c>
      <c r="C120">
        <v>4</v>
      </c>
      <c r="L120">
        <v>3</v>
      </c>
      <c r="AG120">
        <f t="shared" si="9"/>
        <v>7</v>
      </c>
      <c r="AH120">
        <f t="shared" si="10"/>
        <v>43</v>
      </c>
    </row>
    <row r="121" spans="1:34">
      <c r="A121" t="s">
        <v>7</v>
      </c>
      <c r="B121">
        <v>3</v>
      </c>
      <c r="C121">
        <v>3</v>
      </c>
      <c r="D121">
        <v>7</v>
      </c>
      <c r="E121">
        <v>9</v>
      </c>
      <c r="I121">
        <v>1</v>
      </c>
      <c r="L121">
        <v>2</v>
      </c>
      <c r="M121">
        <v>7</v>
      </c>
      <c r="N121">
        <v>2</v>
      </c>
      <c r="Q121">
        <v>1</v>
      </c>
      <c r="AG121">
        <f t="shared" si="9"/>
        <v>32</v>
      </c>
      <c r="AH121">
        <f t="shared" si="10"/>
        <v>35</v>
      </c>
    </row>
    <row r="122" spans="1:34">
      <c r="A122" t="s">
        <v>7</v>
      </c>
      <c r="B122">
        <v>30</v>
      </c>
      <c r="C122">
        <v>10</v>
      </c>
      <c r="D122">
        <v>1</v>
      </c>
      <c r="H122">
        <v>2</v>
      </c>
      <c r="AG122">
        <f t="shared" si="9"/>
        <v>13</v>
      </c>
      <c r="AH122">
        <f t="shared" si="10"/>
        <v>43</v>
      </c>
    </row>
    <row r="123" spans="1:34">
      <c r="A123" t="s">
        <v>7</v>
      </c>
      <c r="B123">
        <v>79</v>
      </c>
      <c r="C123">
        <v>11</v>
      </c>
      <c r="D123">
        <v>1</v>
      </c>
      <c r="E123">
        <v>1</v>
      </c>
      <c r="AG123">
        <f t="shared" ref="AG123:AG140" si="11">SUM(C123:AF123)</f>
        <v>13</v>
      </c>
      <c r="AH123">
        <f t="shared" si="10"/>
        <v>92</v>
      </c>
    </row>
    <row r="124" spans="1:34">
      <c r="A124" t="s">
        <v>7</v>
      </c>
      <c r="B124">
        <v>126</v>
      </c>
      <c r="C124">
        <v>35</v>
      </c>
      <c r="D124">
        <v>3</v>
      </c>
      <c r="E124">
        <v>1</v>
      </c>
      <c r="AG124">
        <f t="shared" si="11"/>
        <v>39</v>
      </c>
      <c r="AH124">
        <f t="shared" si="10"/>
        <v>165</v>
      </c>
    </row>
    <row r="125" spans="1:34">
      <c r="A125" t="s">
        <v>7</v>
      </c>
      <c r="B125">
        <v>23</v>
      </c>
      <c r="C125">
        <v>1</v>
      </c>
      <c r="F125">
        <v>1</v>
      </c>
      <c r="G125">
        <v>1</v>
      </c>
      <c r="H125">
        <v>8</v>
      </c>
      <c r="I125">
        <v>4</v>
      </c>
      <c r="AG125">
        <f t="shared" si="11"/>
        <v>15</v>
      </c>
      <c r="AH125">
        <f t="shared" si="10"/>
        <v>38</v>
      </c>
    </row>
    <row r="126" spans="1:34">
      <c r="A126" t="s">
        <v>7</v>
      </c>
      <c r="B126">
        <v>18</v>
      </c>
      <c r="C126">
        <v>4</v>
      </c>
      <c r="D126">
        <v>6</v>
      </c>
      <c r="AG126">
        <f t="shared" si="11"/>
        <v>10</v>
      </c>
      <c r="AH126">
        <f t="shared" si="10"/>
        <v>28</v>
      </c>
    </row>
    <row r="127" spans="1:34">
      <c r="A127" t="s">
        <v>7</v>
      </c>
      <c r="B127">
        <v>28</v>
      </c>
      <c r="C127">
        <v>8</v>
      </c>
      <c r="D127">
        <v>3</v>
      </c>
      <c r="AG127">
        <f t="shared" si="11"/>
        <v>11</v>
      </c>
      <c r="AH127">
        <f t="shared" si="10"/>
        <v>39</v>
      </c>
    </row>
    <row r="128" spans="1:34">
      <c r="A128" t="s">
        <v>7</v>
      </c>
      <c r="B128">
        <v>11</v>
      </c>
      <c r="G128">
        <v>1</v>
      </c>
      <c r="H128">
        <v>1</v>
      </c>
      <c r="O128">
        <v>2</v>
      </c>
      <c r="R128">
        <v>1</v>
      </c>
      <c r="T128">
        <v>3</v>
      </c>
      <c r="W128">
        <v>2</v>
      </c>
      <c r="AG128">
        <f t="shared" si="11"/>
        <v>10</v>
      </c>
      <c r="AH128">
        <f t="shared" si="10"/>
        <v>21</v>
      </c>
    </row>
    <row r="129" spans="1:34">
      <c r="A129" t="s">
        <v>7</v>
      </c>
      <c r="B129">
        <v>5</v>
      </c>
      <c r="C129">
        <v>4</v>
      </c>
      <c r="F129">
        <v>1</v>
      </c>
      <c r="AG129">
        <f t="shared" si="11"/>
        <v>5</v>
      </c>
      <c r="AH129">
        <f t="shared" si="10"/>
        <v>10</v>
      </c>
    </row>
    <row r="130" spans="1:34">
      <c r="A130" t="s">
        <v>7</v>
      </c>
      <c r="B130">
        <v>19</v>
      </c>
      <c r="D130">
        <v>1</v>
      </c>
      <c r="I130">
        <v>5</v>
      </c>
      <c r="J130">
        <v>5</v>
      </c>
      <c r="AG130">
        <f t="shared" si="11"/>
        <v>11</v>
      </c>
      <c r="AH130">
        <f t="shared" si="10"/>
        <v>30</v>
      </c>
    </row>
    <row r="131" spans="1:34">
      <c r="A131" t="s">
        <v>7</v>
      </c>
      <c r="B131">
        <v>5</v>
      </c>
      <c r="D131">
        <v>4</v>
      </c>
      <c r="F131">
        <v>1</v>
      </c>
      <c r="M131">
        <v>5</v>
      </c>
      <c r="AG131">
        <f t="shared" si="11"/>
        <v>10</v>
      </c>
      <c r="AH131">
        <f t="shared" si="10"/>
        <v>15</v>
      </c>
    </row>
    <row r="132" spans="1:34">
      <c r="A132" t="s">
        <v>7</v>
      </c>
      <c r="B132">
        <v>15</v>
      </c>
      <c r="C132">
        <v>2</v>
      </c>
      <c r="D132">
        <v>1</v>
      </c>
      <c r="O132">
        <v>1</v>
      </c>
      <c r="R132">
        <v>1</v>
      </c>
      <c r="AG132">
        <f t="shared" si="11"/>
        <v>5</v>
      </c>
      <c r="AH132">
        <f t="shared" si="10"/>
        <v>20</v>
      </c>
    </row>
    <row r="133" spans="1:34">
      <c r="A133" t="s">
        <v>7</v>
      </c>
      <c r="B133">
        <v>28</v>
      </c>
      <c r="C133">
        <v>12</v>
      </c>
      <c r="D133">
        <v>1</v>
      </c>
      <c r="F133">
        <v>2</v>
      </c>
      <c r="AG133">
        <f t="shared" si="11"/>
        <v>15</v>
      </c>
      <c r="AH133">
        <f t="shared" si="10"/>
        <v>43</v>
      </c>
    </row>
    <row r="134" spans="1:34">
      <c r="A134" t="s">
        <v>7</v>
      </c>
      <c r="B134">
        <v>72</v>
      </c>
      <c r="C134">
        <v>4</v>
      </c>
      <c r="K134">
        <v>1</v>
      </c>
      <c r="X134">
        <v>2</v>
      </c>
      <c r="Y134">
        <v>2</v>
      </c>
      <c r="AG134">
        <f t="shared" si="11"/>
        <v>9</v>
      </c>
      <c r="AH134">
        <f t="shared" si="10"/>
        <v>81</v>
      </c>
    </row>
    <row r="135" spans="1:34">
      <c r="A135" t="s">
        <v>7</v>
      </c>
      <c r="B135">
        <v>20</v>
      </c>
      <c r="C135">
        <v>11</v>
      </c>
      <c r="AG135">
        <f t="shared" si="11"/>
        <v>11</v>
      </c>
      <c r="AH135">
        <f t="shared" si="10"/>
        <v>31</v>
      </c>
    </row>
    <row r="136" spans="1:34">
      <c r="A136" t="s">
        <v>7</v>
      </c>
      <c r="B136">
        <v>51</v>
      </c>
      <c r="C136">
        <v>1</v>
      </c>
      <c r="D136">
        <v>1</v>
      </c>
      <c r="AC136">
        <v>3</v>
      </c>
      <c r="AE136">
        <v>2</v>
      </c>
      <c r="AG136">
        <f t="shared" si="11"/>
        <v>7</v>
      </c>
      <c r="AH136">
        <f t="shared" si="10"/>
        <v>58</v>
      </c>
    </row>
    <row r="137" spans="1:34">
      <c r="A137" t="s">
        <v>7</v>
      </c>
      <c r="B137">
        <v>10</v>
      </c>
      <c r="C137">
        <v>1</v>
      </c>
      <c r="O137">
        <v>2</v>
      </c>
      <c r="AG137">
        <f t="shared" si="11"/>
        <v>3</v>
      </c>
      <c r="AH137">
        <f t="shared" si="10"/>
        <v>13</v>
      </c>
    </row>
    <row r="138" spans="1:34">
      <c r="A138" t="s">
        <v>7</v>
      </c>
      <c r="B138">
        <v>35</v>
      </c>
      <c r="C138">
        <v>1</v>
      </c>
      <c r="E138">
        <v>1</v>
      </c>
      <c r="F138">
        <v>1</v>
      </c>
      <c r="H138">
        <v>1</v>
      </c>
      <c r="T138">
        <v>1</v>
      </c>
      <c r="AG138">
        <f t="shared" si="11"/>
        <v>5</v>
      </c>
      <c r="AH138">
        <f t="shared" si="10"/>
        <v>40</v>
      </c>
    </row>
    <row r="139" spans="1:34">
      <c r="A139" t="s">
        <v>7</v>
      </c>
      <c r="B139">
        <v>6</v>
      </c>
      <c r="C139">
        <v>4</v>
      </c>
      <c r="D139">
        <v>1</v>
      </c>
      <c r="F139">
        <v>5</v>
      </c>
      <c r="X139">
        <v>2</v>
      </c>
      <c r="AG139">
        <f t="shared" si="11"/>
        <v>12</v>
      </c>
      <c r="AH139">
        <f t="shared" si="10"/>
        <v>18</v>
      </c>
    </row>
    <row r="140" spans="1:34">
      <c r="A140" t="s">
        <v>7</v>
      </c>
      <c r="B140">
        <v>223</v>
      </c>
      <c r="C140">
        <v>5</v>
      </c>
      <c r="E140">
        <v>20</v>
      </c>
      <c r="F140">
        <v>2</v>
      </c>
      <c r="G140">
        <v>3</v>
      </c>
      <c r="Y140">
        <v>2</v>
      </c>
      <c r="Z140">
        <v>5</v>
      </c>
      <c r="AA140">
        <v>8</v>
      </c>
      <c r="AD140">
        <v>10</v>
      </c>
      <c r="AG140">
        <f t="shared" si="11"/>
        <v>55</v>
      </c>
      <c r="AH140">
        <f t="shared" si="10"/>
        <v>278</v>
      </c>
    </row>
    <row r="143" spans="1:34">
      <c r="A143" t="s">
        <v>7</v>
      </c>
      <c r="B143">
        <f>AVERAGE(B115:B140)</f>
        <v>34.92307692307692</v>
      </c>
      <c r="C143">
        <f>AVERAGE(C115:C140)</f>
        <v>6.1739130434782608</v>
      </c>
      <c r="D143">
        <f t="shared" ref="D143:AH143" si="12">AVERAGE(D115:D140)</f>
        <v>3.5</v>
      </c>
      <c r="E143">
        <f t="shared" si="12"/>
        <v>6.4</v>
      </c>
      <c r="F143">
        <f t="shared" si="12"/>
        <v>1.8571428571428572</v>
      </c>
      <c r="G143">
        <f t="shared" si="12"/>
        <v>1.6666666666666667</v>
      </c>
      <c r="H143">
        <f t="shared" si="12"/>
        <v>3</v>
      </c>
      <c r="I143">
        <f t="shared" si="12"/>
        <v>3.3333333333333335</v>
      </c>
      <c r="J143">
        <f t="shared" si="12"/>
        <v>5</v>
      </c>
      <c r="K143">
        <f t="shared" si="12"/>
        <v>1</v>
      </c>
      <c r="L143">
        <f t="shared" si="12"/>
        <v>2.5</v>
      </c>
      <c r="M143">
        <f t="shared" si="12"/>
        <v>6</v>
      </c>
      <c r="N143">
        <f t="shared" si="12"/>
        <v>2</v>
      </c>
      <c r="O143">
        <f t="shared" si="12"/>
        <v>1.6666666666666667</v>
      </c>
      <c r="P143" t="e">
        <f t="shared" si="12"/>
        <v>#DIV/0!</v>
      </c>
      <c r="Q143">
        <f t="shared" si="12"/>
        <v>1</v>
      </c>
      <c r="R143">
        <f t="shared" si="12"/>
        <v>1</v>
      </c>
      <c r="S143" t="e">
        <f t="shared" si="12"/>
        <v>#DIV/0!</v>
      </c>
      <c r="T143">
        <f t="shared" si="12"/>
        <v>2</v>
      </c>
      <c r="U143" t="e">
        <f t="shared" si="12"/>
        <v>#DIV/0!</v>
      </c>
      <c r="V143" t="e">
        <f t="shared" si="12"/>
        <v>#DIV/0!</v>
      </c>
      <c r="W143">
        <f t="shared" si="12"/>
        <v>2</v>
      </c>
      <c r="X143">
        <f t="shared" si="12"/>
        <v>2</v>
      </c>
      <c r="Y143">
        <f t="shared" si="12"/>
        <v>2</v>
      </c>
      <c r="Z143">
        <f t="shared" si="12"/>
        <v>5</v>
      </c>
      <c r="AA143">
        <f t="shared" si="12"/>
        <v>8</v>
      </c>
      <c r="AB143" t="e">
        <f t="shared" si="12"/>
        <v>#DIV/0!</v>
      </c>
      <c r="AC143">
        <f t="shared" si="12"/>
        <v>3</v>
      </c>
      <c r="AD143">
        <f t="shared" si="12"/>
        <v>10</v>
      </c>
      <c r="AE143">
        <f t="shared" si="12"/>
        <v>2</v>
      </c>
      <c r="AF143" t="e">
        <f t="shared" si="12"/>
        <v>#DIV/0!</v>
      </c>
      <c r="AG143">
        <f t="shared" si="12"/>
        <v>13</v>
      </c>
      <c r="AH143">
        <f t="shared" si="12"/>
        <v>47.92307692307692</v>
      </c>
    </row>
    <row r="144" spans="1:34">
      <c r="A144" t="s">
        <v>41</v>
      </c>
      <c r="B144">
        <f>AVERAGE(B86:B114)</f>
        <v>5.4827586206896548</v>
      </c>
      <c r="C144">
        <f>AVERAGE(C86:C114)</f>
        <v>3.2105263157894739</v>
      </c>
      <c r="D144">
        <f t="shared" ref="D144:AH144" si="13">AVERAGE(D86:D114)</f>
        <v>1.25</v>
      </c>
      <c r="E144">
        <f t="shared" si="13"/>
        <v>1</v>
      </c>
      <c r="F144" t="e">
        <f t="shared" si="13"/>
        <v>#DIV/0!</v>
      </c>
      <c r="AG144">
        <f t="shared" si="13"/>
        <v>2.3103448275862069</v>
      </c>
      <c r="AH144">
        <f t="shared" si="13"/>
        <v>7.7931034482758621</v>
      </c>
    </row>
  </sheetData>
  <sortState ref="A156:AE210">
    <sortCondition ref="A2:A5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cols>
    <col min="2" max="2" width="12" bestFit="1" customWidth="1"/>
    <col min="3" max="3" width="12" customWidth="1"/>
    <col min="4" max="4" width="12" bestFit="1" customWidth="1"/>
    <col min="5" max="5" width="13.42578125" customWidth="1"/>
    <col min="6" max="7" width="12" bestFit="1" customWidth="1"/>
  </cols>
  <sheetData>
    <row r="1" spans="1:34">
      <c r="B1" s="1" t="s">
        <v>62</v>
      </c>
      <c r="AG1" s="1" t="s">
        <v>63</v>
      </c>
      <c r="AH1" s="1" t="s">
        <v>64</v>
      </c>
    </row>
    <row r="2" spans="1:34">
      <c r="A2" s="1" t="s">
        <v>7</v>
      </c>
      <c r="B2" s="2">
        <v>34.92307692</v>
      </c>
      <c r="C2" s="2">
        <v>5.461538462</v>
      </c>
      <c r="D2" s="2">
        <v>1.884615385</v>
      </c>
      <c r="E2" s="2">
        <v>1.230769231</v>
      </c>
      <c r="F2" s="2">
        <v>0.5</v>
      </c>
      <c r="G2" s="2">
        <v>0.192307692</v>
      </c>
      <c r="H2" s="2">
        <v>0.46153846199999998</v>
      </c>
      <c r="I2" s="2">
        <v>0.38461538499999998</v>
      </c>
      <c r="J2" s="2">
        <v>0.192307692</v>
      </c>
      <c r="K2" s="2">
        <v>3.8461538000000003E-2</v>
      </c>
      <c r="L2" s="2">
        <v>0.192307692</v>
      </c>
      <c r="M2" s="2">
        <v>0.46153846199999998</v>
      </c>
      <c r="N2" s="2">
        <v>7.6923077000000006E-2</v>
      </c>
      <c r="O2" s="2">
        <v>0.192307692</v>
      </c>
      <c r="P2" s="2">
        <v>0</v>
      </c>
      <c r="Q2" s="2">
        <v>3.8461538000000003E-2</v>
      </c>
      <c r="R2" s="2">
        <v>7.6923077000000006E-2</v>
      </c>
      <c r="S2" s="2">
        <v>0</v>
      </c>
      <c r="T2" s="2">
        <v>0.15384615400000001</v>
      </c>
      <c r="U2" s="2">
        <v>0</v>
      </c>
      <c r="V2" s="2">
        <v>0</v>
      </c>
      <c r="W2" s="2">
        <v>7.6923077000000006E-2</v>
      </c>
      <c r="X2" s="2">
        <v>0.15384615400000001</v>
      </c>
      <c r="Y2" s="2">
        <v>0.15384615400000001</v>
      </c>
      <c r="Z2" s="2">
        <v>0.192307692</v>
      </c>
      <c r="AA2" s="2">
        <v>0.30769230800000003</v>
      </c>
      <c r="AB2" s="2">
        <v>0</v>
      </c>
      <c r="AC2" s="2">
        <v>0.115384615</v>
      </c>
      <c r="AD2" s="2">
        <v>0.38461538499999998</v>
      </c>
      <c r="AE2" s="2">
        <v>7.6923077000000006E-2</v>
      </c>
      <c r="AF2" s="2">
        <v>0</v>
      </c>
      <c r="AG2" s="2">
        <v>13</v>
      </c>
      <c r="AH2" s="2">
        <v>47.92307692</v>
      </c>
    </row>
    <row r="3" spans="1:34">
      <c r="A3" s="1" t="s">
        <v>41</v>
      </c>
      <c r="B3" s="2">
        <v>5.4827586210000003</v>
      </c>
      <c r="C3" s="2">
        <v>2.103448276</v>
      </c>
      <c r="D3" s="2">
        <v>0.13793103400000001</v>
      </c>
      <c r="E3" s="2">
        <v>3.4482759000000002E-2</v>
      </c>
      <c r="F3" s="2">
        <v>0</v>
      </c>
      <c r="AG3" s="2">
        <v>2.275862069</v>
      </c>
      <c r="AH3" s="2">
        <v>7.7586206899999999</v>
      </c>
    </row>
    <row r="7" spans="1:34">
      <c r="E7" s="3"/>
      <c r="F7" s="3" t="s">
        <v>7</v>
      </c>
      <c r="G7" s="3" t="s">
        <v>41</v>
      </c>
    </row>
    <row r="8" spans="1:34">
      <c r="E8" s="3" t="s">
        <v>62</v>
      </c>
      <c r="F8" s="4">
        <v>34.92307692</v>
      </c>
      <c r="G8" s="4">
        <v>5.4827586210000003</v>
      </c>
    </row>
    <row r="9" spans="1:34">
      <c r="E9" s="3" t="s">
        <v>71</v>
      </c>
      <c r="F9" s="4">
        <v>5.461538462</v>
      </c>
      <c r="G9" s="4">
        <v>2.103448276</v>
      </c>
    </row>
    <row r="10" spans="1:34">
      <c r="E10" s="3">
        <v>2</v>
      </c>
      <c r="F10" s="4">
        <v>1.884615385</v>
      </c>
      <c r="G10" s="4">
        <v>0.13793103400000001</v>
      </c>
    </row>
    <row r="11" spans="1:34">
      <c r="E11" s="3">
        <v>3</v>
      </c>
      <c r="F11" s="4">
        <v>1.230769231</v>
      </c>
      <c r="G11" s="4">
        <v>3.4482759000000002E-2</v>
      </c>
    </row>
    <row r="12" spans="1:34">
      <c r="E12" s="3">
        <v>4</v>
      </c>
      <c r="F12" s="4">
        <v>0.5</v>
      </c>
      <c r="G12" s="4">
        <v>0</v>
      </c>
    </row>
    <row r="13" spans="1:34">
      <c r="E13" s="3">
        <v>5</v>
      </c>
      <c r="F13" s="4">
        <v>0.192307692</v>
      </c>
      <c r="G13" s="3"/>
    </row>
    <row r="14" spans="1:34">
      <c r="E14" s="3">
        <v>6</v>
      </c>
      <c r="F14" s="4">
        <v>0.46153846199999998</v>
      </c>
      <c r="G14" s="3"/>
    </row>
    <row r="15" spans="1:34">
      <c r="E15" s="3">
        <v>7</v>
      </c>
      <c r="F15" s="4">
        <v>0.38461538499999998</v>
      </c>
      <c r="G15" s="3"/>
    </row>
    <row r="16" spans="1:34">
      <c r="E16" s="3">
        <v>8</v>
      </c>
      <c r="F16" s="4">
        <v>0.192307692</v>
      </c>
      <c r="G16" s="3"/>
    </row>
    <row r="17" spans="5:7">
      <c r="E17" s="3">
        <v>9</v>
      </c>
      <c r="F17" s="4">
        <v>3.8461538000000003E-2</v>
      </c>
      <c r="G17" s="3"/>
    </row>
    <row r="18" spans="5:7">
      <c r="E18" s="3">
        <v>10</v>
      </c>
      <c r="F18" s="4">
        <v>0.192307692</v>
      </c>
      <c r="G18" s="3"/>
    </row>
    <row r="19" spans="5:7">
      <c r="E19" s="3">
        <v>11</v>
      </c>
      <c r="F19" s="4">
        <v>0.46153846199999998</v>
      </c>
      <c r="G19" s="3"/>
    </row>
    <row r="20" spans="5:7">
      <c r="E20" s="3">
        <v>12</v>
      </c>
      <c r="F20" s="4">
        <v>7.6923077000000006E-2</v>
      </c>
      <c r="G20" s="3"/>
    </row>
    <row r="21" spans="5:7">
      <c r="E21" s="3">
        <v>13</v>
      </c>
      <c r="F21" s="4">
        <v>0.192307692</v>
      </c>
      <c r="G21" s="3"/>
    </row>
    <row r="22" spans="5:7">
      <c r="E22" s="3">
        <v>14</v>
      </c>
      <c r="F22" s="4">
        <v>0</v>
      </c>
      <c r="G22" s="3"/>
    </row>
    <row r="23" spans="5:7">
      <c r="E23" s="3">
        <v>15</v>
      </c>
      <c r="F23" s="4">
        <v>3.8461538000000003E-2</v>
      </c>
      <c r="G23" s="3"/>
    </row>
    <row r="24" spans="5:7">
      <c r="E24" s="3">
        <v>16</v>
      </c>
      <c r="F24" s="4">
        <v>7.6923077000000006E-2</v>
      </c>
      <c r="G24" s="3"/>
    </row>
    <row r="25" spans="5:7">
      <c r="E25" s="3">
        <v>17</v>
      </c>
      <c r="F25" s="4">
        <v>0</v>
      </c>
      <c r="G25" s="3"/>
    </row>
    <row r="26" spans="5:7">
      <c r="E26" s="3">
        <v>18</v>
      </c>
      <c r="F26" s="4">
        <v>0.15384615400000001</v>
      </c>
      <c r="G26" s="3"/>
    </row>
    <row r="27" spans="5:7">
      <c r="E27" s="3">
        <v>19</v>
      </c>
      <c r="F27" s="4">
        <v>0</v>
      </c>
      <c r="G27" s="3"/>
    </row>
    <row r="28" spans="5:7">
      <c r="E28" s="3">
        <v>20</v>
      </c>
      <c r="F28" s="4">
        <v>0</v>
      </c>
      <c r="G28" s="3"/>
    </row>
    <row r="29" spans="5:7">
      <c r="E29" s="3">
        <v>21</v>
      </c>
      <c r="F29" s="4">
        <v>7.6923077000000006E-2</v>
      </c>
      <c r="G29" s="3"/>
    </row>
    <row r="30" spans="5:7">
      <c r="E30" s="3">
        <v>22</v>
      </c>
      <c r="F30" s="4">
        <v>0.15384615400000001</v>
      </c>
      <c r="G30" s="3"/>
    </row>
    <row r="31" spans="5:7">
      <c r="E31" s="3">
        <v>23</v>
      </c>
      <c r="F31" s="4">
        <v>0.15384615400000001</v>
      </c>
      <c r="G31" s="3"/>
    </row>
    <row r="32" spans="5:7">
      <c r="E32" s="3">
        <v>24</v>
      </c>
      <c r="F32" s="4">
        <v>0.192307692</v>
      </c>
      <c r="G32" s="3"/>
    </row>
    <row r="33" spans="5:7">
      <c r="E33" s="3">
        <v>25</v>
      </c>
      <c r="F33" s="4">
        <v>0.30769230800000003</v>
      </c>
      <c r="G33" s="3"/>
    </row>
    <row r="34" spans="5:7">
      <c r="E34" s="3">
        <v>26</v>
      </c>
      <c r="F34" s="4">
        <v>0</v>
      </c>
      <c r="G34" s="3"/>
    </row>
    <row r="35" spans="5:7">
      <c r="E35" s="3">
        <v>27</v>
      </c>
      <c r="F35" s="4">
        <v>0.115384615</v>
      </c>
      <c r="G35" s="3"/>
    </row>
    <row r="36" spans="5:7">
      <c r="E36" s="3">
        <v>28</v>
      </c>
      <c r="F36" s="4">
        <v>0.38461538499999998</v>
      </c>
      <c r="G36" s="3"/>
    </row>
    <row r="37" spans="5:7">
      <c r="E37" s="3">
        <v>29</v>
      </c>
      <c r="F37" s="4">
        <v>7.6923077000000006E-2</v>
      </c>
      <c r="G37" s="3"/>
    </row>
    <row r="38" spans="5:7">
      <c r="E38" s="3">
        <v>30</v>
      </c>
      <c r="F38" s="4">
        <v>0</v>
      </c>
      <c r="G38" s="3"/>
    </row>
    <row r="39" spans="5:7">
      <c r="E39" s="3" t="s">
        <v>63</v>
      </c>
      <c r="F39" s="4">
        <v>13</v>
      </c>
      <c r="G39" s="4">
        <v>2.275862069</v>
      </c>
    </row>
    <row r="40" spans="5:7">
      <c r="E40" s="3" t="s">
        <v>64</v>
      </c>
      <c r="F40" s="4">
        <v>47.92307692</v>
      </c>
      <c r="G40" s="4">
        <v>7.7586206899999999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opLeftCell="A9" workbookViewId="0">
      <selection activeCell="D27" sqref="D27"/>
    </sheetView>
  </sheetViews>
  <sheetFormatPr defaultRowHeight="15"/>
  <cols>
    <col min="4" max="4" width="11.85546875" customWidth="1"/>
  </cols>
  <sheetData>
    <row r="1" spans="2:2">
      <c r="B1" t="s">
        <v>26</v>
      </c>
    </row>
    <row r="2" spans="2:2">
      <c r="B2">
        <v>191</v>
      </c>
    </row>
    <row r="3" spans="2:2">
      <c r="B3">
        <v>196</v>
      </c>
    </row>
    <row r="4" spans="2:2">
      <c r="B4">
        <v>205</v>
      </c>
    </row>
    <row r="5" spans="2:2">
      <c r="B5">
        <v>268</v>
      </c>
    </row>
    <row r="6" spans="2:2">
      <c r="B6">
        <v>336</v>
      </c>
    </row>
    <row r="7" spans="2:2">
      <c r="B7">
        <v>391</v>
      </c>
    </row>
    <row r="8" spans="2:2">
      <c r="B8">
        <v>451</v>
      </c>
    </row>
    <row r="9" spans="2:2">
      <c r="B9">
        <v>458</v>
      </c>
    </row>
    <row r="10" spans="2:2">
      <c r="B10">
        <v>481</v>
      </c>
    </row>
    <row r="11" spans="2:2">
      <c r="B11">
        <v>490</v>
      </c>
    </row>
    <row r="12" spans="2:2">
      <c r="B12">
        <v>499</v>
      </c>
    </row>
    <row r="13" spans="2:2">
      <c r="B13">
        <v>532</v>
      </c>
    </row>
    <row r="14" spans="2:2">
      <c r="B14">
        <v>594</v>
      </c>
    </row>
    <row r="15" spans="2:2">
      <c r="B15">
        <v>661</v>
      </c>
    </row>
    <row r="16" spans="2:2">
      <c r="B16">
        <v>671</v>
      </c>
    </row>
    <row r="17" spans="1:7">
      <c r="B17">
        <v>689</v>
      </c>
    </row>
    <row r="18" spans="1:7">
      <c r="B18">
        <v>726</v>
      </c>
    </row>
    <row r="19" spans="1:7">
      <c r="B19">
        <v>730</v>
      </c>
      <c r="F19" t="s">
        <v>67</v>
      </c>
      <c r="G19" t="s">
        <v>66</v>
      </c>
    </row>
    <row r="20" spans="1:7">
      <c r="B20">
        <v>766</v>
      </c>
      <c r="F20">
        <v>25</v>
      </c>
      <c r="G20">
        <v>56</v>
      </c>
    </row>
    <row r="21" spans="1:7">
      <c r="B21">
        <v>848</v>
      </c>
      <c r="E21" t="s">
        <v>68</v>
      </c>
      <c r="F21">
        <v>89</v>
      </c>
      <c r="G21">
        <v>200</v>
      </c>
    </row>
    <row r="22" spans="1:7">
      <c r="B22">
        <v>941</v>
      </c>
    </row>
    <row r="23" spans="1:7">
      <c r="B23">
        <v>1106</v>
      </c>
    </row>
    <row r="24" spans="1:7">
      <c r="B24">
        <v>1108</v>
      </c>
    </row>
    <row r="25" spans="1:7">
      <c r="B25">
        <v>1121</v>
      </c>
    </row>
    <row r="26" spans="1:7">
      <c r="B26">
        <v>2759</v>
      </c>
    </row>
    <row r="27" spans="1:7">
      <c r="A27" t="s">
        <v>65</v>
      </c>
      <c r="B27">
        <f>AVERAGE(B2:B26)</f>
        <v>688.72</v>
      </c>
    </row>
  </sheetData>
  <sortState ref="B2:B56"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Result 1</vt:lpstr>
      <vt:lpstr>Result 2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2013-01-04T08:19:03Z</dcterms:modified>
</cp:coreProperties>
</file>