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pivotTables/pivotTable1.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D:\3 Months to be Data Analyst\Week 1 Excel\How to in Excel\"/>
    </mc:Choice>
  </mc:AlternateContent>
  <xr:revisionPtr revIDLastSave="0" documentId="8_{03DCF03B-4990-4BAF-B3A3-13EDAFDA94CA}" xr6:coauthVersionLast="47" xr6:coauthVersionMax="47" xr10:uidLastSave="{00000000-0000-0000-0000-000000000000}"/>
  <bookViews>
    <workbookView xWindow="-120" yWindow="-120" windowWidth="20730" windowHeight="11160" xr2:uid="{15452699-3B0F-4A22-96B2-0F3A7E536EF7}"/>
  </bookViews>
  <sheets>
    <sheet name="dashboard" sheetId="3" r:id="rId1"/>
    <sheet name="pivot" sheetId="2" r:id="rId2"/>
    <sheet name="data" sheetId="1" r:id="rId3"/>
  </sheets>
  <definedNames>
    <definedName name="Slicer_Geography">#N/A</definedName>
  </definedNames>
  <calcPr calcId="191029"/>
  <pivotCaches>
    <pivotCache cacheId="3"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4" i="2" l="1"/>
  <c r="F4" i="2" s="1"/>
  <c r="E5" i="2"/>
  <c r="F5" i="2" s="1"/>
  <c r="E6" i="2"/>
  <c r="F6" i="2" s="1"/>
  <c r="I5" i="2" s="1"/>
  <c r="E7" i="2"/>
  <c r="F7" i="2" s="1"/>
  <c r="E8" i="2"/>
  <c r="F8" i="2" s="1"/>
  <c r="E9" i="2"/>
  <c r="E10" i="2"/>
  <c r="E11" i="2"/>
  <c r="E12" i="2"/>
  <c r="E13" i="2"/>
  <c r="D5" i="2"/>
  <c r="D6" i="2"/>
  <c r="D7" i="2"/>
  <c r="D8" i="2"/>
  <c r="D9" i="2"/>
  <c r="D10" i="2"/>
  <c r="D11" i="2"/>
  <c r="D12" i="2"/>
  <c r="D13" i="2"/>
  <c r="D4" i="2"/>
  <c r="I4" i="2" l="1"/>
  <c r="I6" i="2" s="1"/>
  <c r="I8" i="2" s="1"/>
</calcChain>
</file>

<file path=xl/sharedStrings.xml><?xml version="1.0" encoding="utf-8"?>
<sst xmlns="http://schemas.openxmlformats.org/spreadsheetml/2006/main" count="475" uniqueCount="53">
  <si>
    <t>Sales Person</t>
  </si>
  <si>
    <t>Geography</t>
  </si>
  <si>
    <t>Product</t>
  </si>
  <si>
    <t>Amount</t>
  </si>
  <si>
    <t>Units</t>
  </si>
  <si>
    <t>Ram Mahesh</t>
  </si>
  <si>
    <t>New Zealand</t>
  </si>
  <si>
    <t>70% Dark Bites</t>
  </si>
  <si>
    <t>Brien Boise</t>
  </si>
  <si>
    <t>USA</t>
  </si>
  <si>
    <t>Choco Coated Almonds</t>
  </si>
  <si>
    <t>Husein Augar</t>
  </si>
  <si>
    <t>Almond Choco</t>
  </si>
  <si>
    <t>Carla Molina</t>
  </si>
  <si>
    <t>Canada</t>
  </si>
  <si>
    <t>Drinking Coco</t>
  </si>
  <si>
    <t>Curtice Advani</t>
  </si>
  <si>
    <t>UK</t>
  </si>
  <si>
    <t>White Choc</t>
  </si>
  <si>
    <t>Peanut Butter Cubes</t>
  </si>
  <si>
    <t>Australia</t>
  </si>
  <si>
    <t>Smooth Sliky Salty</t>
  </si>
  <si>
    <t>After Nines</t>
  </si>
  <si>
    <t>Ches Bonnell</t>
  </si>
  <si>
    <t>50% Dark Bites</t>
  </si>
  <si>
    <t>Gigi Bohling</t>
  </si>
  <si>
    <t>Barr Faughny</t>
  </si>
  <si>
    <t>Gunar Cockshoot</t>
  </si>
  <si>
    <t>Eclairs</t>
  </si>
  <si>
    <t>Mint Chip Choco</t>
  </si>
  <si>
    <t>India</t>
  </si>
  <si>
    <t>Milk Bars</t>
  </si>
  <si>
    <t>Manuka Honey Choco</t>
  </si>
  <si>
    <t>Orange Choco</t>
  </si>
  <si>
    <t>Fruit &amp; Nut Bars</t>
  </si>
  <si>
    <t>Oby Sorrel</t>
  </si>
  <si>
    <t>99% Dark &amp; Pure</t>
  </si>
  <si>
    <t>Raspberry Choco</t>
  </si>
  <si>
    <t>85% Dark Bars</t>
  </si>
  <si>
    <t>Organic Choco Syrup</t>
  </si>
  <si>
    <t>Caramel Stuffed Bars</t>
  </si>
  <si>
    <t>Spicy Special Slims</t>
  </si>
  <si>
    <t>Baker's Choco Chips</t>
  </si>
  <si>
    <t>Row Labels</t>
  </si>
  <si>
    <t>Sum of Amount</t>
  </si>
  <si>
    <t>Name</t>
  </si>
  <si>
    <t>Sales</t>
  </si>
  <si>
    <t>Sales (Top 5)</t>
  </si>
  <si>
    <t>Caption:</t>
  </si>
  <si>
    <t>All Sales</t>
  </si>
  <si>
    <t>Top 5 sales</t>
  </si>
  <si>
    <t>Proportion</t>
  </si>
  <si>
    <t>Caption 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</si>
</sst>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8" formatCode="&quot;$&quot;#,##0_);[Red]\(&quot;$&quot;#,##0\)"/>
    <numFmt numFmtId="176" formatCode="[$$-409]#,##0"/>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11">
    <xf numFmtId="0" fontId="0" fillId="0" borderId="0" xfId="0"/>
    <xf numFmtId="0" fontId="0" fillId="0" borderId="0" xfId="0"/>
    <xf numFmtId="0" fontId="2" fillId="0" borderId="0" xfId="0" applyFont="1"/>
    <xf numFmtId="0" fontId="2" fillId="0" borderId="0" xfId="0" applyFont="1" applyAlignment="1">
      <alignment horizontal="right"/>
    </xf>
    <xf numFmtId="168" fontId="0" fillId="0" borderId="0" xfId="0" applyNumberFormat="1"/>
    <xf numFmtId="3" fontId="0" fillId="0" borderId="0" xfId="0" applyNumberFormat="1"/>
    <xf numFmtId="0" fontId="0" fillId="0" borderId="0" xfId="0" pivotButton="1"/>
    <xf numFmtId="0" fontId="0" fillId="0" borderId="0" xfId="0" applyAlignment="1">
      <alignment horizontal="left"/>
    </xf>
    <xf numFmtId="0" fontId="0" fillId="0" borderId="0" xfId="0" applyNumberFormat="1"/>
    <xf numFmtId="9" fontId="0" fillId="0" borderId="0" xfId="1" applyFont="1"/>
    <xf numFmtId="176" fontId="0" fillId="0" borderId="0" xfId="0" applyNumberFormat="1"/>
  </cellXfs>
  <cellStyles count="2">
    <cellStyle name="Normal" xfId="0" builtinId="0"/>
    <cellStyle name="Percent" xfId="1" builtinId="5"/>
  </cellStyles>
  <dxfs count="3">
    <dxf>
      <font>
        <b/>
        <i val="0"/>
        <strike val="0"/>
        <condense val="0"/>
        <extend val="0"/>
        <outline val="0"/>
        <shadow val="0"/>
        <u val="none"/>
        <vertAlign val="baseline"/>
        <sz val="11"/>
        <color theme="1"/>
        <name val="Calibri"/>
        <family val="2"/>
        <scheme val="minor"/>
      </font>
    </dxf>
    <dxf>
      <numFmt numFmtId="3" formatCode="#,##0"/>
    </dxf>
    <dxf>
      <numFmt numFmtId="168" formatCode="&quot;$&quot;#,##0_);[Red]\(&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1" i="0" u="none" strike="noStrike" kern="1200" spc="0" baseline="0">
                <a:solidFill>
                  <a:schemeClr val="tx1">
                    <a:lumMod val="65000"/>
                    <a:lumOff val="35000"/>
                  </a:schemeClr>
                </a:solidFill>
                <a:latin typeface="+mn-lt"/>
                <a:ea typeface="+mn-ea"/>
                <a:cs typeface="+mn-cs"/>
              </a:defRPr>
            </a:pPr>
            <a:r>
              <a:rPr lang="en-ID" b="1"/>
              <a:t>Sales Report</a:t>
            </a:r>
          </a:p>
        </c:rich>
      </c:tx>
      <c:layout>
        <c:manualLayout>
          <c:xMode val="edge"/>
          <c:yMode val="edge"/>
          <c:x val="3.1715223097112895E-2"/>
          <c:y val="4.6296296296296294E-2"/>
        </c:manualLayout>
      </c:layout>
      <c:overlay val="0"/>
      <c:spPr>
        <a:noFill/>
        <a:ln>
          <a:noFill/>
        </a:ln>
        <a:effectLst/>
      </c:spPr>
      <c:txPr>
        <a:bodyPr rot="0" spcFirstLastPara="1" vertOverflow="ellipsis" vert="horz" wrap="square" anchor="ctr" anchorCtr="1"/>
        <a:lstStyle/>
        <a:p>
          <a:pPr algn="l">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1574825021872265"/>
          <c:y val="0.31151975794692333"/>
          <c:w val="0.70624475065616799"/>
          <c:h val="0.53165099154272377"/>
        </c:manualLayout>
      </c:layout>
      <c:barChart>
        <c:barDir val="bar"/>
        <c:grouping val="clustered"/>
        <c:varyColors val="0"/>
        <c:ser>
          <c:idx val="0"/>
          <c:order val="0"/>
          <c:tx>
            <c:strRef>
              <c:f>pivot!$E$3</c:f>
              <c:strCache>
                <c:ptCount val="1"/>
                <c:pt idx="0">
                  <c:v>Sales</c:v>
                </c:pt>
              </c:strCache>
            </c:strRef>
          </c:tx>
          <c:spPr>
            <a:solidFill>
              <a:schemeClr val="accent2">
                <a:lumMod val="60000"/>
                <a:lumOff val="40000"/>
              </a:schemeClr>
            </a:solidFill>
            <a:ln>
              <a:noFill/>
            </a:ln>
            <a:effectLst/>
          </c:spPr>
          <c:invertIfNegative val="0"/>
          <c:cat>
            <c:strRef>
              <c:f>pivot!$D$4:$D$13</c:f>
              <c:strCache>
                <c:ptCount val="10"/>
                <c:pt idx="0">
                  <c:v>Gigi Bohling</c:v>
                </c:pt>
                <c:pt idx="1">
                  <c:v>Barr Faughny</c:v>
                </c:pt>
                <c:pt idx="2">
                  <c:v>Ram Mahesh</c:v>
                </c:pt>
                <c:pt idx="3">
                  <c:v>Ches Bonnell</c:v>
                </c:pt>
                <c:pt idx="4">
                  <c:v>Curtice Advani</c:v>
                </c:pt>
                <c:pt idx="5">
                  <c:v>Carla Molina</c:v>
                </c:pt>
                <c:pt idx="6">
                  <c:v>Brien Boise</c:v>
                </c:pt>
                <c:pt idx="7">
                  <c:v>Husein Augar</c:v>
                </c:pt>
                <c:pt idx="8">
                  <c:v>Gunar Cockshoot</c:v>
                </c:pt>
                <c:pt idx="9">
                  <c:v>Oby Sorrel</c:v>
                </c:pt>
              </c:strCache>
            </c:strRef>
          </c:cat>
          <c:val>
            <c:numRef>
              <c:f>pivot!$E$4:$E$13</c:f>
              <c:numCache>
                <c:formatCode>[$$-409]#,##0</c:formatCode>
                <c:ptCount val="10"/>
                <c:pt idx="0">
                  <c:v>98406</c:v>
                </c:pt>
                <c:pt idx="1">
                  <c:v>81102</c:v>
                </c:pt>
                <c:pt idx="2">
                  <c:v>78302</c:v>
                </c:pt>
                <c:pt idx="3">
                  <c:v>70973</c:v>
                </c:pt>
                <c:pt idx="4">
                  <c:v>69895</c:v>
                </c:pt>
                <c:pt idx="5">
                  <c:v>62475</c:v>
                </c:pt>
                <c:pt idx="6">
                  <c:v>52367</c:v>
                </c:pt>
                <c:pt idx="7">
                  <c:v>52276</c:v>
                </c:pt>
                <c:pt idx="8">
                  <c:v>44135</c:v>
                </c:pt>
                <c:pt idx="9">
                  <c:v>33166</c:v>
                </c:pt>
              </c:numCache>
            </c:numRef>
          </c:val>
          <c:extLst>
            <c:ext xmlns:c16="http://schemas.microsoft.com/office/drawing/2014/chart" uri="{C3380CC4-5D6E-409C-BE32-E72D297353CC}">
              <c16:uniqueId val="{00000000-04FE-490F-A0B7-A2CD61362E09}"/>
            </c:ext>
          </c:extLst>
        </c:ser>
        <c:ser>
          <c:idx val="1"/>
          <c:order val="1"/>
          <c:tx>
            <c:strRef>
              <c:f>pivot!$F$3</c:f>
              <c:strCache>
                <c:ptCount val="1"/>
                <c:pt idx="0">
                  <c:v>Sales (Top 5)</c:v>
                </c:pt>
              </c:strCache>
            </c:strRef>
          </c:tx>
          <c:spPr>
            <a:solidFill>
              <a:schemeClr val="accent2"/>
            </a:solidFill>
            <a:ln>
              <a:noFill/>
            </a:ln>
            <a:effectLst/>
          </c:spPr>
          <c:invertIfNegative val="0"/>
          <c:cat>
            <c:strRef>
              <c:f>pivot!$D$4:$D$13</c:f>
              <c:strCache>
                <c:ptCount val="10"/>
                <c:pt idx="0">
                  <c:v>Gigi Bohling</c:v>
                </c:pt>
                <c:pt idx="1">
                  <c:v>Barr Faughny</c:v>
                </c:pt>
                <c:pt idx="2">
                  <c:v>Ram Mahesh</c:v>
                </c:pt>
                <c:pt idx="3">
                  <c:v>Ches Bonnell</c:v>
                </c:pt>
                <c:pt idx="4">
                  <c:v>Curtice Advani</c:v>
                </c:pt>
                <c:pt idx="5">
                  <c:v>Carla Molina</c:v>
                </c:pt>
                <c:pt idx="6">
                  <c:v>Brien Boise</c:v>
                </c:pt>
                <c:pt idx="7">
                  <c:v>Husein Augar</c:v>
                </c:pt>
                <c:pt idx="8">
                  <c:v>Gunar Cockshoot</c:v>
                </c:pt>
                <c:pt idx="9">
                  <c:v>Oby Sorrel</c:v>
                </c:pt>
              </c:strCache>
            </c:strRef>
          </c:cat>
          <c:val>
            <c:numRef>
              <c:f>pivot!$F$4:$F$13</c:f>
              <c:numCache>
                <c:formatCode>[$$-409]#,##0</c:formatCode>
                <c:ptCount val="10"/>
                <c:pt idx="0">
                  <c:v>98406</c:v>
                </c:pt>
                <c:pt idx="1">
                  <c:v>81102</c:v>
                </c:pt>
                <c:pt idx="2">
                  <c:v>78302</c:v>
                </c:pt>
                <c:pt idx="3">
                  <c:v>70973</c:v>
                </c:pt>
                <c:pt idx="4">
                  <c:v>69895</c:v>
                </c:pt>
              </c:numCache>
            </c:numRef>
          </c:val>
          <c:extLst>
            <c:ext xmlns:c16="http://schemas.microsoft.com/office/drawing/2014/chart" uri="{C3380CC4-5D6E-409C-BE32-E72D297353CC}">
              <c16:uniqueId val="{00000001-04FE-490F-A0B7-A2CD61362E09}"/>
            </c:ext>
          </c:extLst>
        </c:ser>
        <c:dLbls>
          <c:showLegendKey val="0"/>
          <c:showVal val="0"/>
          <c:showCatName val="0"/>
          <c:showSerName val="0"/>
          <c:showPercent val="0"/>
          <c:showBubbleSize val="0"/>
        </c:dLbls>
        <c:gapWidth val="25"/>
        <c:overlap val="100"/>
        <c:axId val="1352213647"/>
        <c:axId val="1352206159"/>
      </c:barChart>
      <c:catAx>
        <c:axId val="135221364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206159"/>
        <c:crosses val="autoZero"/>
        <c:auto val="1"/>
        <c:lblAlgn val="ctr"/>
        <c:lblOffset val="100"/>
        <c:noMultiLvlLbl val="0"/>
      </c:catAx>
      <c:valAx>
        <c:axId val="1352206159"/>
        <c:scaling>
          <c:orientation val="minMax"/>
        </c:scaling>
        <c:delete val="0"/>
        <c:axPos val="t"/>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213647"/>
        <c:crosses val="autoZero"/>
        <c:crossBetween val="between"/>
      </c:valAx>
      <c:spPr>
        <a:noFill/>
        <a:ln>
          <a:noFill/>
        </a:ln>
        <a:effectLst/>
      </c:spPr>
    </c:plotArea>
    <c:legend>
      <c:legendPos val="b"/>
      <c:layout>
        <c:manualLayout>
          <c:xMode val="edge"/>
          <c:yMode val="edge"/>
          <c:x val="0.78376093613298325"/>
          <c:y val="4.687445319335079E-2"/>
          <c:w val="0.19081124234470692"/>
          <c:h val="0.1707181393992417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8</xdr:col>
      <xdr:colOff>371475</xdr:colOff>
      <xdr:row>1</xdr:row>
      <xdr:rowOff>4763</xdr:rowOff>
    </xdr:from>
    <xdr:to>
      <xdr:col>11</xdr:col>
      <xdr:colOff>371475</xdr:colOff>
      <xdr:row>14</xdr:row>
      <xdr:rowOff>52388</xdr:rowOff>
    </xdr:to>
    <mc:AlternateContent xmlns:mc="http://schemas.openxmlformats.org/markup-compatibility/2006">
      <mc:Choice xmlns:a14="http://schemas.microsoft.com/office/drawing/2010/main" Requires="a14">
        <xdr:graphicFrame macro="">
          <xdr:nvGraphicFramePr>
            <xdr:cNvPr id="2" name="Geography">
              <a:extLst>
                <a:ext uri="{FF2B5EF4-FFF2-40B4-BE49-F238E27FC236}">
                  <a16:creationId xmlns:a16="http://schemas.microsoft.com/office/drawing/2014/main" id="{75BD26DB-2C4F-48C3-AA8C-2737A1682392}"/>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dr:sp macro="" textlink="">
          <xdr:nvSpPr>
            <xdr:cNvPr id="0" name=""/>
            <xdr:cNvSpPr>
              <a:spLocks noTextEdit="1"/>
            </xdr:cNvSpPr>
          </xdr:nvSpPr>
          <xdr:spPr>
            <a:xfrm>
              <a:off x="5248275" y="195263"/>
              <a:ext cx="1828800" cy="252412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1</xdr:row>
      <xdr:rowOff>0</xdr:rowOff>
    </xdr:from>
    <xdr:to>
      <xdr:col>8</xdr:col>
      <xdr:colOff>304800</xdr:colOff>
      <xdr:row>15</xdr:row>
      <xdr:rowOff>76200</xdr:rowOff>
    </xdr:to>
    <xdr:graphicFrame macro="">
      <xdr:nvGraphicFramePr>
        <xdr:cNvPr id="3" name="Chart 2">
          <a:extLst>
            <a:ext uri="{FF2B5EF4-FFF2-40B4-BE49-F238E27FC236}">
              <a16:creationId xmlns:a16="http://schemas.microsoft.com/office/drawing/2014/main" id="{A148099D-C563-47E7-BC34-E37D2591FC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0.02083</cdr:x>
      <cdr:y>0.12326</cdr:y>
    </cdr:from>
    <cdr:to>
      <cdr:x>0.66667</cdr:x>
      <cdr:y>0.22049</cdr:y>
    </cdr:to>
    <cdr:sp macro="" textlink="pivot!$I$8">
      <cdr:nvSpPr>
        <cdr:cNvPr id="2" name="TextBox 1">
          <a:extLst xmlns:a="http://schemas.openxmlformats.org/drawingml/2006/main">
            <a:ext uri="{FF2B5EF4-FFF2-40B4-BE49-F238E27FC236}">
              <a16:creationId xmlns:a16="http://schemas.microsoft.com/office/drawing/2014/main" id="{21F504F9-FEF6-3992-FD60-A95EB0B3EC6C}"/>
            </a:ext>
          </a:extLst>
        </cdr:cNvPr>
        <cdr:cNvSpPr txBox="1"/>
      </cdr:nvSpPr>
      <cdr:spPr>
        <a:xfrm xmlns:a="http://schemas.openxmlformats.org/drawingml/2006/main">
          <a:off x="95250" y="338138"/>
          <a:ext cx="2952750" cy="2667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l"/>
          <a:fld id="{450CF42A-5E32-489C-B5EA-7B25B0FA6556}" type="TxLink">
            <a:rPr lang="en-US" sz="1100" b="1" i="0" u="none" strike="noStrike">
              <a:solidFill>
                <a:schemeClr val="accent2">
                  <a:lumMod val="75000"/>
                </a:schemeClr>
              </a:solidFill>
              <a:latin typeface="Calibri"/>
              <a:cs typeface="Calibri"/>
            </a:rPr>
            <a:pPr algn="l"/>
            <a:t>Top 5 sales person bring ini 62% of sales</a:t>
          </a:fld>
          <a:endParaRPr lang="en-ID" sz="1100" b="1">
            <a:solidFill>
              <a:schemeClr val="accent2">
                <a:lumMod val="75000"/>
              </a:schemeClr>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ID" refreshedDate="44774.833100694443" createdVersion="8" refreshedVersion="8" minRefreshableVersion="3" recordCount="150" xr:uid="{E3FC5306-2D19-45B4-A94E-50B73AE7E0BF}">
  <cacheSource type="worksheet">
    <worksheetSource name="Table1"/>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acheField>
    <cacheField name="Amount" numFmtId="168">
      <sharedItems containsSemiMixedTypes="0" containsString="0" containsNumber="1" containsInteger="1" minValue="21" maxValue="16184"/>
    </cacheField>
    <cacheField name="Units" numFmtId="3">
      <sharedItems containsSemiMixedTypes="0" containsString="0" containsNumber="1" containsInteger="1" minValue="6" maxValue="525"/>
    </cacheField>
  </cacheFields>
  <extLst>
    <ext xmlns:x14="http://schemas.microsoft.com/office/spreadsheetml/2009/9/main" uri="{725AE2AE-9491-48be-B2B4-4EB974FC3084}">
      <x14:pivotCacheDefinition pivotCacheId="13818220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
  <r>
    <x v="0"/>
    <x v="0"/>
    <s v="70% Dark Bites"/>
    <n v="1624"/>
    <n v="114"/>
  </r>
  <r>
    <x v="1"/>
    <x v="1"/>
    <s v="Choco Coated Almonds"/>
    <n v="6706"/>
    <n v="459"/>
  </r>
  <r>
    <x v="2"/>
    <x v="1"/>
    <s v="Almond Choco"/>
    <n v="959"/>
    <n v="147"/>
  </r>
  <r>
    <x v="3"/>
    <x v="2"/>
    <s v="Drinking Coco"/>
    <n v="9632"/>
    <n v="288"/>
  </r>
  <r>
    <x v="4"/>
    <x v="3"/>
    <s v="White Choc"/>
    <n v="2100"/>
    <n v="414"/>
  </r>
  <r>
    <x v="0"/>
    <x v="1"/>
    <s v="Peanut Butter Cubes"/>
    <n v="8869"/>
    <n v="432"/>
  </r>
  <r>
    <x v="4"/>
    <x v="4"/>
    <s v="Smooth Sliky Salty"/>
    <n v="2681"/>
    <n v="54"/>
  </r>
  <r>
    <x v="1"/>
    <x v="1"/>
    <s v="After Nines"/>
    <n v="5012"/>
    <n v="210"/>
  </r>
  <r>
    <x v="5"/>
    <x v="4"/>
    <s v="50% Dark Bites"/>
    <n v="1281"/>
    <n v="75"/>
  </r>
  <r>
    <x v="6"/>
    <x v="0"/>
    <s v="50% Dark Bites"/>
    <n v="4991"/>
    <n v="12"/>
  </r>
  <r>
    <x v="7"/>
    <x v="3"/>
    <s v="White Choc"/>
    <n v="1785"/>
    <n v="462"/>
  </r>
  <r>
    <x v="8"/>
    <x v="0"/>
    <s v="Eclairs"/>
    <n v="3983"/>
    <n v="144"/>
  </r>
  <r>
    <x v="2"/>
    <x v="4"/>
    <s v="Mint Chip Choco"/>
    <n v="2646"/>
    <n v="120"/>
  </r>
  <r>
    <x v="7"/>
    <x v="5"/>
    <s v="Milk Bars"/>
    <n v="252"/>
    <n v="54"/>
  </r>
  <r>
    <x v="8"/>
    <x v="1"/>
    <s v="White Choc"/>
    <n v="2464"/>
    <n v="234"/>
  </r>
  <r>
    <x v="8"/>
    <x v="1"/>
    <s v="Manuka Honey Choco"/>
    <n v="2114"/>
    <n v="66"/>
  </r>
  <r>
    <x v="4"/>
    <x v="0"/>
    <s v="Smooth Sliky Salty"/>
    <n v="7693"/>
    <n v="87"/>
  </r>
  <r>
    <x v="6"/>
    <x v="5"/>
    <s v="Orange Choco"/>
    <n v="15610"/>
    <n v="339"/>
  </r>
  <r>
    <x v="3"/>
    <x v="5"/>
    <s v="After Nines"/>
    <n v="336"/>
    <n v="144"/>
  </r>
  <r>
    <x v="7"/>
    <x v="3"/>
    <s v="Orange Choco"/>
    <n v="9443"/>
    <n v="162"/>
  </r>
  <r>
    <x v="2"/>
    <x v="5"/>
    <s v="Fruit &amp; Nut Bars"/>
    <n v="8155"/>
    <n v="90"/>
  </r>
  <r>
    <x v="1"/>
    <x v="4"/>
    <s v="Fruit &amp; Nut Bars"/>
    <n v="1701"/>
    <n v="234"/>
  </r>
  <r>
    <x v="9"/>
    <x v="4"/>
    <s v="After Nines"/>
    <n v="2205"/>
    <n v="141"/>
  </r>
  <r>
    <x v="1"/>
    <x v="0"/>
    <s v="99% Dark &amp; Pure"/>
    <n v="1771"/>
    <n v="204"/>
  </r>
  <r>
    <x v="3"/>
    <x v="1"/>
    <s v="Raspberry Choco"/>
    <n v="2114"/>
    <n v="186"/>
  </r>
  <r>
    <x v="3"/>
    <x v="2"/>
    <s v="Milk Bars"/>
    <n v="10311"/>
    <n v="231"/>
  </r>
  <r>
    <x v="8"/>
    <x v="3"/>
    <s v="Mint Chip Choco"/>
    <n v="21"/>
    <n v="168"/>
  </r>
  <r>
    <x v="9"/>
    <x v="1"/>
    <s v="Orange Choco"/>
    <n v="1974"/>
    <n v="195"/>
  </r>
  <r>
    <x v="6"/>
    <x v="2"/>
    <s v="Fruit &amp; Nut Bars"/>
    <n v="6314"/>
    <n v="15"/>
  </r>
  <r>
    <x v="9"/>
    <x v="0"/>
    <s v="Fruit &amp; Nut Bars"/>
    <n v="4683"/>
    <n v="30"/>
  </r>
  <r>
    <x v="3"/>
    <x v="0"/>
    <s v="85% Dark Bars"/>
    <n v="6398"/>
    <n v="102"/>
  </r>
  <r>
    <x v="7"/>
    <x v="1"/>
    <s v="99% Dark &amp; Pure"/>
    <n v="553"/>
    <n v="15"/>
  </r>
  <r>
    <x v="1"/>
    <x v="3"/>
    <s v="70% Dark Bites"/>
    <n v="7021"/>
    <n v="183"/>
  </r>
  <r>
    <x v="0"/>
    <x v="3"/>
    <s v="After Nines"/>
    <n v="5817"/>
    <n v="12"/>
  </r>
  <r>
    <x v="3"/>
    <x v="3"/>
    <s v="50% Dark Bites"/>
    <n v="3976"/>
    <n v="72"/>
  </r>
  <r>
    <x v="4"/>
    <x v="4"/>
    <s v="Organic Choco Syrup"/>
    <n v="1134"/>
    <n v="282"/>
  </r>
  <r>
    <x v="7"/>
    <x v="3"/>
    <s v="Caramel Stuffed Bars"/>
    <n v="6027"/>
    <n v="144"/>
  </r>
  <r>
    <x v="4"/>
    <x v="0"/>
    <s v="Mint Chip Choco"/>
    <n v="1904"/>
    <n v="405"/>
  </r>
  <r>
    <x v="5"/>
    <x v="5"/>
    <s v="Choco Coated Almonds"/>
    <n v="3262"/>
    <n v="75"/>
  </r>
  <r>
    <x v="0"/>
    <x v="5"/>
    <s v="Organic Choco Syrup"/>
    <n v="2289"/>
    <n v="135"/>
  </r>
  <r>
    <x v="6"/>
    <x v="5"/>
    <s v="Organic Choco Syrup"/>
    <n v="6986"/>
    <n v="21"/>
  </r>
  <r>
    <x v="7"/>
    <x v="4"/>
    <s v="Fruit &amp; Nut Bars"/>
    <n v="4417"/>
    <n v="153"/>
  </r>
  <r>
    <x v="4"/>
    <x v="5"/>
    <s v="Raspberry Choco"/>
    <n v="1442"/>
    <n v="15"/>
  </r>
  <r>
    <x v="8"/>
    <x v="1"/>
    <s v="50% Dark Bites"/>
    <n v="2415"/>
    <n v="255"/>
  </r>
  <r>
    <x v="7"/>
    <x v="0"/>
    <s v="99% Dark &amp; Pure"/>
    <n v="238"/>
    <n v="18"/>
  </r>
  <r>
    <x v="4"/>
    <x v="0"/>
    <s v="Fruit &amp; Nut Bars"/>
    <n v="4949"/>
    <n v="189"/>
  </r>
  <r>
    <x v="6"/>
    <x v="4"/>
    <s v="Choco Coated Almonds"/>
    <n v="5075"/>
    <n v="21"/>
  </r>
  <r>
    <x v="8"/>
    <x v="2"/>
    <s v="Mint Chip Choco"/>
    <n v="9198"/>
    <n v="36"/>
  </r>
  <r>
    <x v="4"/>
    <x v="5"/>
    <s v="Manuka Honey Choco"/>
    <n v="3339"/>
    <n v="75"/>
  </r>
  <r>
    <x v="0"/>
    <x v="5"/>
    <s v="Eclairs"/>
    <n v="5019"/>
    <n v="156"/>
  </r>
  <r>
    <x v="6"/>
    <x v="2"/>
    <s v="Mint Chip Choco"/>
    <n v="16184"/>
    <n v="39"/>
  </r>
  <r>
    <x v="4"/>
    <x v="2"/>
    <s v="Spicy Special Slims"/>
    <n v="497"/>
    <n v="63"/>
  </r>
  <r>
    <x v="7"/>
    <x v="2"/>
    <s v="Manuka Honey Choco"/>
    <n v="8211"/>
    <n v="75"/>
  </r>
  <r>
    <x v="7"/>
    <x v="4"/>
    <s v="Caramel Stuffed Bars"/>
    <n v="6580"/>
    <n v="183"/>
  </r>
  <r>
    <x v="3"/>
    <x v="1"/>
    <s v="Milk Bars"/>
    <n v="4760"/>
    <n v="69"/>
  </r>
  <r>
    <x v="0"/>
    <x v="2"/>
    <s v="White Choc"/>
    <n v="5439"/>
    <n v="30"/>
  </r>
  <r>
    <x v="3"/>
    <x v="5"/>
    <s v="Eclairs"/>
    <n v="1463"/>
    <n v="39"/>
  </r>
  <r>
    <x v="8"/>
    <x v="5"/>
    <s v="Choco Coated Almonds"/>
    <n v="7777"/>
    <n v="504"/>
  </r>
  <r>
    <x v="2"/>
    <x v="0"/>
    <s v="Manuka Honey Choco"/>
    <n v="1085"/>
    <n v="273"/>
  </r>
  <r>
    <x v="6"/>
    <x v="0"/>
    <s v="Smooth Sliky Salty"/>
    <n v="182"/>
    <n v="48"/>
  </r>
  <r>
    <x v="4"/>
    <x v="5"/>
    <s v="Organic Choco Syrup"/>
    <n v="4242"/>
    <n v="207"/>
  </r>
  <r>
    <x v="4"/>
    <x v="2"/>
    <s v="Choco Coated Almonds"/>
    <n v="6118"/>
    <n v="9"/>
  </r>
  <r>
    <x v="9"/>
    <x v="2"/>
    <s v="Fruit &amp; Nut Bars"/>
    <n v="2317"/>
    <n v="261"/>
  </r>
  <r>
    <x v="4"/>
    <x v="4"/>
    <s v="Mint Chip Choco"/>
    <n v="938"/>
    <n v="6"/>
  </r>
  <r>
    <x v="1"/>
    <x v="0"/>
    <s v="Raspberry Choco"/>
    <n v="9709"/>
    <n v="30"/>
  </r>
  <r>
    <x v="5"/>
    <x v="5"/>
    <s v="Orange Choco"/>
    <n v="2205"/>
    <n v="138"/>
  </r>
  <r>
    <x v="5"/>
    <x v="0"/>
    <s v="Eclairs"/>
    <n v="4487"/>
    <n v="111"/>
  </r>
  <r>
    <x v="6"/>
    <x v="1"/>
    <s v="Drinking Coco"/>
    <n v="2415"/>
    <n v="15"/>
  </r>
  <r>
    <x v="0"/>
    <x v="5"/>
    <s v="99% Dark &amp; Pure"/>
    <n v="4018"/>
    <n v="162"/>
  </r>
  <r>
    <x v="6"/>
    <x v="5"/>
    <s v="99% Dark &amp; Pure"/>
    <n v="861"/>
    <n v="195"/>
  </r>
  <r>
    <x v="9"/>
    <x v="4"/>
    <s v="50% Dark Bites"/>
    <n v="5586"/>
    <n v="525"/>
  </r>
  <r>
    <x v="5"/>
    <x v="5"/>
    <s v="Peanut Butter Cubes"/>
    <n v="2226"/>
    <n v="48"/>
  </r>
  <r>
    <x v="2"/>
    <x v="5"/>
    <s v="Caramel Stuffed Bars"/>
    <n v="14329"/>
    <n v="150"/>
  </r>
  <r>
    <x v="2"/>
    <x v="5"/>
    <s v="Orange Choco"/>
    <n v="8463"/>
    <n v="492"/>
  </r>
  <r>
    <x v="6"/>
    <x v="5"/>
    <s v="Manuka Honey Choco"/>
    <n v="2891"/>
    <n v="102"/>
  </r>
  <r>
    <x v="8"/>
    <x v="2"/>
    <s v="Fruit &amp; Nut Bars"/>
    <n v="3773"/>
    <n v="165"/>
  </r>
  <r>
    <x v="3"/>
    <x v="2"/>
    <s v="Caramel Stuffed Bars"/>
    <n v="854"/>
    <n v="309"/>
  </r>
  <r>
    <x v="4"/>
    <x v="2"/>
    <s v="Eclairs"/>
    <n v="4970"/>
    <n v="156"/>
  </r>
  <r>
    <x v="2"/>
    <x v="1"/>
    <s v="Baker's Choco Chips"/>
    <n v="98"/>
    <n v="159"/>
  </r>
  <r>
    <x v="6"/>
    <x v="1"/>
    <s v="Raspberry Choco"/>
    <n v="13391"/>
    <n v="201"/>
  </r>
  <r>
    <x v="1"/>
    <x v="3"/>
    <s v="Smooth Sliky Salty"/>
    <n v="8890"/>
    <n v="210"/>
  </r>
  <r>
    <x v="7"/>
    <x v="4"/>
    <s v="Milk Bars"/>
    <n v="56"/>
    <n v="51"/>
  </r>
  <r>
    <x v="8"/>
    <x v="2"/>
    <s v="White Choc"/>
    <n v="3339"/>
    <n v="39"/>
  </r>
  <r>
    <x v="9"/>
    <x v="1"/>
    <s v="Drinking Coco"/>
    <n v="3808"/>
    <n v="279"/>
  </r>
  <r>
    <x v="9"/>
    <x v="4"/>
    <s v="Milk Bars"/>
    <n v="63"/>
    <n v="123"/>
  </r>
  <r>
    <x v="7"/>
    <x v="3"/>
    <s v="Organic Choco Syrup"/>
    <n v="7812"/>
    <n v="81"/>
  </r>
  <r>
    <x v="0"/>
    <x v="0"/>
    <s v="99% Dark &amp; Pure"/>
    <n v="7693"/>
    <n v="21"/>
  </r>
  <r>
    <x v="8"/>
    <x v="2"/>
    <s v="Caramel Stuffed Bars"/>
    <n v="973"/>
    <n v="162"/>
  </r>
  <r>
    <x v="9"/>
    <x v="1"/>
    <s v="Spicy Special Slims"/>
    <n v="567"/>
    <n v="228"/>
  </r>
  <r>
    <x v="9"/>
    <x v="2"/>
    <s v="Manuka Honey Choco"/>
    <n v="2471"/>
    <n v="342"/>
  </r>
  <r>
    <x v="6"/>
    <x v="4"/>
    <s v="Milk Bars"/>
    <n v="7189"/>
    <n v="54"/>
  </r>
  <r>
    <x v="3"/>
    <x v="1"/>
    <s v="Caramel Stuffed Bars"/>
    <n v="7455"/>
    <n v="216"/>
  </r>
  <r>
    <x v="8"/>
    <x v="5"/>
    <s v="Baker's Choco Chips"/>
    <n v="3108"/>
    <n v="54"/>
  </r>
  <r>
    <x v="4"/>
    <x v="4"/>
    <s v="White Choc"/>
    <n v="469"/>
    <n v="75"/>
  </r>
  <r>
    <x v="2"/>
    <x v="0"/>
    <s v="Fruit &amp; Nut Bars"/>
    <n v="2737"/>
    <n v="93"/>
  </r>
  <r>
    <x v="2"/>
    <x v="0"/>
    <s v="White Choc"/>
    <n v="4305"/>
    <n v="156"/>
  </r>
  <r>
    <x v="2"/>
    <x v="4"/>
    <s v="Eclairs"/>
    <n v="2408"/>
    <n v="9"/>
  </r>
  <r>
    <x v="8"/>
    <x v="2"/>
    <s v="99% Dark &amp; Pure"/>
    <n v="1281"/>
    <n v="18"/>
  </r>
  <r>
    <x v="0"/>
    <x v="1"/>
    <s v="Choco Coated Almonds"/>
    <n v="12348"/>
    <n v="234"/>
  </r>
  <r>
    <x v="8"/>
    <x v="5"/>
    <s v="Caramel Stuffed Bars"/>
    <n v="3689"/>
    <n v="312"/>
  </r>
  <r>
    <x v="5"/>
    <x v="2"/>
    <s v="99% Dark &amp; Pure"/>
    <n v="2870"/>
    <n v="300"/>
  </r>
  <r>
    <x v="7"/>
    <x v="2"/>
    <s v="Organic Choco Syrup"/>
    <n v="798"/>
    <n v="519"/>
  </r>
  <r>
    <x v="3"/>
    <x v="0"/>
    <s v="Spicy Special Slims"/>
    <n v="2933"/>
    <n v="9"/>
  </r>
  <r>
    <x v="6"/>
    <x v="1"/>
    <s v="Almond Choco"/>
    <n v="2744"/>
    <n v="9"/>
  </r>
  <r>
    <x v="0"/>
    <x v="2"/>
    <s v="Peanut Butter Cubes"/>
    <n v="9772"/>
    <n v="90"/>
  </r>
  <r>
    <x v="5"/>
    <x v="5"/>
    <s v="White Choc"/>
    <n v="1568"/>
    <n v="96"/>
  </r>
  <r>
    <x v="7"/>
    <x v="2"/>
    <s v="Mint Chip Choco"/>
    <n v="11417"/>
    <n v="21"/>
  </r>
  <r>
    <x v="0"/>
    <x v="5"/>
    <s v="Baker's Choco Chips"/>
    <n v="6748"/>
    <n v="48"/>
  </r>
  <r>
    <x v="9"/>
    <x v="2"/>
    <s v="Organic Choco Syrup"/>
    <n v="1407"/>
    <n v="72"/>
  </r>
  <r>
    <x v="1"/>
    <x v="1"/>
    <s v="Manuka Honey Choco"/>
    <n v="2023"/>
    <n v="168"/>
  </r>
  <r>
    <x v="6"/>
    <x v="3"/>
    <s v="Baker's Choco Chips"/>
    <n v="5236"/>
    <n v="51"/>
  </r>
  <r>
    <x v="3"/>
    <x v="2"/>
    <s v="99% Dark &amp; Pure"/>
    <n v="1925"/>
    <n v="192"/>
  </r>
  <r>
    <x v="5"/>
    <x v="0"/>
    <s v="50% Dark Bites"/>
    <n v="6608"/>
    <n v="225"/>
  </r>
  <r>
    <x v="4"/>
    <x v="5"/>
    <s v="Baker's Choco Chips"/>
    <n v="8008"/>
    <n v="456"/>
  </r>
  <r>
    <x v="9"/>
    <x v="5"/>
    <s v="White Choc"/>
    <n v="1428"/>
    <n v="93"/>
  </r>
  <r>
    <x v="4"/>
    <x v="5"/>
    <s v="Almond Choco"/>
    <n v="525"/>
    <n v="48"/>
  </r>
  <r>
    <x v="4"/>
    <x v="0"/>
    <s v="Drinking Coco"/>
    <n v="1505"/>
    <n v="102"/>
  </r>
  <r>
    <x v="5"/>
    <x v="1"/>
    <s v="70% Dark Bites"/>
    <n v="6755"/>
    <n v="252"/>
  </r>
  <r>
    <x v="7"/>
    <x v="0"/>
    <s v="Drinking Coco"/>
    <n v="11571"/>
    <n v="138"/>
  </r>
  <r>
    <x v="0"/>
    <x v="4"/>
    <s v="White Choc"/>
    <n v="2541"/>
    <n v="90"/>
  </r>
  <r>
    <x v="3"/>
    <x v="0"/>
    <s v="70% Dark Bites"/>
    <n v="1526"/>
    <n v="240"/>
  </r>
  <r>
    <x v="0"/>
    <x v="4"/>
    <s v="Almond Choco"/>
    <n v="6125"/>
    <n v="102"/>
  </r>
  <r>
    <x v="3"/>
    <x v="1"/>
    <s v="Organic Choco Syrup"/>
    <n v="847"/>
    <n v="129"/>
  </r>
  <r>
    <x v="1"/>
    <x v="1"/>
    <s v="Organic Choco Syrup"/>
    <n v="4753"/>
    <n v="300"/>
  </r>
  <r>
    <x v="4"/>
    <x v="4"/>
    <s v="Peanut Butter Cubes"/>
    <n v="959"/>
    <n v="135"/>
  </r>
  <r>
    <x v="5"/>
    <x v="1"/>
    <s v="85% Dark Bars"/>
    <n v="2793"/>
    <n v="114"/>
  </r>
  <r>
    <x v="5"/>
    <x v="1"/>
    <s v="50% Dark Bites"/>
    <n v="4606"/>
    <n v="63"/>
  </r>
  <r>
    <x v="5"/>
    <x v="2"/>
    <s v="Manuka Honey Choco"/>
    <n v="5551"/>
    <n v="252"/>
  </r>
  <r>
    <x v="9"/>
    <x v="2"/>
    <s v="Choco Coated Almonds"/>
    <n v="6657"/>
    <n v="303"/>
  </r>
  <r>
    <x v="5"/>
    <x v="3"/>
    <s v="Eclairs"/>
    <n v="4438"/>
    <n v="246"/>
  </r>
  <r>
    <x v="1"/>
    <x v="4"/>
    <s v="After Nines"/>
    <n v="168"/>
    <n v="84"/>
  </r>
  <r>
    <x v="5"/>
    <x v="5"/>
    <s v="Eclairs"/>
    <n v="7777"/>
    <n v="39"/>
  </r>
  <r>
    <x v="6"/>
    <x v="2"/>
    <s v="Eclairs"/>
    <n v="3339"/>
    <n v="348"/>
  </r>
  <r>
    <x v="5"/>
    <x v="0"/>
    <s v="Peanut Butter Cubes"/>
    <n v="6391"/>
    <n v="48"/>
  </r>
  <r>
    <x v="6"/>
    <x v="0"/>
    <s v="After Nines"/>
    <n v="518"/>
    <n v="75"/>
  </r>
  <r>
    <x v="5"/>
    <x v="4"/>
    <s v="Caramel Stuffed Bars"/>
    <n v="5677"/>
    <n v="258"/>
  </r>
  <r>
    <x v="4"/>
    <x v="3"/>
    <s v="Eclairs"/>
    <n v="6048"/>
    <n v="27"/>
  </r>
  <r>
    <x v="1"/>
    <x v="4"/>
    <s v="Choco Coated Almonds"/>
    <n v="3752"/>
    <n v="213"/>
  </r>
  <r>
    <x v="6"/>
    <x v="1"/>
    <s v="Manuka Honey Choco"/>
    <n v="4480"/>
    <n v="357"/>
  </r>
  <r>
    <x v="2"/>
    <x v="0"/>
    <s v="Almond Choco"/>
    <n v="259"/>
    <n v="207"/>
  </r>
  <r>
    <x v="1"/>
    <x v="0"/>
    <s v="70% Dark Bites"/>
    <n v="42"/>
    <n v="150"/>
  </r>
  <r>
    <x v="3"/>
    <x v="2"/>
    <s v="Baker's Choco Chips"/>
    <n v="98"/>
    <n v="204"/>
  </r>
  <r>
    <x v="5"/>
    <x v="1"/>
    <s v="Organic Choco Syrup"/>
    <n v="2478"/>
    <n v="21"/>
  </r>
  <r>
    <x v="3"/>
    <x v="5"/>
    <s v="Peanut Butter Cubes"/>
    <n v="7847"/>
    <n v="174"/>
  </r>
  <r>
    <x v="7"/>
    <x v="0"/>
    <s v="Eclairs"/>
    <n v="9926"/>
    <n v="201"/>
  </r>
  <r>
    <x v="1"/>
    <x v="4"/>
    <s v="Milk Bars"/>
    <n v="819"/>
    <n v="510"/>
  </r>
  <r>
    <x v="4"/>
    <x v="3"/>
    <s v="Manuka Honey Choco"/>
    <n v="3052"/>
    <n v="378"/>
  </r>
  <r>
    <x v="2"/>
    <x v="5"/>
    <s v="Spicy Special Slims"/>
    <n v="6832"/>
    <n v="27"/>
  </r>
  <r>
    <x v="7"/>
    <x v="3"/>
    <s v="Mint Chip Choco"/>
    <n v="2016"/>
    <n v="117"/>
  </r>
  <r>
    <x v="4"/>
    <x v="4"/>
    <s v="Spicy Special Slims"/>
    <n v="7322"/>
    <n v="3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7FD31DC-21E8-45EB-93BB-B316F5F27FA2}" name="PivotTable1"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B13" firstHeaderRow="1" firstDataRow="1" firstDataCol="1"/>
  <pivotFields count="5">
    <pivotField axis="axisRow"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showAll="0">
      <items count="7">
        <item x="4"/>
        <item x="2"/>
        <item x="5"/>
        <item x="0"/>
        <item x="3"/>
        <item x="1"/>
        <item t="default"/>
      </items>
    </pivotField>
    <pivotField showAll="0"/>
    <pivotField dataField="1" numFmtId="168" showAll="0"/>
    <pivotField numFmtId="3" showAll="0"/>
  </pivotFields>
  <rowFields count="1">
    <field x="0"/>
  </rowFields>
  <rowItems count="10">
    <i>
      <x v="5"/>
    </i>
    <i>
      <x/>
    </i>
    <i>
      <x v="9"/>
    </i>
    <i>
      <x v="3"/>
    </i>
    <i>
      <x v="4"/>
    </i>
    <i>
      <x v="2"/>
    </i>
    <i>
      <x v="1"/>
    </i>
    <i>
      <x v="7"/>
    </i>
    <i>
      <x v="6"/>
    </i>
    <i>
      <x v="8"/>
    </i>
  </rowItems>
  <colItems count="1">
    <i/>
  </colItems>
  <dataFields count="1">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B463ABAD-1979-4568-A6AB-018113068BCC}" sourceName="Geography">
  <pivotTables>
    <pivotTable tabId="2" name="PivotTable1"/>
  </pivotTables>
  <data>
    <tabular pivotCacheId="1381822050">
      <items count="6">
        <i x="4" s="1"/>
        <i x="2" s="1"/>
        <i x="5" s="1"/>
        <i x="0"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44FDE8DB-ADD3-4AA9-A94C-266ED44468C8}" cache="Slicer_Geography" caption="Geography" style="SlicerStyleOther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A555151-758F-49B3-A88C-180F28EC4601}" name="Table1" displayName="Table1" ref="A1:E151" totalsRowShown="0" headerRowDxfId="0">
  <autoFilter ref="A1:E151" xr:uid="{4A555151-758F-49B3-A88C-180F28EC4601}"/>
  <tableColumns count="5">
    <tableColumn id="1" xr3:uid="{2C79989C-EC56-481F-8EFE-F585C65A379D}" name="Sales Person"/>
    <tableColumn id="2" xr3:uid="{5CD6A39A-C1EF-4061-A8E8-9BD8C6637F08}" name="Geography"/>
    <tableColumn id="3" xr3:uid="{C9AA13F6-F44C-48C5-93A2-AF55D33B8647}" name="Product"/>
    <tableColumn id="4" xr3:uid="{AB948631-D38A-4098-A8CB-6DB52DE599C7}" name="Amount" dataDxfId="2"/>
    <tableColumn id="5" xr3:uid="{3C8A2ED7-A7A5-4C3D-B59C-DDAFC04BD540}" name="Units"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B8A21-0267-42E9-8D60-C8DEE81FA2D0}">
  <dimension ref="A1"/>
  <sheetViews>
    <sheetView tabSelected="1" workbookViewId="0">
      <selection activeCell="K20" sqref="K20"/>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0A0A1-7CFE-496E-A104-228946E8299A}">
  <dimension ref="A3:I13"/>
  <sheetViews>
    <sheetView topLeftCell="A6" workbookViewId="0">
      <selection activeCell="A17" sqref="A17"/>
    </sheetView>
  </sheetViews>
  <sheetFormatPr defaultRowHeight="15" x14ac:dyDescent="0.25"/>
  <cols>
    <col min="1" max="1" width="16" bestFit="1" customWidth="1"/>
    <col min="2" max="2" width="14.85546875" bestFit="1" customWidth="1"/>
    <col min="5" max="6" width="12.7109375" bestFit="1" customWidth="1"/>
    <col min="8" max="8" width="11.85546875" bestFit="1" customWidth="1"/>
    <col min="9" max="9" width="11.140625" bestFit="1" customWidth="1"/>
  </cols>
  <sheetData>
    <row r="3" spans="1:9" x14ac:dyDescent="0.25">
      <c r="A3" s="6" t="s">
        <v>43</v>
      </c>
      <c r="B3" t="s">
        <v>44</v>
      </c>
      <c r="D3" t="s">
        <v>45</v>
      </c>
      <c r="E3" t="s">
        <v>46</v>
      </c>
      <c r="F3" t="s">
        <v>47</v>
      </c>
      <c r="H3" t="s">
        <v>48</v>
      </c>
    </row>
    <row r="4" spans="1:9" x14ac:dyDescent="0.25">
      <c r="A4" s="7" t="s">
        <v>25</v>
      </c>
      <c r="B4" s="8">
        <v>98406</v>
      </c>
      <c r="D4" t="str">
        <f>A4</f>
        <v>Gigi Bohling</v>
      </c>
      <c r="E4" s="10">
        <f>B4</f>
        <v>98406</v>
      </c>
      <c r="F4" s="10">
        <f>E4</f>
        <v>98406</v>
      </c>
      <c r="H4" t="s">
        <v>49</v>
      </c>
      <c r="I4" s="10">
        <f>SUM(E4:E13)</f>
        <v>643097</v>
      </c>
    </row>
    <row r="5" spans="1:9" x14ac:dyDescent="0.25">
      <c r="A5" s="7" t="s">
        <v>26</v>
      </c>
      <c r="B5" s="8">
        <v>81102</v>
      </c>
      <c r="D5" s="1" t="str">
        <f t="shared" ref="D5:E13" si="0">A5</f>
        <v>Barr Faughny</v>
      </c>
      <c r="E5" s="10">
        <f t="shared" si="0"/>
        <v>81102</v>
      </c>
      <c r="F5" s="10">
        <f t="shared" ref="F5:F8" si="1">E5</f>
        <v>81102</v>
      </c>
      <c r="H5" t="s">
        <v>50</v>
      </c>
      <c r="I5" s="10">
        <f>SUM(F4:F8)</f>
        <v>398678</v>
      </c>
    </row>
    <row r="6" spans="1:9" x14ac:dyDescent="0.25">
      <c r="A6" s="7" t="s">
        <v>5</v>
      </c>
      <c r="B6" s="8">
        <v>78302</v>
      </c>
      <c r="D6" s="1" t="str">
        <f t="shared" si="0"/>
        <v>Ram Mahesh</v>
      </c>
      <c r="E6" s="10">
        <f t="shared" si="0"/>
        <v>78302</v>
      </c>
      <c r="F6" s="10">
        <f t="shared" si="1"/>
        <v>78302</v>
      </c>
      <c r="H6" t="s">
        <v>51</v>
      </c>
      <c r="I6" s="9">
        <f>I5/I4</f>
        <v>0.61993447333761464</v>
      </c>
    </row>
    <row r="7" spans="1:9" x14ac:dyDescent="0.25">
      <c r="A7" s="7" t="s">
        <v>23</v>
      </c>
      <c r="B7" s="8">
        <v>70973</v>
      </c>
      <c r="D7" s="1" t="str">
        <f t="shared" si="0"/>
        <v>Ches Bonnell</v>
      </c>
      <c r="E7" s="10">
        <f t="shared" si="0"/>
        <v>70973</v>
      </c>
      <c r="F7" s="10">
        <f t="shared" si="1"/>
        <v>70973</v>
      </c>
    </row>
    <row r="8" spans="1:9" x14ac:dyDescent="0.25">
      <c r="A8" s="7" t="s">
        <v>16</v>
      </c>
      <c r="B8" s="8">
        <v>69895</v>
      </c>
      <c r="D8" s="1" t="str">
        <f t="shared" si="0"/>
        <v>Curtice Advani</v>
      </c>
      <c r="E8" s="10">
        <f t="shared" si="0"/>
        <v>69895</v>
      </c>
      <c r="F8" s="10">
        <f t="shared" si="1"/>
        <v>69895</v>
      </c>
      <c r="H8" t="s">
        <v>52</v>
      </c>
      <c r="I8" t="str">
        <f>"Top 5 sales person bring ini "&amp;TEXT(I6,"0%")&amp;" of sales"</f>
        <v>Top 5 sales person bring ini 62% of sales</v>
      </c>
    </row>
    <row r="9" spans="1:9" x14ac:dyDescent="0.25">
      <c r="A9" s="7" t="s">
        <v>13</v>
      </c>
      <c r="B9" s="8">
        <v>62475</v>
      </c>
      <c r="D9" s="1" t="str">
        <f t="shared" si="0"/>
        <v>Carla Molina</v>
      </c>
      <c r="E9" s="10">
        <f t="shared" si="0"/>
        <v>62475</v>
      </c>
      <c r="F9" s="10"/>
    </row>
    <row r="10" spans="1:9" x14ac:dyDescent="0.25">
      <c r="A10" s="7" t="s">
        <v>8</v>
      </c>
      <c r="B10" s="8">
        <v>52367</v>
      </c>
      <c r="D10" s="1" t="str">
        <f t="shared" si="0"/>
        <v>Brien Boise</v>
      </c>
      <c r="E10" s="10">
        <f t="shared" si="0"/>
        <v>52367</v>
      </c>
      <c r="F10" s="10"/>
    </row>
    <row r="11" spans="1:9" x14ac:dyDescent="0.25">
      <c r="A11" s="7" t="s">
        <v>11</v>
      </c>
      <c r="B11" s="8">
        <v>52276</v>
      </c>
      <c r="D11" s="1" t="str">
        <f t="shared" si="0"/>
        <v>Husein Augar</v>
      </c>
      <c r="E11" s="10">
        <f t="shared" si="0"/>
        <v>52276</v>
      </c>
      <c r="F11" s="10"/>
    </row>
    <row r="12" spans="1:9" x14ac:dyDescent="0.25">
      <c r="A12" s="7" t="s">
        <v>27</v>
      </c>
      <c r="B12" s="8">
        <v>44135</v>
      </c>
      <c r="D12" s="1" t="str">
        <f t="shared" si="0"/>
        <v>Gunar Cockshoot</v>
      </c>
      <c r="E12" s="10">
        <f t="shared" si="0"/>
        <v>44135</v>
      </c>
      <c r="F12" s="10"/>
    </row>
    <row r="13" spans="1:9" x14ac:dyDescent="0.25">
      <c r="A13" s="7" t="s">
        <v>35</v>
      </c>
      <c r="B13" s="8">
        <v>33166</v>
      </c>
      <c r="D13" s="1" t="str">
        <f t="shared" si="0"/>
        <v>Oby Sorrel</v>
      </c>
      <c r="E13" s="10">
        <f t="shared" si="0"/>
        <v>33166</v>
      </c>
      <c r="F13" s="10"/>
    </row>
  </sheetData>
  <pageMargins left="0.7" right="0.7" top="0.75" bottom="0.75" header="0.3" footer="0.3"/>
  <pageSetup orientation="portrait" horizontalDpi="300" verticalDpi="30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BEFED7-FB8D-4B25-B1B2-3BEC9458BA90}">
  <dimension ref="A1:E151"/>
  <sheetViews>
    <sheetView topLeftCell="A2" workbookViewId="0">
      <selection sqref="A1:E151"/>
    </sheetView>
  </sheetViews>
  <sheetFormatPr defaultRowHeight="15" x14ac:dyDescent="0.25"/>
  <cols>
    <col min="1" max="1" width="16" bestFit="1" customWidth="1"/>
    <col min="2" max="2" width="12.85546875" customWidth="1"/>
    <col min="3" max="3" width="21.85546875" bestFit="1" customWidth="1"/>
    <col min="4" max="4" width="10.28515625" customWidth="1"/>
  </cols>
  <sheetData>
    <row r="1" spans="1:5" x14ac:dyDescent="0.25">
      <c r="A1" s="2" t="s">
        <v>0</v>
      </c>
      <c r="B1" s="2" t="s">
        <v>1</v>
      </c>
      <c r="C1" s="2" t="s">
        <v>2</v>
      </c>
      <c r="D1" s="3" t="s">
        <v>3</v>
      </c>
      <c r="E1" s="3" t="s">
        <v>4</v>
      </c>
    </row>
    <row r="2" spans="1:5" x14ac:dyDescent="0.25">
      <c r="A2" s="1" t="s">
        <v>5</v>
      </c>
      <c r="B2" s="1" t="s">
        <v>6</v>
      </c>
      <c r="C2" s="1" t="s">
        <v>7</v>
      </c>
      <c r="D2" s="4">
        <v>1624</v>
      </c>
      <c r="E2" s="5">
        <v>114</v>
      </c>
    </row>
    <row r="3" spans="1:5" x14ac:dyDescent="0.25">
      <c r="A3" s="1" t="s">
        <v>8</v>
      </c>
      <c r="B3" s="1" t="s">
        <v>9</v>
      </c>
      <c r="C3" s="1" t="s">
        <v>10</v>
      </c>
      <c r="D3" s="4">
        <v>6706</v>
      </c>
      <c r="E3" s="5">
        <v>459</v>
      </c>
    </row>
    <row r="4" spans="1:5" x14ac:dyDescent="0.25">
      <c r="A4" s="1" t="s">
        <v>11</v>
      </c>
      <c r="B4" s="1" t="s">
        <v>9</v>
      </c>
      <c r="C4" s="1" t="s">
        <v>12</v>
      </c>
      <c r="D4" s="4">
        <v>959</v>
      </c>
      <c r="E4" s="5">
        <v>147</v>
      </c>
    </row>
    <row r="5" spans="1:5" x14ac:dyDescent="0.25">
      <c r="A5" s="1" t="s">
        <v>13</v>
      </c>
      <c r="B5" s="1" t="s">
        <v>14</v>
      </c>
      <c r="C5" s="1" t="s">
        <v>15</v>
      </c>
      <c r="D5" s="4">
        <v>9632</v>
      </c>
      <c r="E5" s="5">
        <v>288</v>
      </c>
    </row>
    <row r="6" spans="1:5" x14ac:dyDescent="0.25">
      <c r="A6" s="1" t="s">
        <v>16</v>
      </c>
      <c r="B6" s="1" t="s">
        <v>17</v>
      </c>
      <c r="C6" s="1" t="s">
        <v>18</v>
      </c>
      <c r="D6" s="4">
        <v>2100</v>
      </c>
      <c r="E6" s="5">
        <v>414</v>
      </c>
    </row>
    <row r="7" spans="1:5" x14ac:dyDescent="0.25">
      <c r="A7" s="1" t="s">
        <v>5</v>
      </c>
      <c r="B7" s="1" t="s">
        <v>9</v>
      </c>
      <c r="C7" s="1" t="s">
        <v>19</v>
      </c>
      <c r="D7" s="4">
        <v>8869</v>
      </c>
      <c r="E7" s="5">
        <v>432</v>
      </c>
    </row>
    <row r="8" spans="1:5" x14ac:dyDescent="0.25">
      <c r="A8" s="1" t="s">
        <v>16</v>
      </c>
      <c r="B8" s="1" t="s">
        <v>20</v>
      </c>
      <c r="C8" s="1" t="s">
        <v>21</v>
      </c>
      <c r="D8" s="4">
        <v>2681</v>
      </c>
      <c r="E8" s="5">
        <v>54</v>
      </c>
    </row>
    <row r="9" spans="1:5" x14ac:dyDescent="0.25">
      <c r="A9" s="1" t="s">
        <v>8</v>
      </c>
      <c r="B9" s="1" t="s">
        <v>9</v>
      </c>
      <c r="C9" s="1" t="s">
        <v>22</v>
      </c>
      <c r="D9" s="4">
        <v>5012</v>
      </c>
      <c r="E9" s="5">
        <v>210</v>
      </c>
    </row>
    <row r="10" spans="1:5" x14ac:dyDescent="0.25">
      <c r="A10" s="1" t="s">
        <v>23</v>
      </c>
      <c r="B10" s="1" t="s">
        <v>20</v>
      </c>
      <c r="C10" s="1" t="s">
        <v>24</v>
      </c>
      <c r="D10" s="4">
        <v>1281</v>
      </c>
      <c r="E10" s="5">
        <v>75</v>
      </c>
    </row>
    <row r="11" spans="1:5" x14ac:dyDescent="0.25">
      <c r="A11" s="1" t="s">
        <v>25</v>
      </c>
      <c r="B11" s="1" t="s">
        <v>6</v>
      </c>
      <c r="C11" s="1" t="s">
        <v>24</v>
      </c>
      <c r="D11" s="4">
        <v>4991</v>
      </c>
      <c r="E11" s="5">
        <v>12</v>
      </c>
    </row>
    <row r="12" spans="1:5" x14ac:dyDescent="0.25">
      <c r="A12" s="1" t="s">
        <v>26</v>
      </c>
      <c r="B12" s="1" t="s">
        <v>17</v>
      </c>
      <c r="C12" s="1" t="s">
        <v>18</v>
      </c>
      <c r="D12" s="4">
        <v>1785</v>
      </c>
      <c r="E12" s="5">
        <v>462</v>
      </c>
    </row>
    <row r="13" spans="1:5" x14ac:dyDescent="0.25">
      <c r="A13" s="1" t="s">
        <v>27</v>
      </c>
      <c r="B13" s="1" t="s">
        <v>6</v>
      </c>
      <c r="C13" s="1" t="s">
        <v>28</v>
      </c>
      <c r="D13" s="4">
        <v>3983</v>
      </c>
      <c r="E13" s="5">
        <v>144</v>
      </c>
    </row>
    <row r="14" spans="1:5" x14ac:dyDescent="0.25">
      <c r="A14" s="1" t="s">
        <v>11</v>
      </c>
      <c r="B14" s="1" t="s">
        <v>20</v>
      </c>
      <c r="C14" s="1" t="s">
        <v>29</v>
      </c>
      <c r="D14" s="4">
        <v>2646</v>
      </c>
      <c r="E14" s="5">
        <v>120</v>
      </c>
    </row>
    <row r="15" spans="1:5" x14ac:dyDescent="0.25">
      <c r="A15" s="1" t="s">
        <v>26</v>
      </c>
      <c r="B15" s="1" t="s">
        <v>30</v>
      </c>
      <c r="C15" s="1" t="s">
        <v>31</v>
      </c>
      <c r="D15" s="4">
        <v>252</v>
      </c>
      <c r="E15" s="5">
        <v>54</v>
      </c>
    </row>
    <row r="16" spans="1:5" x14ac:dyDescent="0.25">
      <c r="A16" s="1" t="s">
        <v>27</v>
      </c>
      <c r="B16" s="1" t="s">
        <v>9</v>
      </c>
      <c r="C16" s="1" t="s">
        <v>18</v>
      </c>
      <c r="D16" s="4">
        <v>2464</v>
      </c>
      <c r="E16" s="5">
        <v>234</v>
      </c>
    </row>
    <row r="17" spans="1:5" x14ac:dyDescent="0.25">
      <c r="A17" s="1" t="s">
        <v>27</v>
      </c>
      <c r="B17" s="1" t="s">
        <v>9</v>
      </c>
      <c r="C17" s="1" t="s">
        <v>32</v>
      </c>
      <c r="D17" s="4">
        <v>2114</v>
      </c>
      <c r="E17" s="5">
        <v>66</v>
      </c>
    </row>
    <row r="18" spans="1:5" x14ac:dyDescent="0.25">
      <c r="A18" s="1" t="s">
        <v>16</v>
      </c>
      <c r="B18" s="1" t="s">
        <v>6</v>
      </c>
      <c r="C18" s="1" t="s">
        <v>21</v>
      </c>
      <c r="D18" s="4">
        <v>7693</v>
      </c>
      <c r="E18" s="5">
        <v>87</v>
      </c>
    </row>
    <row r="19" spans="1:5" x14ac:dyDescent="0.25">
      <c r="A19" s="1" t="s">
        <v>25</v>
      </c>
      <c r="B19" s="1" t="s">
        <v>30</v>
      </c>
      <c r="C19" s="1" t="s">
        <v>33</v>
      </c>
      <c r="D19" s="4">
        <v>15610</v>
      </c>
      <c r="E19" s="5">
        <v>339</v>
      </c>
    </row>
    <row r="20" spans="1:5" x14ac:dyDescent="0.25">
      <c r="A20" s="1" t="s">
        <v>13</v>
      </c>
      <c r="B20" s="1" t="s">
        <v>30</v>
      </c>
      <c r="C20" s="1" t="s">
        <v>22</v>
      </c>
      <c r="D20" s="4">
        <v>336</v>
      </c>
      <c r="E20" s="5">
        <v>144</v>
      </c>
    </row>
    <row r="21" spans="1:5" x14ac:dyDescent="0.25">
      <c r="A21" s="1" t="s">
        <v>26</v>
      </c>
      <c r="B21" s="1" t="s">
        <v>17</v>
      </c>
      <c r="C21" s="1" t="s">
        <v>33</v>
      </c>
      <c r="D21" s="4">
        <v>9443</v>
      </c>
      <c r="E21" s="5">
        <v>162</v>
      </c>
    </row>
    <row r="22" spans="1:5" x14ac:dyDescent="0.25">
      <c r="A22" s="1" t="s">
        <v>11</v>
      </c>
      <c r="B22" s="1" t="s">
        <v>30</v>
      </c>
      <c r="C22" s="1" t="s">
        <v>34</v>
      </c>
      <c r="D22" s="4">
        <v>8155</v>
      </c>
      <c r="E22" s="5">
        <v>90</v>
      </c>
    </row>
    <row r="23" spans="1:5" x14ac:dyDescent="0.25">
      <c r="A23" s="1" t="s">
        <v>8</v>
      </c>
      <c r="B23" s="1" t="s">
        <v>20</v>
      </c>
      <c r="C23" s="1" t="s">
        <v>34</v>
      </c>
      <c r="D23" s="4">
        <v>1701</v>
      </c>
      <c r="E23" s="5">
        <v>234</v>
      </c>
    </row>
    <row r="24" spans="1:5" x14ac:dyDescent="0.25">
      <c r="A24" s="1" t="s">
        <v>35</v>
      </c>
      <c r="B24" s="1" t="s">
        <v>20</v>
      </c>
      <c r="C24" s="1" t="s">
        <v>22</v>
      </c>
      <c r="D24" s="4">
        <v>2205</v>
      </c>
      <c r="E24" s="5">
        <v>141</v>
      </c>
    </row>
    <row r="25" spans="1:5" x14ac:dyDescent="0.25">
      <c r="A25" s="1" t="s">
        <v>8</v>
      </c>
      <c r="B25" s="1" t="s">
        <v>6</v>
      </c>
      <c r="C25" s="1" t="s">
        <v>36</v>
      </c>
      <c r="D25" s="4">
        <v>1771</v>
      </c>
      <c r="E25" s="5">
        <v>204</v>
      </c>
    </row>
    <row r="26" spans="1:5" x14ac:dyDescent="0.25">
      <c r="A26" s="1" t="s">
        <v>13</v>
      </c>
      <c r="B26" s="1" t="s">
        <v>9</v>
      </c>
      <c r="C26" s="1" t="s">
        <v>37</v>
      </c>
      <c r="D26" s="4">
        <v>2114</v>
      </c>
      <c r="E26" s="5">
        <v>186</v>
      </c>
    </row>
    <row r="27" spans="1:5" x14ac:dyDescent="0.25">
      <c r="A27" s="1" t="s">
        <v>13</v>
      </c>
      <c r="B27" s="1" t="s">
        <v>14</v>
      </c>
      <c r="C27" s="1" t="s">
        <v>31</v>
      </c>
      <c r="D27" s="4">
        <v>10311</v>
      </c>
      <c r="E27" s="5">
        <v>231</v>
      </c>
    </row>
    <row r="28" spans="1:5" x14ac:dyDescent="0.25">
      <c r="A28" s="1" t="s">
        <v>27</v>
      </c>
      <c r="B28" s="1" t="s">
        <v>17</v>
      </c>
      <c r="C28" s="1" t="s">
        <v>29</v>
      </c>
      <c r="D28" s="4">
        <v>21</v>
      </c>
      <c r="E28" s="5">
        <v>168</v>
      </c>
    </row>
    <row r="29" spans="1:5" x14ac:dyDescent="0.25">
      <c r="A29" s="1" t="s">
        <v>35</v>
      </c>
      <c r="B29" s="1" t="s">
        <v>9</v>
      </c>
      <c r="C29" s="1" t="s">
        <v>33</v>
      </c>
      <c r="D29" s="4">
        <v>1974</v>
      </c>
      <c r="E29" s="5">
        <v>195</v>
      </c>
    </row>
    <row r="30" spans="1:5" x14ac:dyDescent="0.25">
      <c r="A30" s="1" t="s">
        <v>25</v>
      </c>
      <c r="B30" s="1" t="s">
        <v>14</v>
      </c>
      <c r="C30" s="1" t="s">
        <v>34</v>
      </c>
      <c r="D30" s="4">
        <v>6314</v>
      </c>
      <c r="E30" s="5">
        <v>15</v>
      </c>
    </row>
    <row r="31" spans="1:5" x14ac:dyDescent="0.25">
      <c r="A31" s="1" t="s">
        <v>35</v>
      </c>
      <c r="B31" s="1" t="s">
        <v>6</v>
      </c>
      <c r="C31" s="1" t="s">
        <v>34</v>
      </c>
      <c r="D31" s="4">
        <v>4683</v>
      </c>
      <c r="E31" s="5">
        <v>30</v>
      </c>
    </row>
    <row r="32" spans="1:5" x14ac:dyDescent="0.25">
      <c r="A32" s="1" t="s">
        <v>13</v>
      </c>
      <c r="B32" s="1" t="s">
        <v>6</v>
      </c>
      <c r="C32" s="1" t="s">
        <v>38</v>
      </c>
      <c r="D32" s="4">
        <v>6398</v>
      </c>
      <c r="E32" s="5">
        <v>102</v>
      </c>
    </row>
    <row r="33" spans="1:5" x14ac:dyDescent="0.25">
      <c r="A33" s="1" t="s">
        <v>26</v>
      </c>
      <c r="B33" s="1" t="s">
        <v>9</v>
      </c>
      <c r="C33" s="1" t="s">
        <v>36</v>
      </c>
      <c r="D33" s="4">
        <v>553</v>
      </c>
      <c r="E33" s="5">
        <v>15</v>
      </c>
    </row>
    <row r="34" spans="1:5" x14ac:dyDescent="0.25">
      <c r="A34" s="1" t="s">
        <v>8</v>
      </c>
      <c r="B34" s="1" t="s">
        <v>17</v>
      </c>
      <c r="C34" s="1" t="s">
        <v>7</v>
      </c>
      <c r="D34" s="4">
        <v>7021</v>
      </c>
      <c r="E34" s="5">
        <v>183</v>
      </c>
    </row>
    <row r="35" spans="1:5" x14ac:dyDescent="0.25">
      <c r="A35" s="1" t="s">
        <v>5</v>
      </c>
      <c r="B35" s="1" t="s">
        <v>17</v>
      </c>
      <c r="C35" s="1" t="s">
        <v>22</v>
      </c>
      <c r="D35" s="4">
        <v>5817</v>
      </c>
      <c r="E35" s="5">
        <v>12</v>
      </c>
    </row>
    <row r="36" spans="1:5" x14ac:dyDescent="0.25">
      <c r="A36" s="1" t="s">
        <v>13</v>
      </c>
      <c r="B36" s="1" t="s">
        <v>17</v>
      </c>
      <c r="C36" s="1" t="s">
        <v>24</v>
      </c>
      <c r="D36" s="4">
        <v>3976</v>
      </c>
      <c r="E36" s="5">
        <v>72</v>
      </c>
    </row>
    <row r="37" spans="1:5" x14ac:dyDescent="0.25">
      <c r="A37" s="1" t="s">
        <v>16</v>
      </c>
      <c r="B37" s="1" t="s">
        <v>20</v>
      </c>
      <c r="C37" s="1" t="s">
        <v>39</v>
      </c>
      <c r="D37" s="4">
        <v>1134</v>
      </c>
      <c r="E37" s="5">
        <v>282</v>
      </c>
    </row>
    <row r="38" spans="1:5" x14ac:dyDescent="0.25">
      <c r="A38" s="1" t="s">
        <v>26</v>
      </c>
      <c r="B38" s="1" t="s">
        <v>17</v>
      </c>
      <c r="C38" s="1" t="s">
        <v>40</v>
      </c>
      <c r="D38" s="4">
        <v>6027</v>
      </c>
      <c r="E38" s="5">
        <v>144</v>
      </c>
    </row>
    <row r="39" spans="1:5" x14ac:dyDescent="0.25">
      <c r="A39" s="1" t="s">
        <v>16</v>
      </c>
      <c r="B39" s="1" t="s">
        <v>6</v>
      </c>
      <c r="C39" s="1" t="s">
        <v>29</v>
      </c>
      <c r="D39" s="4">
        <v>1904</v>
      </c>
      <c r="E39" s="5">
        <v>405</v>
      </c>
    </row>
    <row r="40" spans="1:5" x14ac:dyDescent="0.25">
      <c r="A40" s="1" t="s">
        <v>23</v>
      </c>
      <c r="B40" s="1" t="s">
        <v>30</v>
      </c>
      <c r="C40" s="1" t="s">
        <v>10</v>
      </c>
      <c r="D40" s="4">
        <v>3262</v>
      </c>
      <c r="E40" s="5">
        <v>75</v>
      </c>
    </row>
    <row r="41" spans="1:5" x14ac:dyDescent="0.25">
      <c r="A41" s="1" t="s">
        <v>5</v>
      </c>
      <c r="B41" s="1" t="s">
        <v>30</v>
      </c>
      <c r="C41" s="1" t="s">
        <v>39</v>
      </c>
      <c r="D41" s="4">
        <v>2289</v>
      </c>
      <c r="E41" s="5">
        <v>135</v>
      </c>
    </row>
    <row r="42" spans="1:5" x14ac:dyDescent="0.25">
      <c r="A42" s="1" t="s">
        <v>25</v>
      </c>
      <c r="B42" s="1" t="s">
        <v>30</v>
      </c>
      <c r="C42" s="1" t="s">
        <v>39</v>
      </c>
      <c r="D42" s="4">
        <v>6986</v>
      </c>
      <c r="E42" s="5">
        <v>21</v>
      </c>
    </row>
    <row r="43" spans="1:5" x14ac:dyDescent="0.25">
      <c r="A43" s="1" t="s">
        <v>26</v>
      </c>
      <c r="B43" s="1" t="s">
        <v>20</v>
      </c>
      <c r="C43" s="1" t="s">
        <v>34</v>
      </c>
      <c r="D43" s="4">
        <v>4417</v>
      </c>
      <c r="E43" s="5">
        <v>153</v>
      </c>
    </row>
    <row r="44" spans="1:5" x14ac:dyDescent="0.25">
      <c r="A44" s="1" t="s">
        <v>16</v>
      </c>
      <c r="B44" s="1" t="s">
        <v>30</v>
      </c>
      <c r="C44" s="1" t="s">
        <v>37</v>
      </c>
      <c r="D44" s="4">
        <v>1442</v>
      </c>
      <c r="E44" s="5">
        <v>15</v>
      </c>
    </row>
    <row r="45" spans="1:5" x14ac:dyDescent="0.25">
      <c r="A45" s="1" t="s">
        <v>27</v>
      </c>
      <c r="B45" s="1" t="s">
        <v>9</v>
      </c>
      <c r="C45" s="1" t="s">
        <v>24</v>
      </c>
      <c r="D45" s="4">
        <v>2415</v>
      </c>
      <c r="E45" s="5">
        <v>255</v>
      </c>
    </row>
    <row r="46" spans="1:5" x14ac:dyDescent="0.25">
      <c r="A46" s="1" t="s">
        <v>26</v>
      </c>
      <c r="B46" s="1" t="s">
        <v>6</v>
      </c>
      <c r="C46" s="1" t="s">
        <v>36</v>
      </c>
      <c r="D46" s="4">
        <v>238</v>
      </c>
      <c r="E46" s="5">
        <v>18</v>
      </c>
    </row>
    <row r="47" spans="1:5" x14ac:dyDescent="0.25">
      <c r="A47" s="1" t="s">
        <v>16</v>
      </c>
      <c r="B47" s="1" t="s">
        <v>6</v>
      </c>
      <c r="C47" s="1" t="s">
        <v>34</v>
      </c>
      <c r="D47" s="4">
        <v>4949</v>
      </c>
      <c r="E47" s="5">
        <v>189</v>
      </c>
    </row>
    <row r="48" spans="1:5" x14ac:dyDescent="0.25">
      <c r="A48" s="1" t="s">
        <v>25</v>
      </c>
      <c r="B48" s="1" t="s">
        <v>20</v>
      </c>
      <c r="C48" s="1" t="s">
        <v>10</v>
      </c>
      <c r="D48" s="4">
        <v>5075</v>
      </c>
      <c r="E48" s="5">
        <v>21</v>
      </c>
    </row>
    <row r="49" spans="1:5" x14ac:dyDescent="0.25">
      <c r="A49" s="1" t="s">
        <v>27</v>
      </c>
      <c r="B49" s="1" t="s">
        <v>14</v>
      </c>
      <c r="C49" s="1" t="s">
        <v>29</v>
      </c>
      <c r="D49" s="4">
        <v>9198</v>
      </c>
      <c r="E49" s="5">
        <v>36</v>
      </c>
    </row>
    <row r="50" spans="1:5" x14ac:dyDescent="0.25">
      <c r="A50" s="1" t="s">
        <v>16</v>
      </c>
      <c r="B50" s="1" t="s">
        <v>30</v>
      </c>
      <c r="C50" s="1" t="s">
        <v>32</v>
      </c>
      <c r="D50" s="4">
        <v>3339</v>
      </c>
      <c r="E50" s="5">
        <v>75</v>
      </c>
    </row>
    <row r="51" spans="1:5" x14ac:dyDescent="0.25">
      <c r="A51" s="1" t="s">
        <v>5</v>
      </c>
      <c r="B51" s="1" t="s">
        <v>30</v>
      </c>
      <c r="C51" s="1" t="s">
        <v>28</v>
      </c>
      <c r="D51" s="4">
        <v>5019</v>
      </c>
      <c r="E51" s="5">
        <v>156</v>
      </c>
    </row>
    <row r="52" spans="1:5" x14ac:dyDescent="0.25">
      <c r="A52" s="1" t="s">
        <v>25</v>
      </c>
      <c r="B52" s="1" t="s">
        <v>14</v>
      </c>
      <c r="C52" s="1" t="s">
        <v>29</v>
      </c>
      <c r="D52" s="4">
        <v>16184</v>
      </c>
      <c r="E52" s="5">
        <v>39</v>
      </c>
    </row>
    <row r="53" spans="1:5" x14ac:dyDescent="0.25">
      <c r="A53" s="1" t="s">
        <v>16</v>
      </c>
      <c r="B53" s="1" t="s">
        <v>14</v>
      </c>
      <c r="C53" s="1" t="s">
        <v>41</v>
      </c>
      <c r="D53" s="4">
        <v>497</v>
      </c>
      <c r="E53" s="5">
        <v>63</v>
      </c>
    </row>
    <row r="54" spans="1:5" x14ac:dyDescent="0.25">
      <c r="A54" s="1" t="s">
        <v>26</v>
      </c>
      <c r="B54" s="1" t="s">
        <v>14</v>
      </c>
      <c r="C54" s="1" t="s">
        <v>32</v>
      </c>
      <c r="D54" s="4">
        <v>8211</v>
      </c>
      <c r="E54" s="5">
        <v>75</v>
      </c>
    </row>
    <row r="55" spans="1:5" x14ac:dyDescent="0.25">
      <c r="A55" s="1" t="s">
        <v>26</v>
      </c>
      <c r="B55" s="1" t="s">
        <v>20</v>
      </c>
      <c r="C55" s="1" t="s">
        <v>40</v>
      </c>
      <c r="D55" s="4">
        <v>6580</v>
      </c>
      <c r="E55" s="5">
        <v>183</v>
      </c>
    </row>
    <row r="56" spans="1:5" x14ac:dyDescent="0.25">
      <c r="A56" s="1" t="s">
        <v>13</v>
      </c>
      <c r="B56" s="1" t="s">
        <v>9</v>
      </c>
      <c r="C56" s="1" t="s">
        <v>31</v>
      </c>
      <c r="D56" s="4">
        <v>4760</v>
      </c>
      <c r="E56" s="5">
        <v>69</v>
      </c>
    </row>
    <row r="57" spans="1:5" x14ac:dyDescent="0.25">
      <c r="A57" s="1" t="s">
        <v>5</v>
      </c>
      <c r="B57" s="1" t="s">
        <v>14</v>
      </c>
      <c r="C57" s="1" t="s">
        <v>18</v>
      </c>
      <c r="D57" s="4">
        <v>5439</v>
      </c>
      <c r="E57" s="5">
        <v>30</v>
      </c>
    </row>
    <row r="58" spans="1:5" x14ac:dyDescent="0.25">
      <c r="A58" s="1" t="s">
        <v>13</v>
      </c>
      <c r="B58" s="1" t="s">
        <v>30</v>
      </c>
      <c r="C58" s="1" t="s">
        <v>28</v>
      </c>
      <c r="D58" s="4">
        <v>1463</v>
      </c>
      <c r="E58" s="5">
        <v>39</v>
      </c>
    </row>
    <row r="59" spans="1:5" x14ac:dyDescent="0.25">
      <c r="A59" s="1" t="s">
        <v>27</v>
      </c>
      <c r="B59" s="1" t="s">
        <v>30</v>
      </c>
      <c r="C59" s="1" t="s">
        <v>10</v>
      </c>
      <c r="D59" s="4">
        <v>7777</v>
      </c>
      <c r="E59" s="5">
        <v>504</v>
      </c>
    </row>
    <row r="60" spans="1:5" x14ac:dyDescent="0.25">
      <c r="A60" s="1" t="s">
        <v>11</v>
      </c>
      <c r="B60" s="1" t="s">
        <v>6</v>
      </c>
      <c r="C60" s="1" t="s">
        <v>32</v>
      </c>
      <c r="D60" s="4">
        <v>1085</v>
      </c>
      <c r="E60" s="5">
        <v>273</v>
      </c>
    </row>
    <row r="61" spans="1:5" x14ac:dyDescent="0.25">
      <c r="A61" s="1" t="s">
        <v>25</v>
      </c>
      <c r="B61" s="1" t="s">
        <v>6</v>
      </c>
      <c r="C61" s="1" t="s">
        <v>21</v>
      </c>
      <c r="D61" s="4">
        <v>182</v>
      </c>
      <c r="E61" s="5">
        <v>48</v>
      </c>
    </row>
    <row r="62" spans="1:5" x14ac:dyDescent="0.25">
      <c r="A62" s="1" t="s">
        <v>16</v>
      </c>
      <c r="B62" s="1" t="s">
        <v>30</v>
      </c>
      <c r="C62" s="1" t="s">
        <v>39</v>
      </c>
      <c r="D62" s="4">
        <v>4242</v>
      </c>
      <c r="E62" s="5">
        <v>207</v>
      </c>
    </row>
    <row r="63" spans="1:5" x14ac:dyDescent="0.25">
      <c r="A63" s="1" t="s">
        <v>16</v>
      </c>
      <c r="B63" s="1" t="s">
        <v>14</v>
      </c>
      <c r="C63" s="1" t="s">
        <v>10</v>
      </c>
      <c r="D63" s="4">
        <v>6118</v>
      </c>
      <c r="E63" s="5">
        <v>9</v>
      </c>
    </row>
    <row r="64" spans="1:5" x14ac:dyDescent="0.25">
      <c r="A64" s="1" t="s">
        <v>35</v>
      </c>
      <c r="B64" s="1" t="s">
        <v>14</v>
      </c>
      <c r="C64" s="1" t="s">
        <v>34</v>
      </c>
      <c r="D64" s="4">
        <v>2317</v>
      </c>
      <c r="E64" s="5">
        <v>261</v>
      </c>
    </row>
    <row r="65" spans="1:5" x14ac:dyDescent="0.25">
      <c r="A65" s="1" t="s">
        <v>16</v>
      </c>
      <c r="B65" s="1" t="s">
        <v>20</v>
      </c>
      <c r="C65" s="1" t="s">
        <v>29</v>
      </c>
      <c r="D65" s="4">
        <v>938</v>
      </c>
      <c r="E65" s="5">
        <v>6</v>
      </c>
    </row>
    <row r="66" spans="1:5" x14ac:dyDescent="0.25">
      <c r="A66" s="1" t="s">
        <v>8</v>
      </c>
      <c r="B66" s="1" t="s">
        <v>6</v>
      </c>
      <c r="C66" s="1" t="s">
        <v>37</v>
      </c>
      <c r="D66" s="4">
        <v>9709</v>
      </c>
      <c r="E66" s="5">
        <v>30</v>
      </c>
    </row>
    <row r="67" spans="1:5" x14ac:dyDescent="0.25">
      <c r="A67" s="1" t="s">
        <v>23</v>
      </c>
      <c r="B67" s="1" t="s">
        <v>30</v>
      </c>
      <c r="C67" s="1" t="s">
        <v>33</v>
      </c>
      <c r="D67" s="4">
        <v>2205</v>
      </c>
      <c r="E67" s="5">
        <v>138</v>
      </c>
    </row>
    <row r="68" spans="1:5" x14ac:dyDescent="0.25">
      <c r="A68" s="1" t="s">
        <v>23</v>
      </c>
      <c r="B68" s="1" t="s">
        <v>6</v>
      </c>
      <c r="C68" s="1" t="s">
        <v>28</v>
      </c>
      <c r="D68" s="4">
        <v>4487</v>
      </c>
      <c r="E68" s="5">
        <v>111</v>
      </c>
    </row>
    <row r="69" spans="1:5" x14ac:dyDescent="0.25">
      <c r="A69" s="1" t="s">
        <v>25</v>
      </c>
      <c r="B69" s="1" t="s">
        <v>9</v>
      </c>
      <c r="C69" s="1" t="s">
        <v>15</v>
      </c>
      <c r="D69" s="4">
        <v>2415</v>
      </c>
      <c r="E69" s="5">
        <v>15</v>
      </c>
    </row>
    <row r="70" spans="1:5" x14ac:dyDescent="0.25">
      <c r="A70" s="1" t="s">
        <v>5</v>
      </c>
      <c r="B70" s="1" t="s">
        <v>30</v>
      </c>
      <c r="C70" s="1" t="s">
        <v>36</v>
      </c>
      <c r="D70" s="4">
        <v>4018</v>
      </c>
      <c r="E70" s="5">
        <v>162</v>
      </c>
    </row>
    <row r="71" spans="1:5" x14ac:dyDescent="0.25">
      <c r="A71" s="1" t="s">
        <v>25</v>
      </c>
      <c r="B71" s="1" t="s">
        <v>30</v>
      </c>
      <c r="C71" s="1" t="s">
        <v>36</v>
      </c>
      <c r="D71" s="4">
        <v>861</v>
      </c>
      <c r="E71" s="5">
        <v>195</v>
      </c>
    </row>
    <row r="72" spans="1:5" x14ac:dyDescent="0.25">
      <c r="A72" s="1" t="s">
        <v>35</v>
      </c>
      <c r="B72" s="1" t="s">
        <v>20</v>
      </c>
      <c r="C72" s="1" t="s">
        <v>24</v>
      </c>
      <c r="D72" s="4">
        <v>5586</v>
      </c>
      <c r="E72" s="5">
        <v>525</v>
      </c>
    </row>
    <row r="73" spans="1:5" x14ac:dyDescent="0.25">
      <c r="A73" s="1" t="s">
        <v>23</v>
      </c>
      <c r="B73" s="1" t="s">
        <v>30</v>
      </c>
      <c r="C73" s="1" t="s">
        <v>19</v>
      </c>
      <c r="D73" s="4">
        <v>2226</v>
      </c>
      <c r="E73" s="5">
        <v>48</v>
      </c>
    </row>
    <row r="74" spans="1:5" x14ac:dyDescent="0.25">
      <c r="A74" s="1" t="s">
        <v>11</v>
      </c>
      <c r="B74" s="1" t="s">
        <v>30</v>
      </c>
      <c r="C74" s="1" t="s">
        <v>40</v>
      </c>
      <c r="D74" s="4">
        <v>14329</v>
      </c>
      <c r="E74" s="5">
        <v>150</v>
      </c>
    </row>
    <row r="75" spans="1:5" x14ac:dyDescent="0.25">
      <c r="A75" s="1" t="s">
        <v>11</v>
      </c>
      <c r="B75" s="1" t="s">
        <v>30</v>
      </c>
      <c r="C75" s="1" t="s">
        <v>33</v>
      </c>
      <c r="D75" s="4">
        <v>8463</v>
      </c>
      <c r="E75" s="5">
        <v>492</v>
      </c>
    </row>
    <row r="76" spans="1:5" x14ac:dyDescent="0.25">
      <c r="A76" s="1" t="s">
        <v>25</v>
      </c>
      <c r="B76" s="1" t="s">
        <v>30</v>
      </c>
      <c r="C76" s="1" t="s">
        <v>32</v>
      </c>
      <c r="D76" s="4">
        <v>2891</v>
      </c>
      <c r="E76" s="5">
        <v>102</v>
      </c>
    </row>
    <row r="77" spans="1:5" x14ac:dyDescent="0.25">
      <c r="A77" s="1" t="s">
        <v>27</v>
      </c>
      <c r="B77" s="1" t="s">
        <v>14</v>
      </c>
      <c r="C77" s="1" t="s">
        <v>34</v>
      </c>
      <c r="D77" s="4">
        <v>3773</v>
      </c>
      <c r="E77" s="5">
        <v>165</v>
      </c>
    </row>
    <row r="78" spans="1:5" x14ac:dyDescent="0.25">
      <c r="A78" s="1" t="s">
        <v>13</v>
      </c>
      <c r="B78" s="1" t="s">
        <v>14</v>
      </c>
      <c r="C78" s="1" t="s">
        <v>40</v>
      </c>
      <c r="D78" s="4">
        <v>854</v>
      </c>
      <c r="E78" s="5">
        <v>309</v>
      </c>
    </row>
    <row r="79" spans="1:5" x14ac:dyDescent="0.25">
      <c r="A79" s="1" t="s">
        <v>16</v>
      </c>
      <c r="B79" s="1" t="s">
        <v>14</v>
      </c>
      <c r="C79" s="1" t="s">
        <v>28</v>
      </c>
      <c r="D79" s="4">
        <v>4970</v>
      </c>
      <c r="E79" s="5">
        <v>156</v>
      </c>
    </row>
    <row r="80" spans="1:5" x14ac:dyDescent="0.25">
      <c r="A80" s="1" t="s">
        <v>11</v>
      </c>
      <c r="B80" s="1" t="s">
        <v>9</v>
      </c>
      <c r="C80" s="1" t="s">
        <v>42</v>
      </c>
      <c r="D80" s="4">
        <v>98</v>
      </c>
      <c r="E80" s="5">
        <v>159</v>
      </c>
    </row>
    <row r="81" spans="1:5" x14ac:dyDescent="0.25">
      <c r="A81" s="1" t="s">
        <v>25</v>
      </c>
      <c r="B81" s="1" t="s">
        <v>9</v>
      </c>
      <c r="C81" s="1" t="s">
        <v>37</v>
      </c>
      <c r="D81" s="4">
        <v>13391</v>
      </c>
      <c r="E81" s="5">
        <v>201</v>
      </c>
    </row>
    <row r="82" spans="1:5" x14ac:dyDescent="0.25">
      <c r="A82" s="1" t="s">
        <v>8</v>
      </c>
      <c r="B82" s="1" t="s">
        <v>17</v>
      </c>
      <c r="C82" s="1" t="s">
        <v>21</v>
      </c>
      <c r="D82" s="4">
        <v>8890</v>
      </c>
      <c r="E82" s="5">
        <v>210</v>
      </c>
    </row>
    <row r="83" spans="1:5" x14ac:dyDescent="0.25">
      <c r="A83" s="1" t="s">
        <v>26</v>
      </c>
      <c r="B83" s="1" t="s">
        <v>20</v>
      </c>
      <c r="C83" s="1" t="s">
        <v>31</v>
      </c>
      <c r="D83" s="4">
        <v>56</v>
      </c>
      <c r="E83" s="5">
        <v>51</v>
      </c>
    </row>
    <row r="84" spans="1:5" x14ac:dyDescent="0.25">
      <c r="A84" s="1" t="s">
        <v>27</v>
      </c>
      <c r="B84" s="1" t="s">
        <v>14</v>
      </c>
      <c r="C84" s="1" t="s">
        <v>18</v>
      </c>
      <c r="D84" s="4">
        <v>3339</v>
      </c>
      <c r="E84" s="5">
        <v>39</v>
      </c>
    </row>
    <row r="85" spans="1:5" x14ac:dyDescent="0.25">
      <c r="A85" s="1" t="s">
        <v>35</v>
      </c>
      <c r="B85" s="1" t="s">
        <v>9</v>
      </c>
      <c r="C85" s="1" t="s">
        <v>15</v>
      </c>
      <c r="D85" s="4">
        <v>3808</v>
      </c>
      <c r="E85" s="5">
        <v>279</v>
      </c>
    </row>
    <row r="86" spans="1:5" x14ac:dyDescent="0.25">
      <c r="A86" s="1" t="s">
        <v>35</v>
      </c>
      <c r="B86" s="1" t="s">
        <v>20</v>
      </c>
      <c r="C86" s="1" t="s">
        <v>31</v>
      </c>
      <c r="D86" s="4">
        <v>63</v>
      </c>
      <c r="E86" s="5">
        <v>123</v>
      </c>
    </row>
    <row r="87" spans="1:5" x14ac:dyDescent="0.25">
      <c r="A87" s="1" t="s">
        <v>26</v>
      </c>
      <c r="B87" s="1" t="s">
        <v>17</v>
      </c>
      <c r="C87" s="1" t="s">
        <v>39</v>
      </c>
      <c r="D87" s="4">
        <v>7812</v>
      </c>
      <c r="E87" s="5">
        <v>81</v>
      </c>
    </row>
    <row r="88" spans="1:5" x14ac:dyDescent="0.25">
      <c r="A88" s="1" t="s">
        <v>5</v>
      </c>
      <c r="B88" s="1" t="s">
        <v>6</v>
      </c>
      <c r="C88" s="1" t="s">
        <v>36</v>
      </c>
      <c r="D88" s="4">
        <v>7693</v>
      </c>
      <c r="E88" s="5">
        <v>21</v>
      </c>
    </row>
    <row r="89" spans="1:5" x14ac:dyDescent="0.25">
      <c r="A89" s="1" t="s">
        <v>27</v>
      </c>
      <c r="B89" s="1" t="s">
        <v>14</v>
      </c>
      <c r="C89" s="1" t="s">
        <v>40</v>
      </c>
      <c r="D89" s="4">
        <v>973</v>
      </c>
      <c r="E89" s="5">
        <v>162</v>
      </c>
    </row>
    <row r="90" spans="1:5" x14ac:dyDescent="0.25">
      <c r="A90" s="1" t="s">
        <v>35</v>
      </c>
      <c r="B90" s="1" t="s">
        <v>9</v>
      </c>
      <c r="C90" s="1" t="s">
        <v>41</v>
      </c>
      <c r="D90" s="4">
        <v>567</v>
      </c>
      <c r="E90" s="5">
        <v>228</v>
      </c>
    </row>
    <row r="91" spans="1:5" x14ac:dyDescent="0.25">
      <c r="A91" s="1" t="s">
        <v>35</v>
      </c>
      <c r="B91" s="1" t="s">
        <v>14</v>
      </c>
      <c r="C91" s="1" t="s">
        <v>32</v>
      </c>
      <c r="D91" s="4">
        <v>2471</v>
      </c>
      <c r="E91" s="5">
        <v>342</v>
      </c>
    </row>
    <row r="92" spans="1:5" x14ac:dyDescent="0.25">
      <c r="A92" s="1" t="s">
        <v>25</v>
      </c>
      <c r="B92" s="1" t="s">
        <v>20</v>
      </c>
      <c r="C92" s="1" t="s">
        <v>31</v>
      </c>
      <c r="D92" s="4">
        <v>7189</v>
      </c>
      <c r="E92" s="5">
        <v>54</v>
      </c>
    </row>
    <row r="93" spans="1:5" x14ac:dyDescent="0.25">
      <c r="A93" s="1" t="s">
        <v>13</v>
      </c>
      <c r="B93" s="1" t="s">
        <v>9</v>
      </c>
      <c r="C93" s="1" t="s">
        <v>40</v>
      </c>
      <c r="D93" s="4">
        <v>7455</v>
      </c>
      <c r="E93" s="5">
        <v>216</v>
      </c>
    </row>
    <row r="94" spans="1:5" x14ac:dyDescent="0.25">
      <c r="A94" s="1" t="s">
        <v>27</v>
      </c>
      <c r="B94" s="1" t="s">
        <v>30</v>
      </c>
      <c r="C94" s="1" t="s">
        <v>42</v>
      </c>
      <c r="D94" s="4">
        <v>3108</v>
      </c>
      <c r="E94" s="5">
        <v>54</v>
      </c>
    </row>
    <row r="95" spans="1:5" x14ac:dyDescent="0.25">
      <c r="A95" s="1" t="s">
        <v>16</v>
      </c>
      <c r="B95" s="1" t="s">
        <v>20</v>
      </c>
      <c r="C95" s="1" t="s">
        <v>18</v>
      </c>
      <c r="D95" s="4">
        <v>469</v>
      </c>
      <c r="E95" s="5">
        <v>75</v>
      </c>
    </row>
    <row r="96" spans="1:5" x14ac:dyDescent="0.25">
      <c r="A96" s="1" t="s">
        <v>11</v>
      </c>
      <c r="B96" s="1" t="s">
        <v>6</v>
      </c>
      <c r="C96" s="1" t="s">
        <v>34</v>
      </c>
      <c r="D96" s="4">
        <v>2737</v>
      </c>
      <c r="E96" s="5">
        <v>93</v>
      </c>
    </row>
    <row r="97" spans="1:5" x14ac:dyDescent="0.25">
      <c r="A97" s="1" t="s">
        <v>11</v>
      </c>
      <c r="B97" s="1" t="s">
        <v>6</v>
      </c>
      <c r="C97" s="1" t="s">
        <v>18</v>
      </c>
      <c r="D97" s="4">
        <v>4305</v>
      </c>
      <c r="E97" s="5">
        <v>156</v>
      </c>
    </row>
    <row r="98" spans="1:5" x14ac:dyDescent="0.25">
      <c r="A98" s="1" t="s">
        <v>11</v>
      </c>
      <c r="B98" s="1" t="s">
        <v>20</v>
      </c>
      <c r="C98" s="1" t="s">
        <v>28</v>
      </c>
      <c r="D98" s="4">
        <v>2408</v>
      </c>
      <c r="E98" s="5">
        <v>9</v>
      </c>
    </row>
    <row r="99" spans="1:5" x14ac:dyDescent="0.25">
      <c r="A99" s="1" t="s">
        <v>27</v>
      </c>
      <c r="B99" s="1" t="s">
        <v>14</v>
      </c>
      <c r="C99" s="1" t="s">
        <v>36</v>
      </c>
      <c r="D99" s="4">
        <v>1281</v>
      </c>
      <c r="E99" s="5">
        <v>18</v>
      </c>
    </row>
    <row r="100" spans="1:5" x14ac:dyDescent="0.25">
      <c r="A100" s="1" t="s">
        <v>5</v>
      </c>
      <c r="B100" s="1" t="s">
        <v>9</v>
      </c>
      <c r="C100" s="1" t="s">
        <v>10</v>
      </c>
      <c r="D100" s="4">
        <v>12348</v>
      </c>
      <c r="E100" s="5">
        <v>234</v>
      </c>
    </row>
    <row r="101" spans="1:5" x14ac:dyDescent="0.25">
      <c r="A101" s="1" t="s">
        <v>27</v>
      </c>
      <c r="B101" s="1" t="s">
        <v>30</v>
      </c>
      <c r="C101" s="1" t="s">
        <v>40</v>
      </c>
      <c r="D101" s="4">
        <v>3689</v>
      </c>
      <c r="E101" s="5">
        <v>312</v>
      </c>
    </row>
    <row r="102" spans="1:5" x14ac:dyDescent="0.25">
      <c r="A102" s="1" t="s">
        <v>23</v>
      </c>
      <c r="B102" s="1" t="s">
        <v>14</v>
      </c>
      <c r="C102" s="1" t="s">
        <v>36</v>
      </c>
      <c r="D102" s="4">
        <v>2870</v>
      </c>
      <c r="E102" s="5">
        <v>300</v>
      </c>
    </row>
    <row r="103" spans="1:5" x14ac:dyDescent="0.25">
      <c r="A103" s="1" t="s">
        <v>26</v>
      </c>
      <c r="B103" s="1" t="s">
        <v>14</v>
      </c>
      <c r="C103" s="1" t="s">
        <v>39</v>
      </c>
      <c r="D103" s="4">
        <v>798</v>
      </c>
      <c r="E103" s="5">
        <v>519</v>
      </c>
    </row>
    <row r="104" spans="1:5" x14ac:dyDescent="0.25">
      <c r="A104" s="1" t="s">
        <v>13</v>
      </c>
      <c r="B104" s="1" t="s">
        <v>6</v>
      </c>
      <c r="C104" s="1" t="s">
        <v>41</v>
      </c>
      <c r="D104" s="4">
        <v>2933</v>
      </c>
      <c r="E104" s="5">
        <v>9</v>
      </c>
    </row>
    <row r="105" spans="1:5" x14ac:dyDescent="0.25">
      <c r="A105" s="1" t="s">
        <v>25</v>
      </c>
      <c r="B105" s="1" t="s">
        <v>9</v>
      </c>
      <c r="C105" s="1" t="s">
        <v>12</v>
      </c>
      <c r="D105" s="4">
        <v>2744</v>
      </c>
      <c r="E105" s="5">
        <v>9</v>
      </c>
    </row>
    <row r="106" spans="1:5" x14ac:dyDescent="0.25">
      <c r="A106" s="1" t="s">
        <v>5</v>
      </c>
      <c r="B106" s="1" t="s">
        <v>14</v>
      </c>
      <c r="C106" s="1" t="s">
        <v>19</v>
      </c>
      <c r="D106" s="4">
        <v>9772</v>
      </c>
      <c r="E106" s="5">
        <v>90</v>
      </c>
    </row>
    <row r="107" spans="1:5" x14ac:dyDescent="0.25">
      <c r="A107" s="1" t="s">
        <v>23</v>
      </c>
      <c r="B107" s="1" t="s">
        <v>30</v>
      </c>
      <c r="C107" s="1" t="s">
        <v>18</v>
      </c>
      <c r="D107" s="4">
        <v>1568</v>
      </c>
      <c r="E107" s="5">
        <v>96</v>
      </c>
    </row>
    <row r="108" spans="1:5" x14ac:dyDescent="0.25">
      <c r="A108" s="1" t="s">
        <v>26</v>
      </c>
      <c r="B108" s="1" t="s">
        <v>14</v>
      </c>
      <c r="C108" s="1" t="s">
        <v>29</v>
      </c>
      <c r="D108" s="4">
        <v>11417</v>
      </c>
      <c r="E108" s="5">
        <v>21</v>
      </c>
    </row>
    <row r="109" spans="1:5" x14ac:dyDescent="0.25">
      <c r="A109" s="1" t="s">
        <v>5</v>
      </c>
      <c r="B109" s="1" t="s">
        <v>30</v>
      </c>
      <c r="C109" s="1" t="s">
        <v>42</v>
      </c>
      <c r="D109" s="4">
        <v>6748</v>
      </c>
      <c r="E109" s="5">
        <v>48</v>
      </c>
    </row>
    <row r="110" spans="1:5" x14ac:dyDescent="0.25">
      <c r="A110" s="1" t="s">
        <v>35</v>
      </c>
      <c r="B110" s="1" t="s">
        <v>14</v>
      </c>
      <c r="C110" s="1" t="s">
        <v>39</v>
      </c>
      <c r="D110" s="4">
        <v>1407</v>
      </c>
      <c r="E110" s="5">
        <v>72</v>
      </c>
    </row>
    <row r="111" spans="1:5" x14ac:dyDescent="0.25">
      <c r="A111" s="1" t="s">
        <v>8</v>
      </c>
      <c r="B111" s="1" t="s">
        <v>9</v>
      </c>
      <c r="C111" s="1" t="s">
        <v>32</v>
      </c>
      <c r="D111" s="4">
        <v>2023</v>
      </c>
      <c r="E111" s="5">
        <v>168</v>
      </c>
    </row>
    <row r="112" spans="1:5" x14ac:dyDescent="0.25">
      <c r="A112" s="1" t="s">
        <v>25</v>
      </c>
      <c r="B112" s="1" t="s">
        <v>17</v>
      </c>
      <c r="C112" s="1" t="s">
        <v>42</v>
      </c>
      <c r="D112" s="4">
        <v>5236</v>
      </c>
      <c r="E112" s="5">
        <v>51</v>
      </c>
    </row>
    <row r="113" spans="1:5" x14ac:dyDescent="0.25">
      <c r="A113" s="1" t="s">
        <v>13</v>
      </c>
      <c r="B113" s="1" t="s">
        <v>14</v>
      </c>
      <c r="C113" s="1" t="s">
        <v>36</v>
      </c>
      <c r="D113" s="4">
        <v>1925</v>
      </c>
      <c r="E113" s="5">
        <v>192</v>
      </c>
    </row>
    <row r="114" spans="1:5" x14ac:dyDescent="0.25">
      <c r="A114" s="1" t="s">
        <v>23</v>
      </c>
      <c r="B114" s="1" t="s">
        <v>6</v>
      </c>
      <c r="C114" s="1" t="s">
        <v>24</v>
      </c>
      <c r="D114" s="4">
        <v>6608</v>
      </c>
      <c r="E114" s="5">
        <v>225</v>
      </c>
    </row>
    <row r="115" spans="1:5" x14ac:dyDescent="0.25">
      <c r="A115" s="1" t="s">
        <v>16</v>
      </c>
      <c r="B115" s="1" t="s">
        <v>30</v>
      </c>
      <c r="C115" s="1" t="s">
        <v>42</v>
      </c>
      <c r="D115" s="4">
        <v>8008</v>
      </c>
      <c r="E115" s="5">
        <v>456</v>
      </c>
    </row>
    <row r="116" spans="1:5" x14ac:dyDescent="0.25">
      <c r="A116" s="1" t="s">
        <v>35</v>
      </c>
      <c r="B116" s="1" t="s">
        <v>30</v>
      </c>
      <c r="C116" s="1" t="s">
        <v>18</v>
      </c>
      <c r="D116" s="4">
        <v>1428</v>
      </c>
      <c r="E116" s="5">
        <v>93</v>
      </c>
    </row>
    <row r="117" spans="1:5" x14ac:dyDescent="0.25">
      <c r="A117" s="1" t="s">
        <v>16</v>
      </c>
      <c r="B117" s="1" t="s">
        <v>30</v>
      </c>
      <c r="C117" s="1" t="s">
        <v>12</v>
      </c>
      <c r="D117" s="4">
        <v>525</v>
      </c>
      <c r="E117" s="5">
        <v>48</v>
      </c>
    </row>
    <row r="118" spans="1:5" x14ac:dyDescent="0.25">
      <c r="A118" s="1" t="s">
        <v>16</v>
      </c>
      <c r="B118" s="1" t="s">
        <v>6</v>
      </c>
      <c r="C118" s="1" t="s">
        <v>15</v>
      </c>
      <c r="D118" s="4">
        <v>1505</v>
      </c>
      <c r="E118" s="5">
        <v>102</v>
      </c>
    </row>
    <row r="119" spans="1:5" x14ac:dyDescent="0.25">
      <c r="A119" s="1" t="s">
        <v>23</v>
      </c>
      <c r="B119" s="1" t="s">
        <v>9</v>
      </c>
      <c r="C119" s="1" t="s">
        <v>7</v>
      </c>
      <c r="D119" s="4">
        <v>6755</v>
      </c>
      <c r="E119" s="5">
        <v>252</v>
      </c>
    </row>
    <row r="120" spans="1:5" x14ac:dyDescent="0.25">
      <c r="A120" s="1" t="s">
        <v>26</v>
      </c>
      <c r="B120" s="1" t="s">
        <v>6</v>
      </c>
      <c r="C120" s="1" t="s">
        <v>15</v>
      </c>
      <c r="D120" s="4">
        <v>11571</v>
      </c>
      <c r="E120" s="5">
        <v>138</v>
      </c>
    </row>
    <row r="121" spans="1:5" x14ac:dyDescent="0.25">
      <c r="A121" s="1" t="s">
        <v>5</v>
      </c>
      <c r="B121" s="1" t="s">
        <v>20</v>
      </c>
      <c r="C121" s="1" t="s">
        <v>18</v>
      </c>
      <c r="D121" s="4">
        <v>2541</v>
      </c>
      <c r="E121" s="5">
        <v>90</v>
      </c>
    </row>
    <row r="122" spans="1:5" x14ac:dyDescent="0.25">
      <c r="A122" s="1" t="s">
        <v>13</v>
      </c>
      <c r="B122" s="1" t="s">
        <v>6</v>
      </c>
      <c r="C122" s="1" t="s">
        <v>7</v>
      </c>
      <c r="D122" s="4">
        <v>1526</v>
      </c>
      <c r="E122" s="5">
        <v>240</v>
      </c>
    </row>
    <row r="123" spans="1:5" x14ac:dyDescent="0.25">
      <c r="A123" s="1" t="s">
        <v>5</v>
      </c>
      <c r="B123" s="1" t="s">
        <v>20</v>
      </c>
      <c r="C123" s="1" t="s">
        <v>12</v>
      </c>
      <c r="D123" s="4">
        <v>6125</v>
      </c>
      <c r="E123" s="5">
        <v>102</v>
      </c>
    </row>
    <row r="124" spans="1:5" x14ac:dyDescent="0.25">
      <c r="A124" s="1" t="s">
        <v>13</v>
      </c>
      <c r="B124" s="1" t="s">
        <v>9</v>
      </c>
      <c r="C124" s="1" t="s">
        <v>39</v>
      </c>
      <c r="D124" s="4">
        <v>847</v>
      </c>
      <c r="E124" s="5">
        <v>129</v>
      </c>
    </row>
    <row r="125" spans="1:5" x14ac:dyDescent="0.25">
      <c r="A125" s="1" t="s">
        <v>8</v>
      </c>
      <c r="B125" s="1" t="s">
        <v>9</v>
      </c>
      <c r="C125" s="1" t="s">
        <v>39</v>
      </c>
      <c r="D125" s="4">
        <v>4753</v>
      </c>
      <c r="E125" s="5">
        <v>300</v>
      </c>
    </row>
    <row r="126" spans="1:5" x14ac:dyDescent="0.25">
      <c r="A126" s="1" t="s">
        <v>16</v>
      </c>
      <c r="B126" s="1" t="s">
        <v>20</v>
      </c>
      <c r="C126" s="1" t="s">
        <v>19</v>
      </c>
      <c r="D126" s="4">
        <v>959</v>
      </c>
      <c r="E126" s="5">
        <v>135</v>
      </c>
    </row>
    <row r="127" spans="1:5" x14ac:dyDescent="0.25">
      <c r="A127" s="1" t="s">
        <v>23</v>
      </c>
      <c r="B127" s="1" t="s">
        <v>9</v>
      </c>
      <c r="C127" s="1" t="s">
        <v>38</v>
      </c>
      <c r="D127" s="4">
        <v>2793</v>
      </c>
      <c r="E127" s="5">
        <v>114</v>
      </c>
    </row>
    <row r="128" spans="1:5" x14ac:dyDescent="0.25">
      <c r="A128" s="1" t="s">
        <v>23</v>
      </c>
      <c r="B128" s="1" t="s">
        <v>9</v>
      </c>
      <c r="C128" s="1" t="s">
        <v>24</v>
      </c>
      <c r="D128" s="4">
        <v>4606</v>
      </c>
      <c r="E128" s="5">
        <v>63</v>
      </c>
    </row>
    <row r="129" spans="1:5" x14ac:dyDescent="0.25">
      <c r="A129" s="1" t="s">
        <v>23</v>
      </c>
      <c r="B129" s="1" t="s">
        <v>14</v>
      </c>
      <c r="C129" s="1" t="s">
        <v>32</v>
      </c>
      <c r="D129" s="4">
        <v>5551</v>
      </c>
      <c r="E129" s="5">
        <v>252</v>
      </c>
    </row>
    <row r="130" spans="1:5" x14ac:dyDescent="0.25">
      <c r="A130" s="1" t="s">
        <v>35</v>
      </c>
      <c r="B130" s="1" t="s">
        <v>14</v>
      </c>
      <c r="C130" s="1" t="s">
        <v>10</v>
      </c>
      <c r="D130" s="4">
        <v>6657</v>
      </c>
      <c r="E130" s="5">
        <v>303</v>
      </c>
    </row>
    <row r="131" spans="1:5" x14ac:dyDescent="0.25">
      <c r="A131" s="1" t="s">
        <v>23</v>
      </c>
      <c r="B131" s="1" t="s">
        <v>17</v>
      </c>
      <c r="C131" s="1" t="s">
        <v>28</v>
      </c>
      <c r="D131" s="4">
        <v>4438</v>
      </c>
      <c r="E131" s="5">
        <v>246</v>
      </c>
    </row>
    <row r="132" spans="1:5" x14ac:dyDescent="0.25">
      <c r="A132" s="1" t="s">
        <v>8</v>
      </c>
      <c r="B132" s="1" t="s">
        <v>20</v>
      </c>
      <c r="C132" s="1" t="s">
        <v>22</v>
      </c>
      <c r="D132" s="4">
        <v>168</v>
      </c>
      <c r="E132" s="5">
        <v>84</v>
      </c>
    </row>
    <row r="133" spans="1:5" x14ac:dyDescent="0.25">
      <c r="A133" s="1" t="s">
        <v>23</v>
      </c>
      <c r="B133" s="1" t="s">
        <v>30</v>
      </c>
      <c r="C133" s="1" t="s">
        <v>28</v>
      </c>
      <c r="D133" s="4">
        <v>7777</v>
      </c>
      <c r="E133" s="5">
        <v>39</v>
      </c>
    </row>
    <row r="134" spans="1:5" x14ac:dyDescent="0.25">
      <c r="A134" s="1" t="s">
        <v>25</v>
      </c>
      <c r="B134" s="1" t="s">
        <v>14</v>
      </c>
      <c r="C134" s="1" t="s">
        <v>28</v>
      </c>
      <c r="D134" s="4">
        <v>3339</v>
      </c>
      <c r="E134" s="5">
        <v>348</v>
      </c>
    </row>
    <row r="135" spans="1:5" x14ac:dyDescent="0.25">
      <c r="A135" s="1" t="s">
        <v>23</v>
      </c>
      <c r="B135" s="1" t="s">
        <v>6</v>
      </c>
      <c r="C135" s="1" t="s">
        <v>19</v>
      </c>
      <c r="D135" s="4">
        <v>6391</v>
      </c>
      <c r="E135" s="5">
        <v>48</v>
      </c>
    </row>
    <row r="136" spans="1:5" x14ac:dyDescent="0.25">
      <c r="A136" s="1" t="s">
        <v>25</v>
      </c>
      <c r="B136" s="1" t="s">
        <v>6</v>
      </c>
      <c r="C136" s="1" t="s">
        <v>22</v>
      </c>
      <c r="D136" s="4">
        <v>518</v>
      </c>
      <c r="E136" s="5">
        <v>75</v>
      </c>
    </row>
    <row r="137" spans="1:5" x14ac:dyDescent="0.25">
      <c r="A137" s="1" t="s">
        <v>23</v>
      </c>
      <c r="B137" s="1" t="s">
        <v>20</v>
      </c>
      <c r="C137" s="1" t="s">
        <v>40</v>
      </c>
      <c r="D137" s="4">
        <v>5677</v>
      </c>
      <c r="E137" s="5">
        <v>258</v>
      </c>
    </row>
    <row r="138" spans="1:5" x14ac:dyDescent="0.25">
      <c r="A138" s="1" t="s">
        <v>16</v>
      </c>
      <c r="B138" s="1" t="s">
        <v>17</v>
      </c>
      <c r="C138" s="1" t="s">
        <v>28</v>
      </c>
      <c r="D138" s="4">
        <v>6048</v>
      </c>
      <c r="E138" s="5">
        <v>27</v>
      </c>
    </row>
    <row r="139" spans="1:5" x14ac:dyDescent="0.25">
      <c r="A139" s="1" t="s">
        <v>8</v>
      </c>
      <c r="B139" s="1" t="s">
        <v>20</v>
      </c>
      <c r="C139" s="1" t="s">
        <v>10</v>
      </c>
      <c r="D139" s="4">
        <v>3752</v>
      </c>
      <c r="E139" s="5">
        <v>213</v>
      </c>
    </row>
    <row r="140" spans="1:5" x14ac:dyDescent="0.25">
      <c r="A140" s="1" t="s">
        <v>25</v>
      </c>
      <c r="B140" s="1" t="s">
        <v>9</v>
      </c>
      <c r="C140" s="1" t="s">
        <v>32</v>
      </c>
      <c r="D140" s="4">
        <v>4480</v>
      </c>
      <c r="E140" s="5">
        <v>357</v>
      </c>
    </row>
    <row r="141" spans="1:5" x14ac:dyDescent="0.25">
      <c r="A141" s="1" t="s">
        <v>11</v>
      </c>
      <c r="B141" s="1" t="s">
        <v>6</v>
      </c>
      <c r="C141" s="1" t="s">
        <v>12</v>
      </c>
      <c r="D141" s="4">
        <v>259</v>
      </c>
      <c r="E141" s="5">
        <v>207</v>
      </c>
    </row>
    <row r="142" spans="1:5" x14ac:dyDescent="0.25">
      <c r="A142" s="1" t="s">
        <v>8</v>
      </c>
      <c r="B142" s="1" t="s">
        <v>6</v>
      </c>
      <c r="C142" s="1" t="s">
        <v>7</v>
      </c>
      <c r="D142" s="4">
        <v>42</v>
      </c>
      <c r="E142" s="5">
        <v>150</v>
      </c>
    </row>
    <row r="143" spans="1:5" x14ac:dyDescent="0.25">
      <c r="A143" s="1" t="s">
        <v>13</v>
      </c>
      <c r="B143" s="1" t="s">
        <v>14</v>
      </c>
      <c r="C143" s="1" t="s">
        <v>42</v>
      </c>
      <c r="D143" s="4">
        <v>98</v>
      </c>
      <c r="E143" s="5">
        <v>204</v>
      </c>
    </row>
    <row r="144" spans="1:5" x14ac:dyDescent="0.25">
      <c r="A144" s="1" t="s">
        <v>23</v>
      </c>
      <c r="B144" s="1" t="s">
        <v>9</v>
      </c>
      <c r="C144" s="1" t="s">
        <v>39</v>
      </c>
      <c r="D144" s="4">
        <v>2478</v>
      </c>
      <c r="E144" s="5">
        <v>21</v>
      </c>
    </row>
    <row r="145" spans="1:5" x14ac:dyDescent="0.25">
      <c r="A145" s="1" t="s">
        <v>13</v>
      </c>
      <c r="B145" s="1" t="s">
        <v>30</v>
      </c>
      <c r="C145" s="1" t="s">
        <v>19</v>
      </c>
      <c r="D145" s="4">
        <v>7847</v>
      </c>
      <c r="E145" s="5">
        <v>174</v>
      </c>
    </row>
    <row r="146" spans="1:5" x14ac:dyDescent="0.25">
      <c r="A146" s="1" t="s">
        <v>26</v>
      </c>
      <c r="B146" s="1" t="s">
        <v>6</v>
      </c>
      <c r="C146" s="1" t="s">
        <v>28</v>
      </c>
      <c r="D146" s="4">
        <v>9926</v>
      </c>
      <c r="E146" s="5">
        <v>201</v>
      </c>
    </row>
    <row r="147" spans="1:5" x14ac:dyDescent="0.25">
      <c r="A147" s="1" t="s">
        <v>8</v>
      </c>
      <c r="B147" s="1" t="s">
        <v>20</v>
      </c>
      <c r="C147" s="1" t="s">
        <v>31</v>
      </c>
      <c r="D147" s="4">
        <v>819</v>
      </c>
      <c r="E147" s="5">
        <v>510</v>
      </c>
    </row>
    <row r="148" spans="1:5" x14ac:dyDescent="0.25">
      <c r="A148" s="1" t="s">
        <v>16</v>
      </c>
      <c r="B148" s="1" t="s">
        <v>17</v>
      </c>
      <c r="C148" s="1" t="s">
        <v>32</v>
      </c>
      <c r="D148" s="4">
        <v>3052</v>
      </c>
      <c r="E148" s="5">
        <v>378</v>
      </c>
    </row>
    <row r="149" spans="1:5" x14ac:dyDescent="0.25">
      <c r="A149" s="1" t="s">
        <v>11</v>
      </c>
      <c r="B149" s="1" t="s">
        <v>30</v>
      </c>
      <c r="C149" s="1" t="s">
        <v>41</v>
      </c>
      <c r="D149" s="4">
        <v>6832</v>
      </c>
      <c r="E149" s="5">
        <v>27</v>
      </c>
    </row>
    <row r="150" spans="1:5" x14ac:dyDescent="0.25">
      <c r="A150" s="1" t="s">
        <v>26</v>
      </c>
      <c r="B150" s="1" t="s">
        <v>17</v>
      </c>
      <c r="C150" s="1" t="s">
        <v>29</v>
      </c>
      <c r="D150" s="4">
        <v>2016</v>
      </c>
      <c r="E150" s="5">
        <v>117</v>
      </c>
    </row>
    <row r="151" spans="1:5" x14ac:dyDescent="0.25">
      <c r="A151" s="1" t="s">
        <v>16</v>
      </c>
      <c r="B151" s="1" t="s">
        <v>20</v>
      </c>
      <c r="C151" s="1" t="s">
        <v>41</v>
      </c>
      <c r="D151" s="4">
        <v>7322</v>
      </c>
      <c r="E151" s="5">
        <v>36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 ID</dc:creator>
  <cp:lastModifiedBy>USER ID</cp:lastModifiedBy>
  <dcterms:created xsi:type="dcterms:W3CDTF">2022-08-01T12:58:59Z</dcterms:created>
  <dcterms:modified xsi:type="dcterms:W3CDTF">2022-08-01T13:13:55Z</dcterms:modified>
</cp:coreProperties>
</file>