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00" windowHeight="7740" activeTab="1"/>
  </bookViews>
  <sheets>
    <sheet name="พลศึกษา" sheetId="3" r:id="rId1"/>
    <sheet name="นาฏศิลป์" sheetId="2" r:id="rId2"/>
    <sheet name="GradeTable" sheetId="4" r:id="rId3"/>
  </sheets>
  <definedNames>
    <definedName name="grade_edu">GradeTable!$B$2:$C$9</definedName>
  </definedNames>
  <calcPr calcId="162913"/>
</workbook>
</file>

<file path=xl/calcChain.xml><?xml version="1.0" encoding="utf-8"?>
<calcChain xmlns="http://schemas.openxmlformats.org/spreadsheetml/2006/main">
  <c r="Q11" i="2" l="1"/>
  <c r="Q12" i="2"/>
  <c r="Q13" i="2"/>
  <c r="Q14" i="2"/>
  <c r="Q15" i="2"/>
  <c r="Q16" i="2"/>
  <c r="Q17" i="2"/>
  <c r="Q18" i="2"/>
  <c r="Q19" i="2"/>
  <c r="Q20" i="2"/>
  <c r="Q21" i="2"/>
  <c r="Q10" i="2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10" i="3"/>
  <c r="P11" i="3" l="1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10" i="3"/>
  <c r="P16" i="2"/>
  <c r="P17" i="2"/>
  <c r="P18" i="2"/>
  <c r="P19" i="2"/>
  <c r="P20" i="2"/>
  <c r="P21" i="2"/>
  <c r="P10" i="2"/>
  <c r="P11" i="2"/>
  <c r="P12" i="2"/>
  <c r="P13" i="2"/>
  <c r="P14" i="2"/>
  <c r="P15" i="2"/>
  <c r="R13" i="3" l="1"/>
  <c r="R11" i="2"/>
  <c r="R12" i="2"/>
  <c r="R13" i="2"/>
  <c r="R14" i="2"/>
  <c r="R15" i="2"/>
  <c r="R16" i="2"/>
  <c r="R17" i="2"/>
  <c r="R18" i="2"/>
  <c r="R19" i="2"/>
  <c r="R20" i="2"/>
  <c r="R21" i="2"/>
  <c r="R10" i="2"/>
  <c r="R11" i="3"/>
  <c r="R12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10" i="3"/>
</calcChain>
</file>

<file path=xl/sharedStrings.xml><?xml version="1.0" encoding="utf-8"?>
<sst xmlns="http://schemas.openxmlformats.org/spreadsheetml/2006/main" count="192" uniqueCount="121">
  <si>
    <t>มหาวิทยาลัยราชภัฏเพชรบุรี</t>
  </si>
  <si>
    <t>วิทยาเขต เพชรบุรี  ภาคการศึกษา 1/2566</t>
  </si>
  <si>
    <t>รหัสวิชา  7440111  เทคโนโลยีดิจิทัลสำหรับการจัดการเรียนรู้  หน่วยกิต  3(1-2-6)  Sec  09</t>
  </si>
  <si>
    <t>วันเวลาเรียน อ. 08:30-11:30 อาคาร:  B08 ห้อง: 17126</t>
  </si>
  <si>
    <t>เลขที่</t>
  </si>
  <si>
    <t xml:space="preserve"> </t>
  </si>
  <si>
    <t>รหัสประจำตัว</t>
  </si>
  <si>
    <t>664189101</t>
  </si>
  <si>
    <t>664189102</t>
  </si>
  <si>
    <t>664189103</t>
  </si>
  <si>
    <t>664189104</t>
  </si>
  <si>
    <t>664189105</t>
  </si>
  <si>
    <t>664189106</t>
  </si>
  <si>
    <t>664189107</t>
  </si>
  <si>
    <t>664189108</t>
  </si>
  <si>
    <t>664189109</t>
  </si>
  <si>
    <t>664189110</t>
  </si>
  <si>
    <t>664189111</t>
  </si>
  <si>
    <t>664189113</t>
  </si>
  <si>
    <t>664189114</t>
  </si>
  <si>
    <t>664189115</t>
  </si>
  <si>
    <t>664189117</t>
  </si>
  <si>
    <t>664189118</t>
  </si>
  <si>
    <t>664189119</t>
  </si>
  <si>
    <t>664189120</t>
  </si>
  <si>
    <t>664189121</t>
  </si>
  <si>
    <t>664189122</t>
  </si>
  <si>
    <t>664189123</t>
  </si>
  <si>
    <t>664189124</t>
  </si>
  <si>
    <t>664189125</t>
  </si>
  <si>
    <t>664189126</t>
  </si>
  <si>
    <t>664189127</t>
  </si>
  <si>
    <t>664189128</t>
  </si>
  <si>
    <t>664189129</t>
  </si>
  <si>
    <t>ชื่อ</t>
  </si>
  <si>
    <t>นางสาวกฤติยา  อุตะระพันธ์</t>
  </si>
  <si>
    <t>นางสาวฐิตินันท์  บรรเทิงสุข</t>
  </si>
  <si>
    <t>นางสาวณัฐพร  พลจันทร์</t>
  </si>
  <si>
    <t>นางสาวณิชากร  ประสาททอง</t>
  </si>
  <si>
    <t>นางสาวธิดารัตน์  นิลปั่น</t>
  </si>
  <si>
    <t>นางสาวปัทมา  อุ่นเทศ</t>
  </si>
  <si>
    <t>นางสาวมัณฑณา  โถแก้ว</t>
  </si>
  <si>
    <t>นางสาวสายฟ้า  อินทร์เบ้า</t>
  </si>
  <si>
    <t>นายจิรายุ  สิงห์โตแก้ว</t>
  </si>
  <si>
    <t>นายชาตรี  แครจี</t>
  </si>
  <si>
    <t>นายณัฐวุฒิ  หมอนทรัพย์</t>
  </si>
  <si>
    <t>นายธนภัทร  บุญรอดน้อย</t>
  </si>
  <si>
    <t>นายนัทวุฒิ  แครจี</t>
  </si>
  <si>
    <t>นายบวรทัต  เผยพจน์</t>
  </si>
  <si>
    <t>นายพรราชันย์  เปาอินทร์</t>
  </si>
  <si>
    <t>นายพิชัยยุทธ  ประทุมเทศ</t>
  </si>
  <si>
    <t>นายพีรวิชญ์  เดชารัตนเจริญกิจ</t>
  </si>
  <si>
    <t>นายภาธรธฤต  เปี่ยมพูล</t>
  </si>
  <si>
    <t>นายมินธาดา  ภิรมย์อยู่</t>
  </si>
  <si>
    <t>นายวรรณชาติ  จันทร์สุข</t>
  </si>
  <si>
    <t>นายวฤทธิ์  จีโบ้ง</t>
  </si>
  <si>
    <t>นายวีรกาญน์  มณี</t>
  </si>
  <si>
    <t>นายศตรรฆ  สระวงษ์</t>
  </si>
  <si>
    <t>นายศุภวิชญ์  โพธิ์ประมัน</t>
  </si>
  <si>
    <t>นายสุรพัศ  คำเกลี้ยง</t>
  </si>
  <si>
    <t>นายอภิสิทธิ์  เถาว์ทุมมา</t>
  </si>
  <si>
    <t>นายพลากร  แก้วผลึก</t>
  </si>
  <si>
    <t>รายชื่อนักศึกษาลงทะเบียน</t>
  </si>
  <si>
    <t xml:space="preserve"> หมู่เรียน</t>
  </si>
  <si>
    <t>6641-89/1</t>
  </si>
  <si>
    <t>สัปดาห์</t>
  </si>
  <si>
    <t>1/1</t>
  </si>
  <si>
    <t>ปริญญาตรี 4 ปี ภาคปกติ</t>
  </si>
  <si>
    <t>ผู้สอน ผู้ช่วยศาสตราจารย์ สุวัฒน์ เตชะเพชรไพบูลย์</t>
  </si>
  <si>
    <t>วันเวลาสอบ F 01/11/23 08:30-10:30</t>
  </si>
  <si>
    <t>พิมพ์ ณ วันที่ 9/19/2023 9:11:14 AM</t>
  </si>
  <si>
    <t>6541-06/1</t>
  </si>
  <si>
    <t>นายศรายุทธ์  ศรีปาน</t>
  </si>
  <si>
    <t>654106114</t>
  </si>
  <si>
    <t>นายวีรภัทร  ไชยตาแสง</t>
  </si>
  <si>
    <t>654106113</t>
  </si>
  <si>
    <t>นายพีรพันธ์  พุ่มพันธ์</t>
  </si>
  <si>
    <t>654106112</t>
  </si>
  <si>
    <t>นางสาวแสงแข  ซื่อสัตย์</t>
  </si>
  <si>
    <t>654106111</t>
  </si>
  <si>
    <t>นางสาววิมลสิริ  องคเรียน</t>
  </si>
  <si>
    <t>654106110</t>
  </si>
  <si>
    <t>นางสาวภัณฑิลา  มุขแจ้ง</t>
  </si>
  <si>
    <t>654106107</t>
  </si>
  <si>
    <t>นางสาวพิชญาภา  สมศรี</t>
  </si>
  <si>
    <t>654106106</t>
  </si>
  <si>
    <t>นางสาวพรทิพา  สวัสดี</t>
  </si>
  <si>
    <t>654106105</t>
  </si>
  <si>
    <t>นางสาวทิพวรรณ  สังข์สุข</t>
  </si>
  <si>
    <t>654106104</t>
  </si>
  <si>
    <t>นางสาวตวงรัตน์  อัครฤทธิ์ธนวัต</t>
  </si>
  <si>
    <t>654106103</t>
  </si>
  <si>
    <t>นางสาวณัฐิดา  แก้วเนตร</t>
  </si>
  <si>
    <t>654106102</t>
  </si>
  <si>
    <t>นางสาวณัฏฐนันท์  ชาติทอง</t>
  </si>
  <si>
    <t>654106101</t>
  </si>
  <si>
    <t>รหัสวิชา  7440111  เทคโนโลยีดิจิทัลสำหรับการจัดการเรียนรู้  หน่วยกิต  3(1-2-6)  Sec  01</t>
  </si>
  <si>
    <t>แนะนำตัวเอง (5)</t>
  </si>
  <si>
    <t>พิมพ์ ณ วันที่ 9/19/2023 9:23:26 AM</t>
  </si>
  <si>
    <t>664189112</t>
  </si>
  <si>
    <t>นายทวีศักดิ์ มณีตัน</t>
  </si>
  <si>
    <t>vdo สั้น (5)</t>
  </si>
  <si>
    <t>ปฏิทิน (5)</t>
  </si>
  <si>
    <t>เช็คชื่อด้วย Form(10)</t>
  </si>
  <si>
    <t>ทำข้อสอบใน Google Form (10)</t>
  </si>
  <si>
    <t>จัดทำ Canva (Powerpoint) (10)</t>
  </si>
  <si>
    <t>AR(10)</t>
  </si>
  <si>
    <t>แผนการสอนโดยใช้ AI (10)</t>
  </si>
  <si>
    <t>จัดทำข้อสอบโดยใช้ ChatGPT (10)</t>
  </si>
  <si>
    <t>ปลายภาค (50)</t>
  </si>
  <si>
    <t>ปลายภาค (25)</t>
  </si>
  <si>
    <t>รวม</t>
  </si>
  <si>
    <t>เกรด</t>
  </si>
  <si>
    <t>E</t>
  </si>
  <si>
    <t>D</t>
  </si>
  <si>
    <t>D+</t>
  </si>
  <si>
    <t>C</t>
  </si>
  <si>
    <t>C+</t>
  </si>
  <si>
    <t>B</t>
  </si>
  <si>
    <t>B+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</si>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</sst>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</font>
    <font>
      <b/>
      <sz val="18"/>
      <color rgb="FF000000"/>
      <name val="TH Sarabun New"/>
    </font>
    <font>
      <sz val="12"/>
      <color rgb="FF000000"/>
      <name val="TH Sarabun New"/>
    </font>
    <font>
      <b/>
      <sz val="12"/>
      <color rgb="FF000000"/>
      <name val="TH Sarabun New"/>
    </font>
    <font>
      <sz val="10"/>
      <color rgb="FF000000"/>
      <name val="TH Sarabun New"/>
    </font>
    <font>
      <b/>
      <sz val="12"/>
      <color rgb="FF000000"/>
      <name val="TH Sarabun New"/>
    </font>
    <font>
      <sz val="11"/>
      <color rgb="FF000000"/>
      <name val="Calibri"/>
    </font>
    <font>
      <b/>
      <sz val="12"/>
      <color rgb="FF000000"/>
      <name val="TH Sarabun New"/>
      <family val="2"/>
    </font>
    <font>
      <b/>
      <sz val="12"/>
      <name val="TH Sarabun New"/>
      <family val="2"/>
    </font>
    <font>
      <sz val="11"/>
      <color theme="0"/>
      <name val="Calibri"/>
      <family val="2"/>
      <charset val="22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solid">
        <fgColor theme="5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6" fillId="3" borderId="6"/>
    <xf numFmtId="0" fontId="9" fillId="4" borderId="0" applyNumberFormat="0" applyBorder="0" applyAlignment="0" applyProtection="0"/>
  </cellStyleXfs>
  <cellXfs count="45">
    <xf numFmtId="0" fontId="0" fillId="0" borderId="0" xfId="0"/>
    <xf numFmtId="0" fontId="6" fillId="3" borderId="6" xfId="1"/>
    <xf numFmtId="0" fontId="3" fillId="2" borderId="5" xfId="1" applyNumberFormat="1" applyFont="1" applyFill="1" applyBorder="1" applyAlignment="1">
      <alignment horizontal="lef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3" fillId="2" borderId="2" xfId="1" applyNumberFormat="1" applyFont="1" applyFill="1" applyBorder="1" applyAlignment="1">
      <alignment horizontal="right" vertical="top" wrapText="1" shrinkToFit="1"/>
    </xf>
    <xf numFmtId="0" fontId="3" fillId="2" borderId="2" xfId="1" applyNumberFormat="1" applyFont="1" applyFill="1" applyBorder="1" applyAlignment="1">
      <alignment horizontal="lef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1" xfId="1" applyNumberFormat="1" applyFont="1" applyFill="1" applyBorder="1" applyAlignment="1">
      <alignment horizontal="center" vertical="top" wrapText="1" shrinkToFit="1"/>
    </xf>
    <xf numFmtId="0" fontId="3" fillId="2" borderId="5" xfId="0" applyNumberFormat="1" applyFont="1" applyFill="1" applyBorder="1" applyAlignment="1">
      <alignment horizontal="center" vertical="top" textRotation="90" wrapText="1" shrinkToFit="1"/>
    </xf>
    <xf numFmtId="0" fontId="5" fillId="2" borderId="5" xfId="0" applyNumberFormat="1" applyFont="1" applyFill="1" applyBorder="1" applyAlignment="1">
      <alignment horizontal="center" vertical="top" textRotation="90" wrapText="1" shrinkToFit="1"/>
    </xf>
    <xf numFmtId="0" fontId="7" fillId="2" borderId="5" xfId="0" applyNumberFormat="1" applyFont="1" applyFill="1" applyBorder="1" applyAlignment="1">
      <alignment horizontal="center" vertical="top" textRotation="90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0" fontId="8" fillId="0" borderId="5" xfId="1" applyNumberFormat="1" applyFont="1" applyFill="1" applyBorder="1" applyAlignment="1">
      <alignment horizontal="left" vertical="top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0" fontId="3" fillId="2" borderId="7" xfId="1" applyNumberFormat="1" applyFont="1" applyFill="1" applyBorder="1" applyAlignment="1">
      <alignment horizontal="left" vertical="top" wrapText="1" shrinkToFit="1"/>
    </xf>
    <xf numFmtId="0" fontId="3" fillId="2" borderId="9" xfId="1" applyNumberFormat="1" applyFont="1" applyFill="1" applyBorder="1" applyAlignment="1">
      <alignment horizontal="left" vertical="top" wrapText="1" shrinkToFit="1"/>
    </xf>
    <xf numFmtId="0" fontId="3" fillId="2" borderId="7" xfId="0" applyNumberFormat="1" applyFont="1" applyFill="1" applyBorder="1" applyAlignment="1">
      <alignment horizontal="center" vertical="top" textRotation="90" wrapText="1" shrinkToFit="1"/>
    </xf>
    <xf numFmtId="0" fontId="3" fillId="2" borderId="10" xfId="1" applyNumberFormat="1" applyFont="1" applyFill="1" applyBorder="1" applyAlignment="1">
      <alignment horizontal="left" vertical="top" wrapText="1" shrinkToFit="1"/>
    </xf>
    <xf numFmtId="0" fontId="3" fillId="2" borderId="9" xfId="0" applyNumberFormat="1" applyFont="1" applyFill="1" applyBorder="1" applyAlignment="1">
      <alignment horizontal="center" vertical="top" textRotation="90" wrapText="1" shrinkToFit="1"/>
    </xf>
    <xf numFmtId="0" fontId="10" fillId="4" borderId="0" xfId="2" applyFont="1" applyAlignment="1">
      <alignment horizontal="center"/>
    </xf>
    <xf numFmtId="0" fontId="4" fillId="3" borderId="6" xfId="1" applyNumberFormat="1" applyFont="1" applyFill="1" applyBorder="1" applyAlignment="1">
      <alignment horizontal="left" vertical="top" wrapText="1" shrinkToFit="1"/>
    </xf>
    <xf numFmtId="0" fontId="1" fillId="3" borderId="6" xfId="1" applyNumberFormat="1" applyFont="1" applyFill="1" applyBorder="1" applyAlignment="1">
      <alignment horizontal="righ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1" fillId="3" borderId="6" xfId="1" applyNumberFormat="1" applyFont="1" applyFill="1" applyBorder="1" applyAlignment="1">
      <alignment horizontal="left" vertical="top" wrapText="1" shrinkToFit="1"/>
    </xf>
    <xf numFmtId="49" fontId="2" fillId="3" borderId="6" xfId="1" applyNumberFormat="1" applyFont="1" applyFill="1" applyBorder="1" applyAlignment="1">
      <alignment horizontal="left" vertical="top" wrapText="1" shrinkToFit="1"/>
    </xf>
    <xf numFmtId="0" fontId="2" fillId="3" borderId="6" xfId="1" applyNumberFormat="1" applyFont="1" applyFill="1" applyBorder="1" applyAlignment="1">
      <alignment horizontal="left" vertical="top" wrapText="1" shrinkToFit="1"/>
    </xf>
    <xf numFmtId="0" fontId="3" fillId="2" borderId="4" xfId="1" applyNumberFormat="1" applyFont="1" applyFill="1" applyBorder="1" applyAlignment="1">
      <alignment horizontal="center" vertical="top" wrapText="1" shrinkToFit="1"/>
    </xf>
    <xf numFmtId="0" fontId="5" fillId="2" borderId="11" xfId="0" applyNumberFormat="1" applyFont="1" applyFill="1" applyBorder="1" applyAlignment="1">
      <alignment horizontal="center" vertical="top" textRotation="90" wrapText="1" shrinkToFit="1"/>
    </xf>
    <xf numFmtId="0" fontId="5" fillId="2" borderId="12" xfId="0" applyNumberFormat="1" applyFont="1" applyFill="1" applyBorder="1" applyAlignment="1">
      <alignment horizontal="center" vertical="top" textRotation="90" wrapText="1" shrinkToFit="1"/>
    </xf>
    <xf numFmtId="0" fontId="5" fillId="2" borderId="13" xfId="0" applyNumberFormat="1" applyFont="1" applyFill="1" applyBorder="1" applyAlignment="1">
      <alignment horizontal="center" vertical="top" textRotation="90" wrapText="1" shrinkToFit="1"/>
    </xf>
    <xf numFmtId="0" fontId="5" fillId="2" borderId="6" xfId="0" applyNumberFormat="1" applyFont="1" applyFill="1" applyBorder="1" applyAlignment="1">
      <alignment horizontal="center" vertical="top" textRotation="90" wrapText="1" shrinkToFit="1"/>
    </xf>
    <xf numFmtId="49" fontId="4" fillId="3" borderId="6" xfId="1" applyNumberFormat="1" applyFont="1" applyFill="1" applyBorder="1" applyAlignment="1">
      <alignment horizontal="right" vertical="top" wrapText="1" shrinkToFit="1"/>
    </xf>
    <xf numFmtId="49" fontId="2" fillId="3" borderId="6" xfId="1" applyNumberFormat="1" applyFont="1" applyFill="1" applyBorder="1" applyAlignment="1">
      <alignment horizontal="right" vertical="top" wrapText="1" shrinkToFit="1"/>
    </xf>
    <xf numFmtId="0" fontId="2" fillId="3" borderId="6" xfId="1" applyNumberFormat="1" applyFont="1" applyFill="1" applyBorder="1" applyAlignment="1">
      <alignment horizontal="right" vertical="top" wrapText="1" shrinkToFit="1"/>
    </xf>
    <xf numFmtId="0" fontId="5" fillId="2" borderId="14" xfId="0" applyNumberFormat="1" applyFont="1" applyFill="1" applyBorder="1" applyAlignment="1">
      <alignment horizontal="center" vertical="top" textRotation="90" wrapText="1" shrinkToFit="1"/>
    </xf>
    <xf numFmtId="0" fontId="5" fillId="2" borderId="15" xfId="0" applyNumberFormat="1" applyFont="1" applyFill="1" applyBorder="1" applyAlignment="1">
      <alignment horizontal="center" vertical="top" textRotation="90" wrapText="1" shrinkToFit="1"/>
    </xf>
    <xf numFmtId="0" fontId="5" fillId="2" borderId="3" xfId="0" applyNumberFormat="1" applyFont="1" applyFill="1" applyBorder="1" applyAlignment="1">
      <alignment horizontal="center" vertical="top" textRotation="90" wrapText="1" shrinkToFit="1"/>
    </xf>
    <xf numFmtId="0" fontId="5" fillId="2" borderId="16" xfId="0" applyNumberFormat="1" applyFont="1" applyFill="1" applyBorder="1" applyAlignment="1">
      <alignment horizontal="center" vertical="top" textRotation="90" wrapText="1" shrinkToFit="1"/>
    </xf>
    <xf numFmtId="0" fontId="5" fillId="2" borderId="8" xfId="0" applyNumberFormat="1" applyFont="1" applyFill="1" applyBorder="1" applyAlignment="1">
      <alignment horizontal="center" vertical="top" textRotation="90" wrapText="1" shrinkToFit="1"/>
    </xf>
    <xf numFmtId="0" fontId="5" fillId="2" borderId="17" xfId="0" applyNumberFormat="1" applyFont="1" applyFill="1" applyBorder="1" applyAlignment="1">
      <alignment horizontal="center" vertical="top" textRotation="90" wrapText="1" shrinkToFit="1"/>
    </xf>
    <xf numFmtId="0" fontId="5" fillId="2" borderId="7" xfId="0" applyNumberFormat="1" applyFont="1" applyFill="1" applyBorder="1" applyAlignment="1">
      <alignment horizontal="center" vertical="top" textRotation="90" wrapText="1" shrinkToFit="1"/>
    </xf>
    <xf numFmtId="0" fontId="5" fillId="2" borderId="5" xfId="0" applyNumberFormat="1" applyFont="1" applyFill="1" applyBorder="1" applyAlignment="1">
      <alignment horizontal="center" vertical="top" textRotation="90" wrapText="1" shrinkToFit="1"/>
    </xf>
    <xf numFmtId="0" fontId="3" fillId="2" borderId="5" xfId="1" applyNumberFormat="1" applyFont="1" applyFill="1" applyBorder="1" applyAlignment="1">
      <alignment horizontal="center" vertical="top" wrapText="1" shrinkToFit="1"/>
    </xf>
  </cellXfs>
  <cellStyles count="3">
    <cellStyle name="Accent2" xfId="2" builtinId="33"/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</xdr:row>
      <xdr:rowOff>0</xdr:rowOff>
    </xdr:from>
    <xdr:to>
      <xdr:col>21</xdr:col>
      <xdr:colOff>9525</xdr:colOff>
      <xdr:row>37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1314450"/>
          <a:ext cx="714375" cy="8086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</xdr:colOff>
      <xdr:row>8</xdr:row>
      <xdr:rowOff>0</xdr:rowOff>
    </xdr:from>
    <xdr:to>
      <xdr:col>21</xdr:col>
      <xdr:colOff>1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1" y="1314450"/>
          <a:ext cx="704850" cy="434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showGridLines="0" workbookViewId="0">
      <selection activeCell="Y9" sqref="Y9"/>
    </sheetView>
  </sheetViews>
  <sheetFormatPr defaultRowHeight="1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>
      <c r="A1" s="25" t="s">
        <v>0</v>
      </c>
      <c r="B1" s="25"/>
      <c r="C1" s="25"/>
      <c r="D1" s="21" t="s">
        <v>62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2.25" customHeight="1">
      <c r="A2" s="26" t="s">
        <v>1</v>
      </c>
      <c r="B2" s="26"/>
      <c r="C2" s="26"/>
      <c r="D2" s="26"/>
    </row>
    <row r="3" spans="1:21" ht="15.75" customHeight="1">
      <c r="A3" s="26"/>
      <c r="B3" s="26"/>
      <c r="C3" s="26"/>
      <c r="D3" s="26"/>
      <c r="J3" s="34" t="s">
        <v>67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</row>
    <row r="4" spans="1:21" ht="2.25" customHeight="1"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</row>
    <row r="5" spans="1:21" ht="18" customHeight="1">
      <c r="A5" s="26" t="s">
        <v>2</v>
      </c>
      <c r="B5" s="26"/>
      <c r="C5" s="26"/>
      <c r="D5" s="26"/>
      <c r="E5" s="26"/>
      <c r="F5" s="26"/>
      <c r="G5" s="26"/>
      <c r="H5" s="26"/>
      <c r="I5" s="26"/>
      <c r="J5" s="35" t="s">
        <v>68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</row>
    <row r="6" spans="1:21" ht="18.75" customHeight="1">
      <c r="A6" s="27" t="s">
        <v>3</v>
      </c>
      <c r="B6" s="27"/>
      <c r="C6" s="27"/>
      <c r="D6" s="27"/>
      <c r="E6" s="27"/>
      <c r="F6" s="27"/>
      <c r="G6" s="27"/>
      <c r="H6" s="27"/>
      <c r="I6" s="27"/>
      <c r="J6" s="35" t="s">
        <v>69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1" ht="2.25" customHeight="1"/>
    <row r="8" spans="1:21" ht="18.75" customHeight="1">
      <c r="A8" s="7" t="s">
        <v>4</v>
      </c>
      <c r="B8" s="6" t="s">
        <v>6</v>
      </c>
      <c r="C8" s="6" t="s">
        <v>34</v>
      </c>
      <c r="D8" s="22" t="s">
        <v>63</v>
      </c>
      <c r="E8" s="22"/>
      <c r="F8" s="28" t="s">
        <v>65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2"/>
      <c r="R8" s="22"/>
      <c r="S8" s="22"/>
      <c r="T8" s="22"/>
      <c r="U8" s="22"/>
    </row>
    <row r="9" spans="1:21" ht="122.25" customHeight="1">
      <c r="A9" s="5" t="s">
        <v>5</v>
      </c>
      <c r="B9" s="2" t="s">
        <v>5</v>
      </c>
      <c r="C9" s="2" t="s">
        <v>5</v>
      </c>
      <c r="D9" s="23" t="s">
        <v>5</v>
      </c>
      <c r="E9" s="23"/>
      <c r="F9" s="8" t="s">
        <v>97</v>
      </c>
      <c r="G9" s="10" t="s">
        <v>101</v>
      </c>
      <c r="H9" s="10" t="s">
        <v>102</v>
      </c>
      <c r="I9" s="10" t="s">
        <v>103</v>
      </c>
      <c r="J9" s="8" t="s">
        <v>104</v>
      </c>
      <c r="K9" s="8" t="s">
        <v>105</v>
      </c>
      <c r="L9" s="8" t="s">
        <v>106</v>
      </c>
      <c r="M9" s="8" t="s">
        <v>107</v>
      </c>
      <c r="N9" s="8" t="s">
        <v>108</v>
      </c>
      <c r="O9" s="8" t="s">
        <v>109</v>
      </c>
      <c r="P9" s="16" t="s">
        <v>110</v>
      </c>
      <c r="Q9" s="18" t="s">
        <v>111</v>
      </c>
      <c r="R9" s="18" t="s">
        <v>112</v>
      </c>
      <c r="S9" s="29"/>
      <c r="T9" s="30"/>
      <c r="U9" s="30"/>
    </row>
    <row r="10" spans="1:21" ht="18.75" customHeight="1">
      <c r="A10" s="4">
        <v>1</v>
      </c>
      <c r="B10" s="3" t="s">
        <v>7</v>
      </c>
      <c r="C10" s="2" t="s">
        <v>35</v>
      </c>
      <c r="D10" s="24" t="s">
        <v>64</v>
      </c>
      <c r="E10" s="24"/>
      <c r="F10" s="2">
        <v>5</v>
      </c>
      <c r="G10" s="2">
        <v>5</v>
      </c>
      <c r="H10" s="2">
        <v>5</v>
      </c>
      <c r="I10" s="2">
        <v>10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O10" s="2">
        <v>37</v>
      </c>
      <c r="P10" s="14">
        <f>O10/2</f>
        <v>18.5</v>
      </c>
      <c r="Q10" s="17">
        <f>ROUND(SUM(F10:N10,P10),0)</f>
        <v>94</v>
      </c>
      <c r="R10" s="17" t="str">
        <f t="shared" ref="R10:R37" si="0">VLOOKUP(Q10,grade_edu,2)</f>
        <v>A</v>
      </c>
      <c r="S10" s="31"/>
      <c r="T10" s="32"/>
      <c r="U10" s="32"/>
    </row>
    <row r="11" spans="1:21" ht="18" customHeight="1">
      <c r="A11" s="4">
        <v>2</v>
      </c>
      <c r="B11" s="3" t="s">
        <v>8</v>
      </c>
      <c r="C11" s="2" t="s">
        <v>36</v>
      </c>
      <c r="D11" s="24" t="s">
        <v>64</v>
      </c>
      <c r="E11" s="24"/>
      <c r="F11" s="2">
        <v>5</v>
      </c>
      <c r="G11" s="2">
        <v>5</v>
      </c>
      <c r="H11" s="2">
        <v>5</v>
      </c>
      <c r="I11" s="2">
        <v>10</v>
      </c>
      <c r="J11" s="2">
        <v>10</v>
      </c>
      <c r="K11" s="11">
        <v>10</v>
      </c>
      <c r="L11" s="11">
        <v>10</v>
      </c>
      <c r="M11" s="11">
        <v>10</v>
      </c>
      <c r="N11" s="11">
        <v>10</v>
      </c>
      <c r="O11" s="2">
        <v>38</v>
      </c>
      <c r="P11" s="14">
        <f t="shared" ref="P11:P37" si="1">O11/2</f>
        <v>19</v>
      </c>
      <c r="Q11" s="17">
        <f t="shared" ref="Q11:Q37" si="2">ROUND(SUM(F11:N11,P11),0)</f>
        <v>94</v>
      </c>
      <c r="R11" s="15" t="str">
        <f t="shared" si="0"/>
        <v>A</v>
      </c>
      <c r="S11" s="31"/>
      <c r="T11" s="32"/>
      <c r="U11" s="32"/>
    </row>
    <row r="12" spans="1:21" ht="18" customHeight="1">
      <c r="A12" s="4">
        <v>3</v>
      </c>
      <c r="B12" s="3" t="s">
        <v>9</v>
      </c>
      <c r="C12" s="2" t="s">
        <v>37</v>
      </c>
      <c r="D12" s="24" t="s">
        <v>64</v>
      </c>
      <c r="E12" s="24"/>
      <c r="F12" s="2">
        <v>5</v>
      </c>
      <c r="G12" s="2">
        <v>5</v>
      </c>
      <c r="H12" s="2">
        <v>5</v>
      </c>
      <c r="I12" s="2">
        <v>10</v>
      </c>
      <c r="J12" s="2">
        <v>10</v>
      </c>
      <c r="K12" s="11">
        <v>10</v>
      </c>
      <c r="L12" s="11">
        <v>10</v>
      </c>
      <c r="M12" s="11">
        <v>10</v>
      </c>
      <c r="N12" s="11">
        <v>10</v>
      </c>
      <c r="O12" s="2">
        <v>38</v>
      </c>
      <c r="P12" s="14">
        <f t="shared" si="1"/>
        <v>19</v>
      </c>
      <c r="Q12" s="17">
        <f t="shared" si="2"/>
        <v>94</v>
      </c>
      <c r="R12" s="15" t="str">
        <f t="shared" si="0"/>
        <v>A</v>
      </c>
      <c r="S12" s="31"/>
      <c r="T12" s="32"/>
      <c r="U12" s="32"/>
    </row>
    <row r="13" spans="1:21" ht="18.75" customHeight="1">
      <c r="A13" s="4">
        <v>4</v>
      </c>
      <c r="B13" s="3" t="s">
        <v>10</v>
      </c>
      <c r="C13" s="2" t="s">
        <v>38</v>
      </c>
      <c r="D13" s="24" t="s">
        <v>64</v>
      </c>
      <c r="E13" s="24"/>
      <c r="F13" s="2">
        <v>5</v>
      </c>
      <c r="G13" s="2">
        <v>0</v>
      </c>
      <c r="H13" s="2">
        <v>0</v>
      </c>
      <c r="I13" s="2">
        <v>10</v>
      </c>
      <c r="J13" s="2"/>
      <c r="K13" s="11">
        <v>10</v>
      </c>
      <c r="L13" s="2">
        <v>0</v>
      </c>
      <c r="M13" s="11"/>
      <c r="N13" s="11"/>
      <c r="O13" s="2">
        <v>31</v>
      </c>
      <c r="P13" s="14">
        <f t="shared" si="1"/>
        <v>15.5</v>
      </c>
      <c r="Q13" s="17">
        <f t="shared" si="2"/>
        <v>41</v>
      </c>
      <c r="R13" s="15" t="str">
        <f t="shared" si="0"/>
        <v>E</v>
      </c>
      <c r="S13" s="31"/>
      <c r="T13" s="32"/>
      <c r="U13" s="32"/>
    </row>
    <row r="14" spans="1:21" ht="18" customHeight="1">
      <c r="A14" s="4">
        <v>5</v>
      </c>
      <c r="B14" s="3" t="s">
        <v>11</v>
      </c>
      <c r="C14" s="2" t="s">
        <v>39</v>
      </c>
      <c r="D14" s="24" t="s">
        <v>64</v>
      </c>
      <c r="E14" s="24"/>
      <c r="F14" s="2">
        <v>5</v>
      </c>
      <c r="G14" s="2">
        <v>5</v>
      </c>
      <c r="H14" s="2">
        <v>5</v>
      </c>
      <c r="I14" s="2">
        <v>10</v>
      </c>
      <c r="J14" s="2">
        <v>10</v>
      </c>
      <c r="K14" s="11">
        <v>10</v>
      </c>
      <c r="L14" s="2">
        <v>0</v>
      </c>
      <c r="M14" s="11">
        <v>10</v>
      </c>
      <c r="N14" s="11">
        <v>10</v>
      </c>
      <c r="O14" s="2">
        <v>15</v>
      </c>
      <c r="P14" s="14">
        <f t="shared" si="1"/>
        <v>7.5</v>
      </c>
      <c r="Q14" s="17">
        <f t="shared" si="2"/>
        <v>73</v>
      </c>
      <c r="R14" s="15" t="str">
        <f t="shared" si="0"/>
        <v>B</v>
      </c>
      <c r="S14" s="31"/>
      <c r="T14" s="32"/>
      <c r="U14" s="32"/>
    </row>
    <row r="15" spans="1:21" ht="18.75" customHeight="1">
      <c r="A15" s="4">
        <v>6</v>
      </c>
      <c r="B15" s="3" t="s">
        <v>12</v>
      </c>
      <c r="C15" s="2" t="s">
        <v>40</v>
      </c>
      <c r="D15" s="24" t="s">
        <v>64</v>
      </c>
      <c r="E15" s="24"/>
      <c r="F15" s="2">
        <v>5</v>
      </c>
      <c r="G15" s="2">
        <v>5</v>
      </c>
      <c r="H15" s="2">
        <v>5</v>
      </c>
      <c r="I15" s="2">
        <v>10</v>
      </c>
      <c r="J15" s="2">
        <v>10</v>
      </c>
      <c r="K15" s="11">
        <v>10</v>
      </c>
      <c r="L15" s="2">
        <v>10</v>
      </c>
      <c r="M15" s="11">
        <v>10</v>
      </c>
      <c r="N15" s="11">
        <v>10</v>
      </c>
      <c r="O15" s="2">
        <v>24</v>
      </c>
      <c r="P15" s="14">
        <f t="shared" si="1"/>
        <v>12</v>
      </c>
      <c r="Q15" s="17">
        <f t="shared" si="2"/>
        <v>87</v>
      </c>
      <c r="R15" s="15" t="str">
        <f t="shared" si="0"/>
        <v>A</v>
      </c>
      <c r="S15" s="31"/>
      <c r="T15" s="32"/>
      <c r="U15" s="32"/>
    </row>
    <row r="16" spans="1:21" ht="18" customHeight="1">
      <c r="A16" s="4">
        <v>7</v>
      </c>
      <c r="B16" s="3" t="s">
        <v>13</v>
      </c>
      <c r="C16" s="2" t="s">
        <v>41</v>
      </c>
      <c r="D16" s="24" t="s">
        <v>64</v>
      </c>
      <c r="E16" s="24"/>
      <c r="F16" s="2">
        <v>5</v>
      </c>
      <c r="G16" s="2">
        <v>5</v>
      </c>
      <c r="H16" s="2">
        <v>5</v>
      </c>
      <c r="I16" s="2">
        <v>10</v>
      </c>
      <c r="J16" s="2">
        <v>10</v>
      </c>
      <c r="K16" s="11">
        <v>10</v>
      </c>
      <c r="L16" s="11">
        <v>10</v>
      </c>
      <c r="M16" s="11">
        <v>10</v>
      </c>
      <c r="N16" s="11">
        <v>10</v>
      </c>
      <c r="O16" s="2">
        <v>24</v>
      </c>
      <c r="P16" s="14">
        <f t="shared" si="1"/>
        <v>12</v>
      </c>
      <c r="Q16" s="17">
        <f t="shared" si="2"/>
        <v>87</v>
      </c>
      <c r="R16" s="15" t="str">
        <f t="shared" si="0"/>
        <v>A</v>
      </c>
      <c r="S16" s="31"/>
      <c r="T16" s="32"/>
      <c r="U16" s="32"/>
    </row>
    <row r="17" spans="1:21" ht="18.75" customHeight="1">
      <c r="A17" s="4">
        <v>8</v>
      </c>
      <c r="B17" s="3" t="s">
        <v>14</v>
      </c>
      <c r="C17" s="2" t="s">
        <v>42</v>
      </c>
      <c r="D17" s="24" t="s">
        <v>64</v>
      </c>
      <c r="E17" s="24"/>
      <c r="F17" s="2">
        <v>5</v>
      </c>
      <c r="G17" s="2">
        <v>5</v>
      </c>
      <c r="H17" s="2">
        <v>5</v>
      </c>
      <c r="I17" s="2">
        <v>10</v>
      </c>
      <c r="J17" s="2">
        <v>10</v>
      </c>
      <c r="K17" s="11">
        <v>10</v>
      </c>
      <c r="L17" s="11">
        <v>10</v>
      </c>
      <c r="M17" s="11">
        <v>10</v>
      </c>
      <c r="N17" s="11">
        <v>10</v>
      </c>
      <c r="O17" s="2">
        <v>27</v>
      </c>
      <c r="P17" s="14">
        <f t="shared" si="1"/>
        <v>13.5</v>
      </c>
      <c r="Q17" s="17">
        <f t="shared" si="2"/>
        <v>89</v>
      </c>
      <c r="R17" s="15" t="str">
        <f t="shared" si="0"/>
        <v>A</v>
      </c>
      <c r="S17" s="31"/>
      <c r="T17" s="32"/>
      <c r="U17" s="32"/>
    </row>
    <row r="18" spans="1:21" ht="18" customHeight="1">
      <c r="A18" s="4">
        <v>9</v>
      </c>
      <c r="B18" s="3" t="s">
        <v>15</v>
      </c>
      <c r="C18" s="2" t="s">
        <v>43</v>
      </c>
      <c r="D18" s="24" t="s">
        <v>64</v>
      </c>
      <c r="E18" s="24"/>
      <c r="F18" s="2">
        <v>5</v>
      </c>
      <c r="G18" s="2">
        <v>5</v>
      </c>
      <c r="H18" s="2">
        <v>5</v>
      </c>
      <c r="I18" s="2">
        <v>10</v>
      </c>
      <c r="J18" s="2"/>
      <c r="K18" s="11">
        <v>10</v>
      </c>
      <c r="L18" s="11">
        <v>10</v>
      </c>
      <c r="M18" s="11">
        <v>10</v>
      </c>
      <c r="N18" s="11">
        <v>10</v>
      </c>
      <c r="O18" s="2">
        <v>22</v>
      </c>
      <c r="P18" s="14">
        <f t="shared" si="1"/>
        <v>11</v>
      </c>
      <c r="Q18" s="17">
        <f t="shared" si="2"/>
        <v>76</v>
      </c>
      <c r="R18" s="15" t="str">
        <f t="shared" si="0"/>
        <v>B+</v>
      </c>
      <c r="S18" s="31"/>
      <c r="T18" s="32"/>
      <c r="U18" s="32"/>
    </row>
    <row r="19" spans="1:21" ht="18" customHeight="1">
      <c r="A19" s="4">
        <v>10</v>
      </c>
      <c r="B19" s="3" t="s">
        <v>16</v>
      </c>
      <c r="C19" s="2" t="s">
        <v>44</v>
      </c>
      <c r="D19" s="24" t="s">
        <v>64</v>
      </c>
      <c r="E19" s="24"/>
      <c r="F19" s="2">
        <v>5</v>
      </c>
      <c r="G19" s="2">
        <v>5</v>
      </c>
      <c r="H19" s="2">
        <v>5</v>
      </c>
      <c r="I19" s="2">
        <v>10</v>
      </c>
      <c r="J19" s="2">
        <v>10</v>
      </c>
      <c r="K19" s="11">
        <v>10</v>
      </c>
      <c r="L19" s="11">
        <v>10</v>
      </c>
      <c r="M19" s="11">
        <v>10</v>
      </c>
      <c r="N19" s="11">
        <v>10</v>
      </c>
      <c r="O19" s="2">
        <v>24</v>
      </c>
      <c r="P19" s="14">
        <f t="shared" si="1"/>
        <v>12</v>
      </c>
      <c r="Q19" s="17">
        <f t="shared" si="2"/>
        <v>87</v>
      </c>
      <c r="R19" s="15" t="str">
        <f t="shared" si="0"/>
        <v>A</v>
      </c>
      <c r="S19" s="31"/>
      <c r="T19" s="32"/>
      <c r="U19" s="32"/>
    </row>
    <row r="20" spans="1:21" ht="18.75" customHeight="1">
      <c r="A20" s="4">
        <v>11</v>
      </c>
      <c r="B20" s="3" t="s">
        <v>17</v>
      </c>
      <c r="C20" s="2" t="s">
        <v>45</v>
      </c>
      <c r="D20" s="24" t="s">
        <v>64</v>
      </c>
      <c r="E20" s="24"/>
      <c r="F20" s="2">
        <v>5</v>
      </c>
      <c r="G20" s="2">
        <v>5</v>
      </c>
      <c r="H20" s="2">
        <v>5</v>
      </c>
      <c r="I20" s="2">
        <v>10</v>
      </c>
      <c r="J20" s="2">
        <v>5</v>
      </c>
      <c r="K20" s="11">
        <v>10</v>
      </c>
      <c r="L20" s="11">
        <v>10</v>
      </c>
      <c r="M20" s="11">
        <v>5</v>
      </c>
      <c r="N20" s="11">
        <v>5</v>
      </c>
      <c r="O20" s="2">
        <v>27</v>
      </c>
      <c r="P20" s="14">
        <f t="shared" si="1"/>
        <v>13.5</v>
      </c>
      <c r="Q20" s="17">
        <f t="shared" si="2"/>
        <v>74</v>
      </c>
      <c r="R20" s="15" t="str">
        <f t="shared" si="0"/>
        <v>B</v>
      </c>
      <c r="S20" s="31"/>
      <c r="T20" s="32"/>
      <c r="U20" s="32"/>
    </row>
    <row r="21" spans="1:21" ht="18.75" customHeight="1">
      <c r="A21" s="4"/>
      <c r="B21" s="3" t="s">
        <v>99</v>
      </c>
      <c r="C21" s="2" t="s">
        <v>100</v>
      </c>
      <c r="D21" s="24" t="s">
        <v>64</v>
      </c>
      <c r="E21" s="24"/>
      <c r="F21" s="2">
        <v>5</v>
      </c>
      <c r="G21" s="2">
        <v>5</v>
      </c>
      <c r="H21" s="2">
        <v>5</v>
      </c>
      <c r="I21" s="2">
        <v>10</v>
      </c>
      <c r="J21" s="2">
        <v>0</v>
      </c>
      <c r="K21" s="11">
        <v>10</v>
      </c>
      <c r="L21" s="11">
        <v>10</v>
      </c>
      <c r="M21" s="11">
        <v>0</v>
      </c>
      <c r="N21" s="11">
        <v>0</v>
      </c>
      <c r="O21" s="2">
        <v>39</v>
      </c>
      <c r="P21" s="14">
        <f t="shared" si="1"/>
        <v>19.5</v>
      </c>
      <c r="Q21" s="17">
        <f t="shared" si="2"/>
        <v>65</v>
      </c>
      <c r="R21" s="15" t="str">
        <f t="shared" si="0"/>
        <v>C+</v>
      </c>
      <c r="S21" s="31"/>
      <c r="T21" s="32"/>
      <c r="U21" s="32"/>
    </row>
    <row r="22" spans="1:21" ht="18" customHeight="1">
      <c r="A22" s="4">
        <v>12</v>
      </c>
      <c r="B22" s="3" t="s">
        <v>18</v>
      </c>
      <c r="C22" s="2" t="s">
        <v>46</v>
      </c>
      <c r="D22" s="24" t="s">
        <v>64</v>
      </c>
      <c r="E22" s="24"/>
      <c r="F22" s="2">
        <v>5</v>
      </c>
      <c r="G22" s="2">
        <v>5</v>
      </c>
      <c r="H22" s="2">
        <v>5</v>
      </c>
      <c r="I22" s="2">
        <v>10</v>
      </c>
      <c r="J22" s="2">
        <v>10</v>
      </c>
      <c r="K22" s="11">
        <v>10</v>
      </c>
      <c r="L22" s="11">
        <v>10</v>
      </c>
      <c r="M22" s="11">
        <v>10</v>
      </c>
      <c r="N22" s="11">
        <v>10</v>
      </c>
      <c r="O22" s="2">
        <v>14</v>
      </c>
      <c r="P22" s="14">
        <f t="shared" si="1"/>
        <v>7</v>
      </c>
      <c r="Q22" s="17">
        <f t="shared" si="2"/>
        <v>82</v>
      </c>
      <c r="R22" s="15" t="str">
        <f t="shared" si="0"/>
        <v>A</v>
      </c>
      <c r="S22" s="31"/>
      <c r="T22" s="32"/>
      <c r="U22" s="32"/>
    </row>
    <row r="23" spans="1:21" ht="18.75" customHeight="1">
      <c r="A23" s="4">
        <v>13</v>
      </c>
      <c r="B23" s="3" t="s">
        <v>19</v>
      </c>
      <c r="C23" s="2" t="s">
        <v>47</v>
      </c>
      <c r="D23" s="24" t="s">
        <v>64</v>
      </c>
      <c r="E23" s="24"/>
      <c r="F23" s="2">
        <v>5</v>
      </c>
      <c r="G23" s="2">
        <v>5</v>
      </c>
      <c r="H23" s="2">
        <v>5</v>
      </c>
      <c r="I23" s="2">
        <v>10</v>
      </c>
      <c r="J23" s="2">
        <v>10</v>
      </c>
      <c r="K23" s="11">
        <v>10</v>
      </c>
      <c r="L23" s="11">
        <v>10</v>
      </c>
      <c r="M23" s="11">
        <v>10</v>
      </c>
      <c r="N23" s="11">
        <v>10</v>
      </c>
      <c r="O23" s="2">
        <v>20</v>
      </c>
      <c r="P23" s="14">
        <f t="shared" si="1"/>
        <v>10</v>
      </c>
      <c r="Q23" s="17">
        <f t="shared" si="2"/>
        <v>85</v>
      </c>
      <c r="R23" s="15" t="str">
        <f t="shared" si="0"/>
        <v>A</v>
      </c>
      <c r="S23" s="31"/>
      <c r="T23" s="32"/>
      <c r="U23" s="32"/>
    </row>
    <row r="24" spans="1:21" ht="18" customHeight="1">
      <c r="A24" s="4">
        <v>14</v>
      </c>
      <c r="B24" s="3" t="s">
        <v>20</v>
      </c>
      <c r="C24" s="2" t="s">
        <v>48</v>
      </c>
      <c r="D24" s="24" t="s">
        <v>64</v>
      </c>
      <c r="E24" s="24"/>
      <c r="F24" s="2">
        <v>5</v>
      </c>
      <c r="G24" s="2">
        <v>5</v>
      </c>
      <c r="H24" s="2">
        <v>5</v>
      </c>
      <c r="I24" s="2">
        <v>10</v>
      </c>
      <c r="J24" s="2"/>
      <c r="K24" s="11">
        <v>10</v>
      </c>
      <c r="L24" s="11">
        <v>10</v>
      </c>
      <c r="M24" s="11">
        <v>10</v>
      </c>
      <c r="N24" s="11">
        <v>10</v>
      </c>
      <c r="O24" s="2">
        <v>32</v>
      </c>
      <c r="P24" s="14">
        <f t="shared" si="1"/>
        <v>16</v>
      </c>
      <c r="Q24" s="17">
        <f t="shared" si="2"/>
        <v>81</v>
      </c>
      <c r="R24" s="15" t="str">
        <f t="shared" si="0"/>
        <v>A</v>
      </c>
      <c r="S24" s="31"/>
      <c r="T24" s="32"/>
      <c r="U24" s="32"/>
    </row>
    <row r="25" spans="1:21" ht="18" customHeight="1">
      <c r="A25" s="4">
        <v>16</v>
      </c>
      <c r="B25" s="3" t="s">
        <v>21</v>
      </c>
      <c r="C25" s="2" t="s">
        <v>49</v>
      </c>
      <c r="D25" s="24" t="s">
        <v>64</v>
      </c>
      <c r="E25" s="24"/>
      <c r="F25" s="2">
        <v>5</v>
      </c>
      <c r="G25" s="2">
        <v>5</v>
      </c>
      <c r="H25" s="2">
        <v>5</v>
      </c>
      <c r="I25" s="2">
        <v>10</v>
      </c>
      <c r="J25" s="2"/>
      <c r="K25" s="11">
        <v>10</v>
      </c>
      <c r="L25" s="11">
        <v>10</v>
      </c>
      <c r="M25" s="11">
        <v>10</v>
      </c>
      <c r="N25" s="11">
        <v>10</v>
      </c>
      <c r="O25" s="2">
        <v>22</v>
      </c>
      <c r="P25" s="14">
        <f t="shared" si="1"/>
        <v>11</v>
      </c>
      <c r="Q25" s="17">
        <f t="shared" si="2"/>
        <v>76</v>
      </c>
      <c r="R25" s="15" t="str">
        <f t="shared" si="0"/>
        <v>B+</v>
      </c>
      <c r="S25" s="31"/>
      <c r="T25" s="32"/>
      <c r="U25" s="32"/>
    </row>
    <row r="26" spans="1:21" ht="18" customHeight="1">
      <c r="A26" s="4">
        <v>17</v>
      </c>
      <c r="B26" s="3" t="s">
        <v>22</v>
      </c>
      <c r="C26" s="2" t="s">
        <v>50</v>
      </c>
      <c r="D26" s="24" t="s">
        <v>64</v>
      </c>
      <c r="E26" s="24"/>
      <c r="F26" s="2">
        <v>5</v>
      </c>
      <c r="G26" s="2">
        <v>5</v>
      </c>
      <c r="H26" s="2">
        <v>5</v>
      </c>
      <c r="I26" s="2">
        <v>10</v>
      </c>
      <c r="J26" s="2">
        <v>10</v>
      </c>
      <c r="K26" s="11">
        <v>10</v>
      </c>
      <c r="L26" s="2">
        <v>10</v>
      </c>
      <c r="M26" s="11">
        <v>8</v>
      </c>
      <c r="N26" s="11">
        <v>10</v>
      </c>
      <c r="O26" s="2">
        <v>37</v>
      </c>
      <c r="P26" s="14">
        <f t="shared" si="1"/>
        <v>18.5</v>
      </c>
      <c r="Q26" s="17">
        <f t="shared" si="2"/>
        <v>92</v>
      </c>
      <c r="R26" s="15" t="str">
        <f t="shared" si="0"/>
        <v>A</v>
      </c>
      <c r="S26" s="31"/>
      <c r="T26" s="32"/>
      <c r="U26" s="32"/>
    </row>
    <row r="27" spans="1:21" ht="18.75" customHeight="1">
      <c r="A27" s="4">
        <v>18</v>
      </c>
      <c r="B27" s="3" t="s">
        <v>23</v>
      </c>
      <c r="C27" s="2" t="s">
        <v>51</v>
      </c>
      <c r="D27" s="24" t="s">
        <v>64</v>
      </c>
      <c r="E27" s="24"/>
      <c r="F27" s="2">
        <v>5</v>
      </c>
      <c r="G27" s="2">
        <v>5</v>
      </c>
      <c r="H27" s="2">
        <v>5</v>
      </c>
      <c r="I27" s="2">
        <v>10</v>
      </c>
      <c r="J27" s="2">
        <v>10</v>
      </c>
      <c r="K27" s="11">
        <v>10</v>
      </c>
      <c r="L27" s="11">
        <v>10</v>
      </c>
      <c r="M27" s="11">
        <v>10</v>
      </c>
      <c r="N27" s="11">
        <v>10</v>
      </c>
      <c r="O27" s="2">
        <v>37</v>
      </c>
      <c r="P27" s="14">
        <f t="shared" si="1"/>
        <v>18.5</v>
      </c>
      <c r="Q27" s="17">
        <f t="shared" si="2"/>
        <v>94</v>
      </c>
      <c r="R27" s="15" t="str">
        <f t="shared" si="0"/>
        <v>A</v>
      </c>
      <c r="S27" s="31"/>
      <c r="T27" s="32"/>
      <c r="U27" s="32"/>
    </row>
    <row r="28" spans="1:21" ht="18" customHeight="1">
      <c r="A28" s="4">
        <v>19</v>
      </c>
      <c r="B28" s="3" t="s">
        <v>24</v>
      </c>
      <c r="C28" s="2" t="s">
        <v>52</v>
      </c>
      <c r="D28" s="24" t="s">
        <v>64</v>
      </c>
      <c r="E28" s="24"/>
      <c r="F28" s="2">
        <v>5</v>
      </c>
      <c r="G28" s="2">
        <v>5</v>
      </c>
      <c r="H28" s="2">
        <v>0</v>
      </c>
      <c r="I28" s="2">
        <v>10</v>
      </c>
      <c r="J28" s="2"/>
      <c r="K28" s="11">
        <v>10</v>
      </c>
      <c r="L28" s="2">
        <v>0</v>
      </c>
      <c r="M28" s="11"/>
      <c r="N28" s="11"/>
      <c r="O28" s="2"/>
      <c r="P28" s="14">
        <f t="shared" si="1"/>
        <v>0</v>
      </c>
      <c r="Q28" s="17">
        <f t="shared" si="2"/>
        <v>30</v>
      </c>
      <c r="R28" s="15" t="str">
        <f t="shared" si="0"/>
        <v>E</v>
      </c>
      <c r="S28" s="31"/>
      <c r="T28" s="32"/>
      <c r="U28" s="32"/>
    </row>
    <row r="29" spans="1:21" ht="18.75" customHeight="1">
      <c r="A29" s="4">
        <v>20</v>
      </c>
      <c r="B29" s="3" t="s">
        <v>25</v>
      </c>
      <c r="C29" s="2" t="s">
        <v>53</v>
      </c>
      <c r="D29" s="24" t="s">
        <v>64</v>
      </c>
      <c r="E29" s="24"/>
      <c r="F29" s="2">
        <v>5</v>
      </c>
      <c r="G29" s="2">
        <v>5</v>
      </c>
      <c r="H29" s="2">
        <v>0</v>
      </c>
      <c r="I29" s="2">
        <v>10</v>
      </c>
      <c r="J29" s="2">
        <v>10</v>
      </c>
      <c r="K29" s="11">
        <v>10</v>
      </c>
      <c r="L29" s="11">
        <v>10</v>
      </c>
      <c r="M29" s="11">
        <v>8</v>
      </c>
      <c r="N29" s="11">
        <v>10</v>
      </c>
      <c r="O29" s="2">
        <v>25</v>
      </c>
      <c r="P29" s="14">
        <f t="shared" si="1"/>
        <v>12.5</v>
      </c>
      <c r="Q29" s="17">
        <f t="shared" si="2"/>
        <v>81</v>
      </c>
      <c r="R29" s="15" t="str">
        <f t="shared" si="0"/>
        <v>A</v>
      </c>
      <c r="S29" s="31"/>
      <c r="T29" s="32"/>
      <c r="U29" s="32"/>
    </row>
    <row r="30" spans="1:21" ht="18" customHeight="1">
      <c r="A30" s="4">
        <v>21</v>
      </c>
      <c r="B30" s="3" t="s">
        <v>26</v>
      </c>
      <c r="C30" s="2" t="s">
        <v>54</v>
      </c>
      <c r="D30" s="24" t="s">
        <v>64</v>
      </c>
      <c r="E30" s="24"/>
      <c r="F30" s="2">
        <v>5</v>
      </c>
      <c r="G30" s="2">
        <v>5</v>
      </c>
      <c r="H30" s="2">
        <v>5</v>
      </c>
      <c r="I30" s="2">
        <v>10</v>
      </c>
      <c r="J30" s="2">
        <v>10</v>
      </c>
      <c r="K30" s="11">
        <v>10</v>
      </c>
      <c r="L30" s="11">
        <v>10</v>
      </c>
      <c r="M30" s="11">
        <v>10</v>
      </c>
      <c r="N30" s="11">
        <v>8</v>
      </c>
      <c r="O30" s="2">
        <v>19</v>
      </c>
      <c r="P30" s="14">
        <f t="shared" si="1"/>
        <v>9.5</v>
      </c>
      <c r="Q30" s="17">
        <f t="shared" si="2"/>
        <v>83</v>
      </c>
      <c r="R30" s="15" t="str">
        <f t="shared" si="0"/>
        <v>A</v>
      </c>
      <c r="S30" s="31"/>
      <c r="T30" s="32"/>
      <c r="U30" s="32"/>
    </row>
    <row r="31" spans="1:21" ht="18.75" customHeight="1">
      <c r="A31" s="4">
        <v>22</v>
      </c>
      <c r="B31" s="3" t="s">
        <v>27</v>
      </c>
      <c r="C31" s="2" t="s">
        <v>55</v>
      </c>
      <c r="D31" s="24" t="s">
        <v>64</v>
      </c>
      <c r="E31" s="24"/>
      <c r="F31" s="2">
        <v>5</v>
      </c>
      <c r="G31" s="2">
        <v>5</v>
      </c>
      <c r="H31" s="2">
        <v>5</v>
      </c>
      <c r="I31" s="2">
        <v>10</v>
      </c>
      <c r="J31" s="2">
        <v>10</v>
      </c>
      <c r="K31" s="11">
        <v>10</v>
      </c>
      <c r="L31" s="11">
        <v>10</v>
      </c>
      <c r="M31" s="11">
        <v>10</v>
      </c>
      <c r="N31" s="11">
        <v>10</v>
      </c>
      <c r="O31" s="2">
        <v>28</v>
      </c>
      <c r="P31" s="14">
        <f t="shared" si="1"/>
        <v>14</v>
      </c>
      <c r="Q31" s="17">
        <f t="shared" si="2"/>
        <v>89</v>
      </c>
      <c r="R31" s="15" t="str">
        <f t="shared" si="0"/>
        <v>A</v>
      </c>
      <c r="S31" s="31"/>
      <c r="T31" s="32"/>
      <c r="U31" s="32"/>
    </row>
    <row r="32" spans="1:21" ht="18" customHeight="1">
      <c r="A32" s="4">
        <v>23</v>
      </c>
      <c r="B32" s="3" t="s">
        <v>28</v>
      </c>
      <c r="C32" s="2" t="s">
        <v>56</v>
      </c>
      <c r="D32" s="24" t="s">
        <v>64</v>
      </c>
      <c r="E32" s="24"/>
      <c r="F32" s="2">
        <v>5</v>
      </c>
      <c r="G32" s="2">
        <v>0</v>
      </c>
      <c r="H32" s="2">
        <v>5</v>
      </c>
      <c r="I32" s="2">
        <v>10</v>
      </c>
      <c r="J32" s="2">
        <v>10</v>
      </c>
      <c r="K32" s="11">
        <v>10</v>
      </c>
      <c r="L32" s="2">
        <v>10</v>
      </c>
      <c r="M32" s="11">
        <v>5</v>
      </c>
      <c r="N32" s="11">
        <v>10</v>
      </c>
      <c r="O32" s="2">
        <v>43</v>
      </c>
      <c r="P32" s="14">
        <f t="shared" si="1"/>
        <v>21.5</v>
      </c>
      <c r="Q32" s="17">
        <f t="shared" si="2"/>
        <v>87</v>
      </c>
      <c r="R32" s="15" t="str">
        <f t="shared" si="0"/>
        <v>A</v>
      </c>
      <c r="S32" s="31"/>
      <c r="T32" s="32"/>
      <c r="U32" s="32"/>
    </row>
    <row r="33" spans="1:21" ht="18.75" customHeight="1">
      <c r="A33" s="4">
        <v>24</v>
      </c>
      <c r="B33" s="3" t="s">
        <v>29</v>
      </c>
      <c r="C33" s="2" t="s">
        <v>57</v>
      </c>
      <c r="D33" s="24" t="s">
        <v>64</v>
      </c>
      <c r="E33" s="24"/>
      <c r="F33" s="2">
        <v>5</v>
      </c>
      <c r="G33" s="2">
        <v>0</v>
      </c>
      <c r="H33" s="2">
        <v>0</v>
      </c>
      <c r="I33" s="2">
        <v>10</v>
      </c>
      <c r="J33" s="2"/>
      <c r="K33" s="11">
        <v>10</v>
      </c>
      <c r="L33" s="11">
        <v>10</v>
      </c>
      <c r="M33" s="11">
        <v>10</v>
      </c>
      <c r="N33" s="11">
        <v>10</v>
      </c>
      <c r="O33" s="2">
        <v>14</v>
      </c>
      <c r="P33" s="14">
        <f t="shared" si="1"/>
        <v>7</v>
      </c>
      <c r="Q33" s="17">
        <f t="shared" si="2"/>
        <v>62</v>
      </c>
      <c r="R33" s="15" t="str">
        <f t="shared" si="0"/>
        <v>C</v>
      </c>
      <c r="S33" s="31"/>
      <c r="T33" s="32"/>
      <c r="U33" s="32"/>
    </row>
    <row r="34" spans="1:21" ht="18" customHeight="1">
      <c r="A34" s="4">
        <v>25</v>
      </c>
      <c r="B34" s="3" t="s">
        <v>30</v>
      </c>
      <c r="C34" s="2" t="s">
        <v>58</v>
      </c>
      <c r="D34" s="24" t="s">
        <v>64</v>
      </c>
      <c r="E34" s="24"/>
      <c r="F34" s="2">
        <v>5</v>
      </c>
      <c r="G34" s="2">
        <v>5</v>
      </c>
      <c r="H34" s="11">
        <v>5</v>
      </c>
      <c r="I34" s="2">
        <v>10</v>
      </c>
      <c r="J34" s="2">
        <v>10</v>
      </c>
      <c r="K34" s="11">
        <v>10</v>
      </c>
      <c r="L34" s="11">
        <v>10</v>
      </c>
      <c r="M34" s="11">
        <v>10</v>
      </c>
      <c r="N34" s="11">
        <v>10</v>
      </c>
      <c r="O34" s="2">
        <v>32</v>
      </c>
      <c r="P34" s="14">
        <f t="shared" si="1"/>
        <v>16</v>
      </c>
      <c r="Q34" s="17">
        <f t="shared" si="2"/>
        <v>91</v>
      </c>
      <c r="R34" s="15" t="str">
        <f t="shared" si="0"/>
        <v>A</v>
      </c>
      <c r="S34" s="31"/>
      <c r="T34" s="32"/>
      <c r="U34" s="32"/>
    </row>
    <row r="35" spans="1:21" ht="18" customHeight="1">
      <c r="A35" s="4">
        <v>26</v>
      </c>
      <c r="B35" s="3" t="s">
        <v>31</v>
      </c>
      <c r="C35" s="2" t="s">
        <v>59</v>
      </c>
      <c r="D35" s="24" t="s">
        <v>64</v>
      </c>
      <c r="E35" s="24"/>
      <c r="F35" s="2">
        <v>5</v>
      </c>
      <c r="G35" s="2">
        <v>5</v>
      </c>
      <c r="H35" s="11">
        <v>3</v>
      </c>
      <c r="I35" s="2">
        <v>10</v>
      </c>
      <c r="J35" s="2">
        <v>5</v>
      </c>
      <c r="K35" s="11">
        <v>10</v>
      </c>
      <c r="L35" s="11">
        <v>10</v>
      </c>
      <c r="M35" s="11"/>
      <c r="N35" s="11"/>
      <c r="O35" s="2">
        <v>10</v>
      </c>
      <c r="P35" s="14">
        <f t="shared" si="1"/>
        <v>5</v>
      </c>
      <c r="Q35" s="17">
        <f t="shared" si="2"/>
        <v>53</v>
      </c>
      <c r="R35" s="15" t="str">
        <f t="shared" si="0"/>
        <v>D</v>
      </c>
      <c r="S35" s="31"/>
      <c r="T35" s="32"/>
      <c r="U35" s="32"/>
    </row>
    <row r="36" spans="1:21" ht="18.75" customHeight="1">
      <c r="A36" s="4">
        <v>27</v>
      </c>
      <c r="B36" s="3" t="s">
        <v>32</v>
      </c>
      <c r="C36" s="2" t="s">
        <v>60</v>
      </c>
      <c r="D36" s="24" t="s">
        <v>64</v>
      </c>
      <c r="E36" s="24"/>
      <c r="F36" s="2">
        <v>5</v>
      </c>
      <c r="G36" s="2">
        <v>5</v>
      </c>
      <c r="H36" s="11">
        <v>5</v>
      </c>
      <c r="I36" s="2">
        <v>10</v>
      </c>
      <c r="J36" s="2"/>
      <c r="K36" s="11">
        <v>10</v>
      </c>
      <c r="L36" s="11">
        <v>10</v>
      </c>
      <c r="M36" s="11">
        <v>10</v>
      </c>
      <c r="N36" s="11">
        <v>10</v>
      </c>
      <c r="O36" s="2">
        <v>32</v>
      </c>
      <c r="P36" s="14">
        <f t="shared" si="1"/>
        <v>16</v>
      </c>
      <c r="Q36" s="17">
        <f t="shared" si="2"/>
        <v>81</v>
      </c>
      <c r="R36" s="15" t="str">
        <f t="shared" si="0"/>
        <v>A</v>
      </c>
      <c r="S36" s="31"/>
      <c r="T36" s="32"/>
      <c r="U36" s="32"/>
    </row>
    <row r="37" spans="1:21" ht="18" customHeight="1">
      <c r="A37" s="4">
        <v>28</v>
      </c>
      <c r="B37" s="3" t="s">
        <v>33</v>
      </c>
      <c r="C37" s="2" t="s">
        <v>61</v>
      </c>
      <c r="D37" s="24" t="s">
        <v>64</v>
      </c>
      <c r="E37" s="24"/>
      <c r="F37" s="2">
        <v>5</v>
      </c>
      <c r="G37" s="2">
        <v>5</v>
      </c>
      <c r="H37" s="11">
        <v>5</v>
      </c>
      <c r="I37" s="2">
        <v>10</v>
      </c>
      <c r="J37" s="2">
        <v>10</v>
      </c>
      <c r="K37" s="11">
        <v>10</v>
      </c>
      <c r="L37" s="11">
        <v>10</v>
      </c>
      <c r="M37" s="11">
        <v>8</v>
      </c>
      <c r="N37" s="11">
        <v>10</v>
      </c>
      <c r="O37" s="2">
        <v>22</v>
      </c>
      <c r="P37" s="14">
        <f t="shared" si="1"/>
        <v>11</v>
      </c>
      <c r="Q37" s="17">
        <f t="shared" si="2"/>
        <v>84</v>
      </c>
      <c r="R37" s="15" t="str">
        <f t="shared" si="0"/>
        <v>A</v>
      </c>
      <c r="S37" s="31"/>
      <c r="T37" s="32"/>
      <c r="U37" s="32"/>
    </row>
    <row r="38" spans="1:21" ht="14.25" customHeight="1">
      <c r="A38" s="20" t="s">
        <v>98</v>
      </c>
      <c r="B38" s="20"/>
      <c r="C38" s="20"/>
      <c r="D38" s="20"/>
      <c r="E38" s="20"/>
      <c r="F38" s="33" t="s">
        <v>66</v>
      </c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ht="0.75" customHeight="1">
      <c r="A39" s="20"/>
      <c r="B39" s="20"/>
      <c r="C39" s="20"/>
      <c r="D39" s="20"/>
      <c r="E39" s="20"/>
    </row>
  </sheetData>
  <mergeCells count="42">
    <mergeCell ref="S9:U37"/>
    <mergeCell ref="F38:U38"/>
    <mergeCell ref="J3:U4"/>
    <mergeCell ref="J5:U5"/>
    <mergeCell ref="J6:U6"/>
    <mergeCell ref="D33:E33"/>
    <mergeCell ref="D34:E34"/>
    <mergeCell ref="D35:E35"/>
    <mergeCell ref="D36:E36"/>
    <mergeCell ref="D37:E37"/>
    <mergeCell ref="D28:E28"/>
    <mergeCell ref="D29:E29"/>
    <mergeCell ref="D32:E32"/>
    <mergeCell ref="D23:E23"/>
    <mergeCell ref="A1:C1"/>
    <mergeCell ref="A2:D3"/>
    <mergeCell ref="A5:I5"/>
    <mergeCell ref="A6:I6"/>
    <mergeCell ref="D16:E16"/>
    <mergeCell ref="D17:E17"/>
    <mergeCell ref="D21:E21"/>
    <mergeCell ref="D24:E24"/>
    <mergeCell ref="D25:E25"/>
    <mergeCell ref="D26:E26"/>
    <mergeCell ref="D27:E27"/>
    <mergeCell ref="F8:U8"/>
    <mergeCell ref="A38:E39"/>
    <mergeCell ref="D1:U1"/>
    <mergeCell ref="D8:E8"/>
    <mergeCell ref="D9:E9"/>
    <mergeCell ref="D10:E10"/>
    <mergeCell ref="D11:E11"/>
    <mergeCell ref="D12:E12"/>
    <mergeCell ref="D13:E13"/>
    <mergeCell ref="D14:E14"/>
    <mergeCell ref="D15:E15"/>
    <mergeCell ref="D18:E18"/>
    <mergeCell ref="D19:E19"/>
    <mergeCell ref="D20:E20"/>
    <mergeCell ref="D22:E22"/>
    <mergeCell ref="D30:E30"/>
    <mergeCell ref="D31:E31"/>
  </mergeCells>
  <pageMargins left="0.23622047244094491" right="0.23622047244094491" top="0.74803149606299213" bottom="0.74803149606299213" header="0.31496062992125984" footer="0.31496062992125984"/>
  <pageSetup paperSize="9" scale="8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showGridLines="0" tabSelected="1" workbookViewId="0">
      <selection activeCell="W10" sqref="W10"/>
    </sheetView>
  </sheetViews>
  <sheetFormatPr defaultRowHeight="1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>
      <c r="A1" s="25" t="s">
        <v>0</v>
      </c>
      <c r="B1" s="25"/>
      <c r="C1" s="25"/>
      <c r="D1" s="21" t="s">
        <v>62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2.25" customHeight="1">
      <c r="A2" s="26" t="s">
        <v>1</v>
      </c>
      <c r="B2" s="26"/>
      <c r="C2" s="26"/>
      <c r="D2" s="26"/>
    </row>
    <row r="3" spans="1:21" ht="15.75" customHeight="1">
      <c r="A3" s="26"/>
      <c r="B3" s="26"/>
      <c r="C3" s="26"/>
      <c r="D3" s="26"/>
      <c r="J3" s="34" t="s">
        <v>67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</row>
    <row r="4" spans="1:21" ht="2.25" customHeight="1"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</row>
    <row r="5" spans="1:21" ht="18" customHeight="1">
      <c r="A5" s="26" t="s">
        <v>96</v>
      </c>
      <c r="B5" s="26"/>
      <c r="C5" s="26"/>
      <c r="D5" s="26"/>
      <c r="E5" s="26"/>
      <c r="F5" s="26"/>
      <c r="G5" s="26"/>
      <c r="H5" s="26"/>
      <c r="I5" s="26"/>
      <c r="J5" s="35" t="s">
        <v>68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</row>
    <row r="6" spans="1:21" ht="18.75" customHeight="1">
      <c r="A6" s="27" t="s">
        <v>3</v>
      </c>
      <c r="B6" s="27"/>
      <c r="C6" s="27"/>
      <c r="D6" s="27"/>
      <c r="E6" s="27"/>
      <c r="F6" s="27"/>
      <c r="G6" s="27"/>
      <c r="H6" s="27"/>
      <c r="I6" s="27"/>
      <c r="J6" s="35" t="s">
        <v>69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1" ht="2.25" customHeight="1"/>
    <row r="8" spans="1:21" ht="18.75" customHeight="1">
      <c r="A8" s="7" t="s">
        <v>4</v>
      </c>
      <c r="B8" s="6" t="s">
        <v>6</v>
      </c>
      <c r="C8" s="6" t="s">
        <v>34</v>
      </c>
      <c r="D8" s="22" t="s">
        <v>63</v>
      </c>
      <c r="E8" s="22"/>
      <c r="F8" s="28" t="s">
        <v>65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</row>
    <row r="9" spans="1:21" ht="122.25" customHeight="1">
      <c r="A9" s="5" t="s">
        <v>5</v>
      </c>
      <c r="B9" s="2" t="s">
        <v>5</v>
      </c>
      <c r="C9" s="2" t="s">
        <v>5</v>
      </c>
      <c r="D9" s="23" t="s">
        <v>5</v>
      </c>
      <c r="E9" s="23"/>
      <c r="F9" s="8" t="s">
        <v>97</v>
      </c>
      <c r="G9" s="10" t="s">
        <v>101</v>
      </c>
      <c r="H9" s="10" t="s">
        <v>102</v>
      </c>
      <c r="I9" s="10" t="s">
        <v>103</v>
      </c>
      <c r="J9" s="10" t="s">
        <v>104</v>
      </c>
      <c r="K9" s="9" t="s">
        <v>105</v>
      </c>
      <c r="L9" s="9" t="s">
        <v>106</v>
      </c>
      <c r="M9" s="9" t="s">
        <v>107</v>
      </c>
      <c r="N9" s="9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36"/>
      <c r="T9" s="37"/>
      <c r="U9" s="38"/>
    </row>
    <row r="10" spans="1:21" ht="18.75" customHeight="1">
      <c r="A10" s="4">
        <v>1</v>
      </c>
      <c r="B10" s="3" t="s">
        <v>95</v>
      </c>
      <c r="C10" s="2" t="s">
        <v>94</v>
      </c>
      <c r="D10" s="24" t="s">
        <v>71</v>
      </c>
      <c r="E10" s="24"/>
      <c r="F10" s="2">
        <v>5</v>
      </c>
      <c r="G10" s="2">
        <v>5</v>
      </c>
      <c r="H10" s="2">
        <v>5</v>
      </c>
      <c r="I10" s="2">
        <v>10</v>
      </c>
      <c r="J10" s="2">
        <v>7</v>
      </c>
      <c r="K10" s="2">
        <v>10</v>
      </c>
      <c r="L10" s="2">
        <v>10</v>
      </c>
      <c r="M10" s="2">
        <v>10</v>
      </c>
      <c r="N10" s="2">
        <v>10</v>
      </c>
      <c r="O10" s="11">
        <v>27</v>
      </c>
      <c r="P10" s="13">
        <f t="shared" ref="P10:P14" si="0">O10/2</f>
        <v>13.5</v>
      </c>
      <c r="Q10" s="44">
        <f>ROUND(SUM(F10:N10,P10),0)</f>
        <v>86</v>
      </c>
      <c r="R10" s="2" t="str">
        <f t="shared" ref="R10:R21" si="1">VLOOKUP(Q10,grade_edu,2)</f>
        <v>A</v>
      </c>
      <c r="S10" s="39"/>
      <c r="T10" s="32"/>
      <c r="U10" s="40"/>
    </row>
    <row r="11" spans="1:21" ht="18" customHeight="1">
      <c r="A11" s="4">
        <v>2</v>
      </c>
      <c r="B11" s="3" t="s">
        <v>93</v>
      </c>
      <c r="C11" s="2" t="s">
        <v>92</v>
      </c>
      <c r="D11" s="24" t="s">
        <v>71</v>
      </c>
      <c r="E11" s="24"/>
      <c r="F11" s="2">
        <v>5</v>
      </c>
      <c r="G11" s="2">
        <v>5</v>
      </c>
      <c r="H11" s="2">
        <v>5</v>
      </c>
      <c r="I11" s="2">
        <v>10</v>
      </c>
      <c r="J11" s="2">
        <v>10</v>
      </c>
      <c r="K11" s="11">
        <v>10</v>
      </c>
      <c r="L11" s="11">
        <v>10</v>
      </c>
      <c r="M11" s="2">
        <v>10</v>
      </c>
      <c r="N11" s="2">
        <v>10</v>
      </c>
      <c r="O11" s="2">
        <v>26</v>
      </c>
      <c r="P11" s="13">
        <f t="shared" si="0"/>
        <v>13</v>
      </c>
      <c r="Q11" s="44">
        <f t="shared" ref="Q11:Q21" si="2">ROUND(SUM(F11:N11,P11),0)</f>
        <v>88</v>
      </c>
      <c r="R11" s="11" t="str">
        <f t="shared" si="1"/>
        <v>A</v>
      </c>
      <c r="S11" s="39"/>
      <c r="T11" s="32"/>
      <c r="U11" s="40"/>
    </row>
    <row r="12" spans="1:21" ht="18" customHeight="1">
      <c r="A12" s="4">
        <v>3</v>
      </c>
      <c r="B12" s="3" t="s">
        <v>91</v>
      </c>
      <c r="C12" s="2" t="s">
        <v>90</v>
      </c>
      <c r="D12" s="24" t="s">
        <v>71</v>
      </c>
      <c r="E12" s="24"/>
      <c r="F12" s="2">
        <v>5</v>
      </c>
      <c r="G12" s="2">
        <v>0</v>
      </c>
      <c r="H12" s="2">
        <v>5</v>
      </c>
      <c r="I12" s="2">
        <v>10</v>
      </c>
      <c r="J12" s="2">
        <v>5</v>
      </c>
      <c r="K12" s="11">
        <v>10</v>
      </c>
      <c r="L12" s="11">
        <v>0</v>
      </c>
      <c r="M12" s="2"/>
      <c r="N12" s="2">
        <v>5</v>
      </c>
      <c r="O12" s="2">
        <v>25</v>
      </c>
      <c r="P12" s="13">
        <f t="shared" si="0"/>
        <v>12.5</v>
      </c>
      <c r="Q12" s="44">
        <f t="shared" si="2"/>
        <v>53</v>
      </c>
      <c r="R12" s="11" t="str">
        <f t="shared" si="1"/>
        <v>D</v>
      </c>
      <c r="S12" s="39"/>
      <c r="T12" s="32"/>
      <c r="U12" s="40"/>
    </row>
    <row r="13" spans="1:21" ht="18.75" customHeight="1">
      <c r="A13" s="4">
        <v>4</v>
      </c>
      <c r="B13" s="3" t="s">
        <v>89</v>
      </c>
      <c r="C13" s="2" t="s">
        <v>88</v>
      </c>
      <c r="D13" s="24" t="s">
        <v>71</v>
      </c>
      <c r="E13" s="24"/>
      <c r="F13" s="2">
        <v>5</v>
      </c>
      <c r="G13" s="2">
        <v>5</v>
      </c>
      <c r="H13" s="2">
        <v>5</v>
      </c>
      <c r="I13" s="2">
        <v>10</v>
      </c>
      <c r="J13" s="12">
        <v>10</v>
      </c>
      <c r="K13" s="11">
        <v>10</v>
      </c>
      <c r="L13" s="11">
        <v>10</v>
      </c>
      <c r="M13" s="2">
        <v>10</v>
      </c>
      <c r="N13" s="2">
        <v>10</v>
      </c>
      <c r="O13" s="2">
        <v>22</v>
      </c>
      <c r="P13" s="13">
        <f t="shared" si="0"/>
        <v>11</v>
      </c>
      <c r="Q13" s="44">
        <f t="shared" si="2"/>
        <v>86</v>
      </c>
      <c r="R13" s="11" t="str">
        <f t="shared" si="1"/>
        <v>A</v>
      </c>
      <c r="S13" s="39"/>
      <c r="T13" s="32"/>
      <c r="U13" s="40"/>
    </row>
    <row r="14" spans="1:21" ht="18" customHeight="1">
      <c r="A14" s="4">
        <v>5</v>
      </c>
      <c r="B14" s="3" t="s">
        <v>87</v>
      </c>
      <c r="C14" s="2" t="s">
        <v>86</v>
      </c>
      <c r="D14" s="24" t="s">
        <v>71</v>
      </c>
      <c r="E14" s="24"/>
      <c r="F14" s="2">
        <v>5</v>
      </c>
      <c r="G14" s="2">
        <v>5</v>
      </c>
      <c r="H14" s="2">
        <v>5</v>
      </c>
      <c r="I14" s="2">
        <v>10</v>
      </c>
      <c r="J14" s="2">
        <v>7</v>
      </c>
      <c r="K14" s="11">
        <v>10</v>
      </c>
      <c r="L14" s="11">
        <v>10</v>
      </c>
      <c r="M14" s="11">
        <v>10</v>
      </c>
      <c r="N14" s="2">
        <v>10</v>
      </c>
      <c r="O14" s="2">
        <v>25</v>
      </c>
      <c r="P14" s="13">
        <f t="shared" si="0"/>
        <v>12.5</v>
      </c>
      <c r="Q14" s="44">
        <f t="shared" si="2"/>
        <v>85</v>
      </c>
      <c r="R14" s="11" t="str">
        <f t="shared" si="1"/>
        <v>A</v>
      </c>
      <c r="S14" s="39"/>
      <c r="T14" s="32"/>
      <c r="U14" s="40"/>
    </row>
    <row r="15" spans="1:21" ht="18.75" customHeight="1">
      <c r="A15" s="4">
        <v>6</v>
      </c>
      <c r="B15" s="3" t="s">
        <v>85</v>
      </c>
      <c r="C15" s="2" t="s">
        <v>84</v>
      </c>
      <c r="D15" s="24" t="s">
        <v>71</v>
      </c>
      <c r="E15" s="24"/>
      <c r="F15" s="2">
        <v>5</v>
      </c>
      <c r="G15" s="2">
        <v>5</v>
      </c>
      <c r="H15" s="2">
        <v>5</v>
      </c>
      <c r="I15" s="2">
        <v>10</v>
      </c>
      <c r="J15" s="2">
        <v>0</v>
      </c>
      <c r="K15" s="11">
        <v>10</v>
      </c>
      <c r="L15" s="11">
        <v>10</v>
      </c>
      <c r="M15" s="11">
        <v>10</v>
      </c>
      <c r="N15" s="2"/>
      <c r="O15" s="2">
        <v>12</v>
      </c>
      <c r="P15" s="2">
        <f>O15/2</f>
        <v>6</v>
      </c>
      <c r="Q15" s="44">
        <f t="shared" si="2"/>
        <v>61</v>
      </c>
      <c r="R15" s="11" t="str">
        <f t="shared" si="1"/>
        <v>C</v>
      </c>
      <c r="S15" s="39"/>
      <c r="T15" s="32"/>
      <c r="U15" s="40"/>
    </row>
    <row r="16" spans="1:21" ht="18" customHeight="1">
      <c r="A16" s="4">
        <v>7</v>
      </c>
      <c r="B16" s="3" t="s">
        <v>83</v>
      </c>
      <c r="C16" s="2" t="s">
        <v>82</v>
      </c>
      <c r="D16" s="24" t="s">
        <v>71</v>
      </c>
      <c r="E16" s="24"/>
      <c r="F16" s="2">
        <v>5</v>
      </c>
      <c r="G16" s="2">
        <v>5</v>
      </c>
      <c r="H16" s="2">
        <v>5</v>
      </c>
      <c r="I16" s="2">
        <v>10</v>
      </c>
      <c r="J16" s="2">
        <v>10</v>
      </c>
      <c r="K16" s="11">
        <v>10</v>
      </c>
      <c r="L16" s="11">
        <v>10</v>
      </c>
      <c r="M16" s="11">
        <v>10</v>
      </c>
      <c r="N16" s="2">
        <v>10</v>
      </c>
      <c r="O16" s="2">
        <v>32</v>
      </c>
      <c r="P16" s="13">
        <f t="shared" ref="P16:P21" si="3">O16/2</f>
        <v>16</v>
      </c>
      <c r="Q16" s="44">
        <f t="shared" si="2"/>
        <v>91</v>
      </c>
      <c r="R16" s="11" t="str">
        <f t="shared" si="1"/>
        <v>A</v>
      </c>
      <c r="S16" s="39"/>
      <c r="T16" s="32"/>
      <c r="U16" s="40"/>
    </row>
    <row r="17" spans="1:21" ht="18.75" customHeight="1">
      <c r="A17" s="4">
        <v>8</v>
      </c>
      <c r="B17" s="3" t="s">
        <v>81</v>
      </c>
      <c r="C17" s="2" t="s">
        <v>80</v>
      </c>
      <c r="D17" s="24" t="s">
        <v>71</v>
      </c>
      <c r="E17" s="24"/>
      <c r="F17" s="2">
        <v>5</v>
      </c>
      <c r="G17" s="2">
        <v>5</v>
      </c>
      <c r="H17" s="2">
        <v>5</v>
      </c>
      <c r="I17" s="2">
        <v>10</v>
      </c>
      <c r="J17" s="2">
        <v>10</v>
      </c>
      <c r="K17" s="11">
        <v>10</v>
      </c>
      <c r="L17" s="11">
        <v>10</v>
      </c>
      <c r="M17" s="11">
        <v>10</v>
      </c>
      <c r="N17" s="2">
        <v>10</v>
      </c>
      <c r="O17" s="2">
        <v>25</v>
      </c>
      <c r="P17" s="13">
        <f t="shared" si="3"/>
        <v>12.5</v>
      </c>
      <c r="Q17" s="44">
        <f t="shared" si="2"/>
        <v>88</v>
      </c>
      <c r="R17" s="11" t="str">
        <f t="shared" si="1"/>
        <v>A</v>
      </c>
      <c r="S17" s="39"/>
      <c r="T17" s="32"/>
      <c r="U17" s="40"/>
    </row>
    <row r="18" spans="1:21" ht="18" customHeight="1">
      <c r="A18" s="4">
        <v>9</v>
      </c>
      <c r="B18" s="3" t="s">
        <v>79</v>
      </c>
      <c r="C18" s="2" t="s">
        <v>78</v>
      </c>
      <c r="D18" s="24" t="s">
        <v>71</v>
      </c>
      <c r="E18" s="24"/>
      <c r="F18" s="2">
        <v>5</v>
      </c>
      <c r="G18" s="2">
        <v>5</v>
      </c>
      <c r="H18" s="2">
        <v>5</v>
      </c>
      <c r="I18" s="2">
        <v>10</v>
      </c>
      <c r="J18" s="2">
        <v>0</v>
      </c>
      <c r="K18" s="11">
        <v>10</v>
      </c>
      <c r="L18" s="11">
        <v>10</v>
      </c>
      <c r="M18" s="11">
        <v>10</v>
      </c>
      <c r="N18" s="2">
        <v>10</v>
      </c>
      <c r="O18" s="2">
        <v>15</v>
      </c>
      <c r="P18" s="13">
        <f t="shared" si="3"/>
        <v>7.5</v>
      </c>
      <c r="Q18" s="44">
        <f t="shared" si="2"/>
        <v>73</v>
      </c>
      <c r="R18" s="11" t="str">
        <f t="shared" si="1"/>
        <v>B</v>
      </c>
      <c r="S18" s="39"/>
      <c r="T18" s="32"/>
      <c r="U18" s="40"/>
    </row>
    <row r="19" spans="1:21" ht="18" customHeight="1">
      <c r="A19" s="4">
        <v>10</v>
      </c>
      <c r="B19" s="3" t="s">
        <v>77</v>
      </c>
      <c r="C19" s="2" t="s">
        <v>76</v>
      </c>
      <c r="D19" s="24" t="s">
        <v>71</v>
      </c>
      <c r="E19" s="24"/>
      <c r="F19" s="2">
        <v>5</v>
      </c>
      <c r="G19" s="2">
        <v>5</v>
      </c>
      <c r="H19" s="2">
        <v>5</v>
      </c>
      <c r="I19" s="2">
        <v>10</v>
      </c>
      <c r="J19" s="2">
        <v>7</v>
      </c>
      <c r="K19" s="11">
        <v>10</v>
      </c>
      <c r="L19" s="11">
        <v>10</v>
      </c>
      <c r="M19" s="2">
        <v>10</v>
      </c>
      <c r="N19" s="2">
        <v>10</v>
      </c>
      <c r="O19" s="2">
        <v>19</v>
      </c>
      <c r="P19" s="13">
        <f t="shared" si="3"/>
        <v>9.5</v>
      </c>
      <c r="Q19" s="44">
        <f t="shared" si="2"/>
        <v>82</v>
      </c>
      <c r="R19" s="11" t="str">
        <f t="shared" si="1"/>
        <v>A</v>
      </c>
      <c r="S19" s="39"/>
      <c r="T19" s="32"/>
      <c r="U19" s="40"/>
    </row>
    <row r="20" spans="1:21" ht="18.75" customHeight="1">
      <c r="A20" s="4">
        <v>11</v>
      </c>
      <c r="B20" s="3" t="s">
        <v>75</v>
      </c>
      <c r="C20" s="2" t="s">
        <v>74</v>
      </c>
      <c r="D20" s="24" t="s">
        <v>71</v>
      </c>
      <c r="E20" s="24"/>
      <c r="F20" s="2">
        <v>5</v>
      </c>
      <c r="G20" s="2">
        <v>5</v>
      </c>
      <c r="H20" s="2">
        <v>3</v>
      </c>
      <c r="I20" s="2">
        <v>10</v>
      </c>
      <c r="J20" s="2">
        <v>5</v>
      </c>
      <c r="K20" s="11">
        <v>10</v>
      </c>
      <c r="L20" s="11">
        <v>10</v>
      </c>
      <c r="M20" s="2">
        <v>5</v>
      </c>
      <c r="N20" s="2">
        <v>5</v>
      </c>
      <c r="O20" s="2">
        <v>12</v>
      </c>
      <c r="P20" s="13">
        <f t="shared" si="3"/>
        <v>6</v>
      </c>
      <c r="Q20" s="44">
        <f t="shared" si="2"/>
        <v>64</v>
      </c>
      <c r="R20" s="11" t="str">
        <f t="shared" si="1"/>
        <v>C</v>
      </c>
      <c r="S20" s="39"/>
      <c r="T20" s="32"/>
      <c r="U20" s="40"/>
    </row>
    <row r="21" spans="1:21" ht="18" customHeight="1">
      <c r="A21" s="4">
        <v>12</v>
      </c>
      <c r="B21" s="3" t="s">
        <v>73</v>
      </c>
      <c r="C21" s="2" t="s">
        <v>72</v>
      </c>
      <c r="D21" s="24" t="s">
        <v>71</v>
      </c>
      <c r="E21" s="24"/>
      <c r="F21" s="2">
        <v>5</v>
      </c>
      <c r="G21" s="2">
        <v>5</v>
      </c>
      <c r="H21" s="2">
        <v>5</v>
      </c>
      <c r="I21" s="2">
        <v>0</v>
      </c>
      <c r="J21" s="2">
        <v>0</v>
      </c>
      <c r="K21" s="11">
        <v>10</v>
      </c>
      <c r="L21" s="11">
        <v>10</v>
      </c>
      <c r="M21" s="2"/>
      <c r="N21" s="2"/>
      <c r="O21" s="2">
        <v>10</v>
      </c>
      <c r="P21" s="13">
        <f t="shared" si="3"/>
        <v>5</v>
      </c>
      <c r="Q21" s="44">
        <f t="shared" si="2"/>
        <v>40</v>
      </c>
      <c r="R21" s="11" t="str">
        <f t="shared" si="1"/>
        <v>E</v>
      </c>
      <c r="S21" s="41"/>
      <c r="T21" s="42"/>
      <c r="U21" s="43"/>
    </row>
    <row r="22" spans="1:21" ht="14.25" customHeight="1">
      <c r="A22" s="20" t="s">
        <v>70</v>
      </c>
      <c r="B22" s="20"/>
      <c r="C22" s="20"/>
      <c r="D22" s="20"/>
      <c r="E22" s="20"/>
      <c r="F22" s="33" t="s">
        <v>66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ht="0.75" customHeight="1">
      <c r="A23" s="20"/>
      <c r="B23" s="20"/>
      <c r="C23" s="20"/>
      <c r="D23" s="20"/>
      <c r="E23" s="20"/>
    </row>
  </sheetData>
  <mergeCells count="26">
    <mergeCell ref="D20:E20"/>
    <mergeCell ref="D21:E21"/>
    <mergeCell ref="F8:U8"/>
    <mergeCell ref="D12:E12"/>
    <mergeCell ref="A1:C1"/>
    <mergeCell ref="A2:D3"/>
    <mergeCell ref="A5:I5"/>
    <mergeCell ref="A6:I6"/>
    <mergeCell ref="D17:E17"/>
    <mergeCell ref="S9:U21"/>
    <mergeCell ref="A22:E23"/>
    <mergeCell ref="D1:U1"/>
    <mergeCell ref="D8:E8"/>
    <mergeCell ref="D9:E9"/>
    <mergeCell ref="D10:E10"/>
    <mergeCell ref="D11:E11"/>
    <mergeCell ref="F22:U22"/>
    <mergeCell ref="J3:U4"/>
    <mergeCell ref="J5:U5"/>
    <mergeCell ref="J6:U6"/>
    <mergeCell ref="D18:E18"/>
    <mergeCell ref="D19:E19"/>
    <mergeCell ref="D13:E13"/>
    <mergeCell ref="D14:E14"/>
    <mergeCell ref="D15:E15"/>
    <mergeCell ref="D16:E16"/>
  </mergeCells>
  <pageMargins left="0.23622047244094491" right="0.23622047244094491" top="0.74803149606299213" bottom="0.74803149606299213" header="0.31496062992125984" footer="0.31496062992125984"/>
  <pageSetup paperSize="9" scale="85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P10" sqref="P10"/>
    </sheetView>
  </sheetViews>
  <sheetFormatPr defaultRowHeight="15"/>
  <sheetData>
    <row r="2" spans="2:3">
      <c r="B2" s="19">
        <v>0</v>
      </c>
      <c r="C2" s="19" t="s">
        <v>113</v>
      </c>
    </row>
    <row r="3" spans="2:3">
      <c r="B3" s="19">
        <v>50</v>
      </c>
      <c r="C3" s="19" t="s">
        <v>114</v>
      </c>
    </row>
    <row r="4" spans="2:3">
      <c r="B4" s="19">
        <v>55</v>
      </c>
      <c r="C4" s="19" t="s">
        <v>115</v>
      </c>
    </row>
    <row r="5" spans="2:3">
      <c r="B5" s="19">
        <v>60</v>
      </c>
      <c r="C5" s="19" t="s">
        <v>116</v>
      </c>
    </row>
    <row r="6" spans="2:3">
      <c r="B6" s="19">
        <v>65</v>
      </c>
      <c r="C6" s="19" t="s">
        <v>117</v>
      </c>
    </row>
    <row r="7" spans="2:3">
      <c r="B7" s="19">
        <v>70</v>
      </c>
      <c r="C7" s="19" t="s">
        <v>118</v>
      </c>
    </row>
    <row r="8" spans="2:3">
      <c r="B8" s="19">
        <v>75</v>
      </c>
      <c r="C8" s="19" t="s">
        <v>119</v>
      </c>
    </row>
    <row r="9" spans="2:3">
      <c r="B9" s="19">
        <v>80</v>
      </c>
      <c r="C9" s="19" t="s">
        <v>120</v>
      </c>
    </row>
  </sheetData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พลศึกษา</vt:lpstr>
      <vt:lpstr>นาฏศิลป์</vt:lpstr>
      <vt:lpstr>GradeTable</vt:lpstr>
      <vt:lpstr>grade_edu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admin</cp:lastModifiedBy>
  <cp:lastPrinted>2023-10-17T07:43:35Z</cp:lastPrinted>
  <dcterms:created xsi:type="dcterms:W3CDTF">2023-09-19T02:15:04Z</dcterms:created>
  <dcterms:modified xsi:type="dcterms:W3CDTF">2023-11-13T01:58:31Z</dcterms:modified>
</cp:coreProperties>
</file>