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7470" windowHeight="2100"/>
  </bookViews>
  <sheets>
    <sheet name="เงินสะสมที่ไม่มีภาระผูกพัน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92" i="1"/>
  <c r="D83" i="1"/>
  <c r="G12" i="1"/>
  <c r="D52" i="1"/>
  <c r="D70" i="1" s="1"/>
  <c r="D68" i="1"/>
  <c r="D62" i="1"/>
</calcChain>
</file>

<file path=xl/sharedStrings.xml><?xml version="1.0" encoding="utf-8"?>
<sst xmlns="http://schemas.openxmlformats.org/spreadsheetml/2006/main" count="133" uniqueCount="53">
  <si>
    <t xml:space="preserve"> </t>
  </si>
  <si>
    <t>มหาวิทยาลัยวลัยลักษณ์</t>
  </si>
  <si>
    <t>เงินสะสมที่ไม่มีภาระผูกพัน</t>
  </si>
  <si>
    <t>เงินสดและและรายการเทียบเท่าเงินสด</t>
  </si>
  <si>
    <t>เงินลงทุนระยะสั้น</t>
  </si>
  <si>
    <t>เงินลงทุนระยะยาว</t>
  </si>
  <si>
    <t>รวม</t>
  </si>
  <si>
    <t>หัก</t>
  </si>
  <si>
    <t>หน่วยวิสาหกิจ โครงการหลักสูตรพิเศษ</t>
  </si>
  <si>
    <t>สวัสดิการพนักงาน</t>
  </si>
  <si>
    <t>หนี้สินรวม</t>
  </si>
  <si>
    <t>หนี้สินของศูนย์หนังสือมหาวิทยาลัยวลัยลักษณ์</t>
  </si>
  <si>
    <t>เงินกองทุนที่มีวัตถุประสงค์เฉพาะ</t>
  </si>
  <si>
    <t>กองทุนพัฒนามหาวิทยาลัย ที่นำไปจัดสรร</t>
  </si>
  <si>
    <t>กองทุนพัฒนาบุคลากร ที่นำไปจัดสรร</t>
  </si>
  <si>
    <t>กองทุนสนับสนุนการวิจัยและพัฒนา ที่นำไปจัดสรร</t>
  </si>
  <si>
    <t>กองทุนผลิตแพทย์และจัดตั้งศูนย์วิจัยทางการแพทย์ฯ</t>
  </si>
  <si>
    <t>กองทุนเพื่อกิจการสำนักวิชาแพทยศาสตร์</t>
  </si>
  <si>
    <t>กองทุนเพื่อกิจการสำนักวิชาเภสัชศาสตร์</t>
  </si>
  <si>
    <t>กองทุนเงินบริจาคเพื่อศูนย์การแพทย์</t>
  </si>
  <si>
    <t>หน่วยวิสาหกิจที่มีรายได้สูงกว่าค่าใช้จ่ายสะสม</t>
  </si>
  <si>
    <t>โครงการจัดการเรียนการสอนหลักสูตรพิเศษที่มีรายได้สูงกว่าค่าใช้จ่ายสะสม</t>
  </si>
  <si>
    <t>โครงการอุทยานพฤกษศาสตร์</t>
  </si>
  <si>
    <t>กองทุนเพื่อการศึกษาแก่นักศึกษา (เอกสารแนบ 8)</t>
  </si>
  <si>
    <t>การจัดสรรจากเงินสะสมมหาวิทยาลัย</t>
  </si>
  <si>
    <t>เงินให้กู้ยืมฉุกเฉินแก่นักศึกษา</t>
  </si>
  <si>
    <t>เงินกู้ยืมคอมพิวเตอร์คงเหลือสุทธิ</t>
  </si>
  <si>
    <t>เงินกันไว้เบิกเหลื่อมปี</t>
  </si>
  <si>
    <t>รวมรายการหักทั้งสิ้น</t>
  </si>
  <si>
    <t>คงเหลือ</t>
  </si>
  <si>
    <t>ยอดตามงบแสดงฐานะการเงิน งวด ธ.ค.63</t>
  </si>
  <si>
    <r>
      <t xml:space="preserve">ณ วันที่  30 กันยายน 2564 </t>
    </r>
    <r>
      <rPr>
        <sz val="11"/>
        <color rgb="FFFF0000"/>
        <rFont val="Calibri"/>
        <family val="2"/>
        <scheme val="minor"/>
      </rPr>
      <t xml:space="preserve"> (ณ 31 ธันวาคม 2563)</t>
    </r>
  </si>
  <si>
    <t>ตัวเลขถูกต้อง แต่ไม่ต้องแสดงเครื่องหมายลบ (-)</t>
  </si>
  <si>
    <t>1. เงินสดและและรายการเทียบเท่าเงินสด</t>
  </si>
  <si>
    <t>ยอดที่ถูกต้อง ณ 31 ธ.ค.63</t>
  </si>
  <si>
    <t>เงินสดและและรายการเทียบเท่าเงินสดโครงการหลักสูตรพิเศษ</t>
  </si>
  <si>
    <t>เงินสดและและรายการเทียบเท่าเงินสดโครงการหลักสูตรนานาชาติ</t>
  </si>
  <si>
    <t>เงินสดและและรายการเทียบเท่าเงินสดหน่วยวิสาหกิจ</t>
  </si>
  <si>
    <t>ยอดตามงบแสดงฐานะการเงิน งวด ธ.ค.63 ของแต่ละ BA</t>
  </si>
  <si>
    <t xml:space="preserve"> รวม เงินสดและและรายการเทียบเท่าเงินสด</t>
  </si>
  <si>
    <t>บรรทัดนี้ให้แยกเป็น</t>
  </si>
  <si>
    <t xml:space="preserve"> -เงินสดและเทียบเท่าเงินสดหน่วยวิสาหกิจ</t>
  </si>
  <si>
    <t xml:space="preserve"> -เงินสดและเทียบเท่าเงินสดหลักสูตรพิเศษ</t>
  </si>
  <si>
    <t xml:space="preserve"> -เงินสดและเทียบเท่าเงินสดหลักสูตรนานาชาติ</t>
  </si>
  <si>
    <t>หลักสูตรนานาชาติที่มีรายได้สูงกว่าค่าใช้จ่ายสะสม</t>
  </si>
  <si>
    <t>เพิ่มบรรทัด (ณ 31 ธ.ค.63 มียอดรายได้สูงกว่าค่าใช้จ่ายสะสมติดลบ จึงไม่ต้องแสดงยอด)</t>
  </si>
  <si>
    <t>ข้อ 3</t>
  </si>
  <si>
    <t>รวมเฉพาะ BA ที่มีรายได้สูงกว่าค่าใช้จ่ายสะสม (ยอดที่ติดลบแสดงว่ารายได้ต่ำกว่าค่าใช้จ่ายสะสม ไม่นำมาคำนวณ)</t>
  </si>
  <si>
    <t>หลักสูตรพิเศษที่มีรายได้สูงกว่าค่าใช้จ่ายสะสม</t>
  </si>
  <si>
    <t>ยอดไม่ถูกต้อง</t>
  </si>
  <si>
    <t>ยอดที่ติดลบแสดงว่ารายได้ต่ำกว่าค่าใช้จ่ายสะสม ไม่นำมาคำนวณ</t>
  </si>
  <si>
    <t>ยอดตาม ZFMR009</t>
  </si>
  <si>
    <t>ยอดไม่ตรงกับยอดที่ใส่ตอนสั้งรันรายงาน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</si>
</sst>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4" fontId="0" fillId="0" borderId="0" xfId="0" applyNumberFormat="1"/>
    <xf numFmtId="0" fontId="2" fillId="0" borderId="0" xfId="0" applyFont="1"/>
    <xf numFmtId="43" fontId="2" fillId="0" borderId="0" xfId="1" applyFont="1"/>
    <xf numFmtId="4" fontId="2" fillId="0" borderId="0" xfId="0" applyNumberFormat="1" applyFont="1"/>
    <xf numFmtId="0" fontId="0" fillId="0" borderId="0" xfId="0" applyAlignment="1">
      <alignment horizontal="center"/>
    </xf>
    <xf numFmtId="43" fontId="0" fillId="0" borderId="0" xfId="1" applyFont="1"/>
    <xf numFmtId="0" fontId="4" fillId="0" borderId="0" xfId="0" applyFont="1"/>
    <xf numFmtId="43" fontId="2" fillId="0" borderId="0" xfId="0" applyNumberFormat="1" applyFont="1"/>
    <xf numFmtId="43" fontId="2" fillId="0" borderId="2" xfId="0" applyNumberFormat="1" applyFont="1" applyBorder="1"/>
    <xf numFmtId="0" fontId="2" fillId="0" borderId="0" xfId="0" applyFont="1" applyAlignment="1">
      <alignment horizontal="left"/>
    </xf>
    <xf numFmtId="43" fontId="2" fillId="0" borderId="1" xfId="1" applyFont="1" applyBorder="1"/>
    <xf numFmtId="43" fontId="4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topLeftCell="A13" workbookViewId="0">
      <selection activeCell="G40" sqref="G40"/>
    </sheetView>
  </sheetViews>
  <sheetFormatPr defaultRowHeight="15"/>
  <cols>
    <col min="1" max="1" width="11.42578125" customWidth="1"/>
    <col min="2" max="2" width="2" bestFit="1" customWidth="1"/>
    <col min="3" max="3" width="64" customWidth="1"/>
    <col min="4" max="4" width="19" customWidth="1"/>
    <col min="5" max="5" width="22.5703125" style="3" customWidth="1"/>
    <col min="6" max="6" width="40.28515625" style="3" customWidth="1"/>
    <col min="7" max="7" width="18.28515625" customWidth="1"/>
    <col min="8" max="8" width="13" customWidth="1"/>
  </cols>
  <sheetData>
    <row r="1" spans="1:7">
      <c r="A1" s="1" t="s">
        <v>0</v>
      </c>
      <c r="C1" t="s">
        <v>1</v>
      </c>
    </row>
    <row r="2" spans="1:7">
      <c r="A2" s="1" t="s">
        <v>0</v>
      </c>
      <c r="C2" t="s">
        <v>2</v>
      </c>
    </row>
    <row r="3" spans="1:7">
      <c r="A3" s="1" t="s">
        <v>0</v>
      </c>
      <c r="C3" t="s">
        <v>31</v>
      </c>
      <c r="E3" s="3" t="s">
        <v>34</v>
      </c>
      <c r="F3" s="8"/>
    </row>
    <row r="4" spans="1:7">
      <c r="A4" s="1" t="s">
        <v>3</v>
      </c>
      <c r="C4" s="3"/>
      <c r="D4" s="5">
        <v>610028917.41999996</v>
      </c>
      <c r="E4" s="4">
        <v>588209848.91999996</v>
      </c>
      <c r="F4" s="3" t="s">
        <v>30</v>
      </c>
    </row>
    <row r="5" spans="1:7">
      <c r="A5" s="1" t="s">
        <v>4</v>
      </c>
      <c r="C5" s="3"/>
      <c r="D5" s="5">
        <v>2451313117.1399999</v>
      </c>
      <c r="E5" s="4">
        <v>2451548075.46</v>
      </c>
      <c r="F5" s="3" t="s">
        <v>30</v>
      </c>
    </row>
    <row r="6" spans="1:7">
      <c r="A6" s="1" t="s">
        <v>5</v>
      </c>
      <c r="C6" s="3"/>
      <c r="D6" s="5">
        <v>56591244.710000001</v>
      </c>
      <c r="E6" s="4">
        <v>56356286.390000001</v>
      </c>
      <c r="F6" s="3" t="s">
        <v>30</v>
      </c>
    </row>
    <row r="7" spans="1:7">
      <c r="A7" s="1" t="s">
        <v>0</v>
      </c>
      <c r="C7" s="3" t="s">
        <v>6</v>
      </c>
      <c r="D7" s="5">
        <v>3117933279.27</v>
      </c>
      <c r="E7" s="12">
        <f>SUM(E4:E6)</f>
        <v>3096114210.77</v>
      </c>
    </row>
    <row r="8" spans="1:7">
      <c r="A8" s="1" t="s">
        <v>7</v>
      </c>
      <c r="B8">
        <v>1</v>
      </c>
      <c r="C8" s="3" t="s">
        <v>3</v>
      </c>
      <c r="D8" s="5">
        <v>258689564.75999999</v>
      </c>
      <c r="E8" s="4"/>
    </row>
    <row r="9" spans="1:7">
      <c r="A9" s="1" t="s">
        <v>0</v>
      </c>
      <c r="C9" s="3" t="s">
        <v>8</v>
      </c>
      <c r="D9" s="5">
        <v>202098320.05000001</v>
      </c>
      <c r="E9" s="4" t="s">
        <v>40</v>
      </c>
      <c r="F9" s="3" t="s">
        <v>41</v>
      </c>
      <c r="G9" s="4">
        <v>194626068.77000001</v>
      </c>
    </row>
    <row r="10" spans="1:7">
      <c r="A10" s="1"/>
      <c r="D10" s="2"/>
      <c r="E10" s="4"/>
      <c r="F10" s="3" t="s">
        <v>42</v>
      </c>
      <c r="G10" s="4">
        <v>692017</v>
      </c>
    </row>
    <row r="11" spans="1:7">
      <c r="A11" s="1"/>
      <c r="D11" s="2"/>
      <c r="E11" s="4"/>
      <c r="F11" s="3" t="s">
        <v>43</v>
      </c>
      <c r="G11" s="4">
        <v>1374202.47</v>
      </c>
    </row>
    <row r="12" spans="1:7">
      <c r="A12" s="1"/>
      <c r="D12" s="2"/>
      <c r="E12" s="4"/>
      <c r="G12" s="12">
        <f>SUM(G9:G11)</f>
        <v>196692288.24000001</v>
      </c>
    </row>
    <row r="13" spans="1:7">
      <c r="A13" s="1" t="s">
        <v>0</v>
      </c>
      <c r="C13" s="3" t="s">
        <v>9</v>
      </c>
      <c r="D13" s="5">
        <v>56591244.710000001</v>
      </c>
      <c r="E13" s="4">
        <v>56356286.390000001</v>
      </c>
      <c r="F13" s="3" t="s">
        <v>30</v>
      </c>
    </row>
    <row r="14" spans="1:7">
      <c r="A14" s="1" t="s">
        <v>0</v>
      </c>
      <c r="B14">
        <v>2</v>
      </c>
      <c r="C14" s="3" t="s">
        <v>10</v>
      </c>
      <c r="D14" s="5">
        <v>617526916.59000003</v>
      </c>
      <c r="E14" s="4"/>
    </row>
    <row r="15" spans="1:7">
      <c r="A15" s="1" t="s">
        <v>0</v>
      </c>
      <c r="C15" s="3" t="s">
        <v>10</v>
      </c>
      <c r="D15" s="5">
        <v>617761874.90999997</v>
      </c>
      <c r="E15" s="4">
        <v>473432856.41000003</v>
      </c>
      <c r="F15" s="3" t="s">
        <v>30</v>
      </c>
    </row>
    <row r="16" spans="1:7">
      <c r="A16" s="1" t="s">
        <v>0</v>
      </c>
      <c r="C16" t="s">
        <v>9</v>
      </c>
      <c r="D16" s="2">
        <v>-234958.32</v>
      </c>
      <c r="E16" s="4" t="s">
        <v>32</v>
      </c>
      <c r="F16" s="8"/>
    </row>
    <row r="17" spans="1:6">
      <c r="A17" s="1" t="s">
        <v>0</v>
      </c>
      <c r="C17" t="s">
        <v>11</v>
      </c>
      <c r="D17">
        <v>0</v>
      </c>
      <c r="E17" s="4"/>
      <c r="F17" s="8"/>
    </row>
    <row r="18" spans="1:6">
      <c r="A18" s="1" t="s">
        <v>0</v>
      </c>
      <c r="B18">
        <v>3</v>
      </c>
      <c r="C18" t="s">
        <v>12</v>
      </c>
      <c r="D18" s="2">
        <v>-54808191</v>
      </c>
      <c r="E18" s="4" t="s">
        <v>0</v>
      </c>
      <c r="F18" s="8"/>
    </row>
    <row r="19" spans="1:6">
      <c r="A19" s="1" t="s">
        <v>0</v>
      </c>
      <c r="C19" t="s">
        <v>13</v>
      </c>
      <c r="D19" s="2">
        <v>-40547000</v>
      </c>
      <c r="E19" s="4" t="s">
        <v>32</v>
      </c>
      <c r="F19" s="8"/>
    </row>
    <row r="20" spans="1:6">
      <c r="A20" s="1" t="s">
        <v>0</v>
      </c>
      <c r="C20" t="s">
        <v>14</v>
      </c>
      <c r="D20" s="2">
        <v>-33976000</v>
      </c>
      <c r="E20" s="4" t="s">
        <v>32</v>
      </c>
      <c r="F20" s="8"/>
    </row>
    <row r="21" spans="1:6">
      <c r="A21" s="1" t="s">
        <v>0</v>
      </c>
      <c r="C21" t="s">
        <v>15</v>
      </c>
      <c r="D21" s="2">
        <v>-11781148</v>
      </c>
      <c r="E21" s="4" t="s">
        <v>32</v>
      </c>
      <c r="F21" s="8"/>
    </row>
    <row r="22" spans="1:6">
      <c r="A22" s="1" t="s">
        <v>0</v>
      </c>
      <c r="C22" t="s">
        <v>16</v>
      </c>
      <c r="D22">
        <v>0</v>
      </c>
      <c r="E22" s="4" t="s">
        <v>0</v>
      </c>
      <c r="F22" s="8"/>
    </row>
    <row r="23" spans="1:6">
      <c r="A23" s="1" t="s">
        <v>0</v>
      </c>
      <c r="C23" t="s">
        <v>17</v>
      </c>
      <c r="D23">
        <v>0</v>
      </c>
      <c r="E23" s="4" t="s">
        <v>0</v>
      </c>
      <c r="F23" s="8"/>
    </row>
    <row r="24" spans="1:6">
      <c r="A24" s="1" t="s">
        <v>0</v>
      </c>
      <c r="C24" t="s">
        <v>18</v>
      </c>
      <c r="D24">
        <v>0</v>
      </c>
      <c r="E24" s="4" t="s">
        <v>0</v>
      </c>
      <c r="F24" s="8"/>
    </row>
    <row r="25" spans="1:6">
      <c r="A25" s="1" t="s">
        <v>0</v>
      </c>
      <c r="C25" t="s">
        <v>19</v>
      </c>
      <c r="D25" s="2">
        <v>11641273.869999999</v>
      </c>
      <c r="E25" s="4" t="s">
        <v>0</v>
      </c>
      <c r="F25" s="8"/>
    </row>
    <row r="26" spans="1:6">
      <c r="A26" s="1" t="s">
        <v>0</v>
      </c>
      <c r="C26" s="3" t="s">
        <v>20</v>
      </c>
      <c r="D26" s="5">
        <v>17504858.239999998</v>
      </c>
      <c r="E26" s="4">
        <v>161761655.38999999</v>
      </c>
      <c r="F26" s="8"/>
    </row>
    <row r="27" spans="1:6">
      <c r="A27" s="1" t="s">
        <v>0</v>
      </c>
      <c r="C27" s="3" t="s">
        <v>21</v>
      </c>
      <c r="D27" s="5">
        <v>-1406847.82</v>
      </c>
      <c r="E27" s="4">
        <v>8283444.6600000001</v>
      </c>
      <c r="F27" s="8"/>
    </row>
    <row r="28" spans="1:6">
      <c r="A28" s="1"/>
      <c r="C28" s="3" t="s">
        <v>44</v>
      </c>
      <c r="D28" s="9">
        <v>0</v>
      </c>
      <c r="E28" s="4" t="s">
        <v>45</v>
      </c>
      <c r="F28" s="8"/>
    </row>
    <row r="29" spans="1:6">
      <c r="A29" s="1" t="s">
        <v>0</v>
      </c>
      <c r="C29" t="s">
        <v>22</v>
      </c>
      <c r="D29" s="2">
        <v>3756672.71</v>
      </c>
      <c r="E29" s="13"/>
      <c r="F29" s="8"/>
    </row>
    <row r="30" spans="1:6">
      <c r="A30" s="1" t="s">
        <v>0</v>
      </c>
      <c r="C30" t="s">
        <v>23</v>
      </c>
      <c r="D30">
        <v>0</v>
      </c>
      <c r="E30" s="4" t="s">
        <v>49</v>
      </c>
    </row>
    <row r="31" spans="1:6">
      <c r="A31" s="1" t="s">
        <v>0</v>
      </c>
      <c r="B31">
        <v>4</v>
      </c>
      <c r="C31" t="s">
        <v>24</v>
      </c>
      <c r="D31" s="2">
        <v>1269878.1499999999</v>
      </c>
      <c r="E31" s="4"/>
    </row>
    <row r="32" spans="1:6">
      <c r="A32" s="1" t="s">
        <v>0</v>
      </c>
      <c r="C32" t="s">
        <v>25</v>
      </c>
      <c r="D32" s="2">
        <v>200000</v>
      </c>
      <c r="E32" s="4"/>
    </row>
    <row r="33" spans="1:6">
      <c r="A33" s="1" t="s">
        <v>0</v>
      </c>
      <c r="C33" t="s">
        <v>26</v>
      </c>
      <c r="D33" s="5">
        <v>1069878.1499999999</v>
      </c>
      <c r="E33" s="4" t="s">
        <v>52</v>
      </c>
    </row>
    <row r="34" spans="1:6">
      <c r="A34" s="1" t="s">
        <v>0</v>
      </c>
      <c r="B34">
        <v>5</v>
      </c>
      <c r="C34" t="s">
        <v>27</v>
      </c>
      <c r="D34" s="2">
        <v>1210054894.76</v>
      </c>
      <c r="E34" s="4">
        <v>1250480448.53</v>
      </c>
      <c r="F34" s="3" t="s">
        <v>51</v>
      </c>
    </row>
    <row r="35" spans="1:6">
      <c r="A35" s="1" t="s">
        <v>0</v>
      </c>
      <c r="B35">
        <v>6</v>
      </c>
      <c r="D35">
        <v>0</v>
      </c>
      <c r="E35" s="4"/>
    </row>
    <row r="36" spans="1:6">
      <c r="A36" s="1" t="s">
        <v>0</v>
      </c>
      <c r="B36">
        <v>7</v>
      </c>
      <c r="D36">
        <v>0</v>
      </c>
      <c r="E36" s="4"/>
    </row>
    <row r="37" spans="1:6">
      <c r="A37" s="1" t="s">
        <v>0</v>
      </c>
      <c r="C37" t="s">
        <v>28</v>
      </c>
      <c r="D37" s="2">
        <v>2032733063.26</v>
      </c>
      <c r="E37" s="4"/>
    </row>
    <row r="38" spans="1:6">
      <c r="A38" s="1" t="s">
        <v>0</v>
      </c>
      <c r="C38" t="s">
        <v>29</v>
      </c>
      <c r="D38" s="2">
        <v>1085200216.01</v>
      </c>
      <c r="E38" s="4"/>
    </row>
    <row r="41" spans="1:6">
      <c r="C41" s="3" t="s">
        <v>33</v>
      </c>
    </row>
    <row r="42" spans="1:6">
      <c r="C42" t="s">
        <v>37</v>
      </c>
    </row>
    <row r="43" spans="1:6">
      <c r="C43" s="6">
        <v>2100</v>
      </c>
      <c r="D43" s="7">
        <v>69354843.260000005</v>
      </c>
      <c r="E43" s="3" t="s">
        <v>38</v>
      </c>
    </row>
    <row r="44" spans="1:6">
      <c r="C44" s="6">
        <v>2200</v>
      </c>
      <c r="D44" s="7">
        <v>104825040.58</v>
      </c>
      <c r="E44" s="3" t="s">
        <v>38</v>
      </c>
    </row>
    <row r="45" spans="1:6">
      <c r="C45" s="6">
        <v>2301</v>
      </c>
      <c r="D45" s="7">
        <v>10956162.07</v>
      </c>
      <c r="E45" s="3" t="s">
        <v>38</v>
      </c>
    </row>
    <row r="46" spans="1:6">
      <c r="C46" s="6">
        <v>2401</v>
      </c>
      <c r="D46" s="7">
        <v>4281190</v>
      </c>
      <c r="E46" s="3" t="s">
        <v>38</v>
      </c>
    </row>
    <row r="47" spans="1:6">
      <c r="C47" s="6">
        <v>2402</v>
      </c>
      <c r="D47" s="7">
        <v>76358</v>
      </c>
      <c r="E47" s="3" t="s">
        <v>38</v>
      </c>
    </row>
    <row r="48" spans="1:6">
      <c r="C48" s="6">
        <v>2404</v>
      </c>
      <c r="D48" s="7">
        <v>96521</v>
      </c>
      <c r="E48" s="3" t="s">
        <v>38</v>
      </c>
    </row>
    <row r="49" spans="3:5">
      <c r="C49" s="6">
        <v>2405</v>
      </c>
      <c r="D49" s="7">
        <v>1907992.1</v>
      </c>
      <c r="E49" s="3" t="s">
        <v>38</v>
      </c>
    </row>
    <row r="50" spans="3:5">
      <c r="C50" s="6">
        <v>2406</v>
      </c>
      <c r="D50" s="7">
        <v>2937056.59</v>
      </c>
      <c r="E50" s="3" t="s">
        <v>38</v>
      </c>
    </row>
    <row r="51" spans="3:5">
      <c r="C51" s="6">
        <v>2407</v>
      </c>
      <c r="D51" s="7">
        <v>190905.17</v>
      </c>
      <c r="E51" s="3" t="s">
        <v>38</v>
      </c>
    </row>
    <row r="52" spans="3:5">
      <c r="C52" s="11" t="s">
        <v>6</v>
      </c>
      <c r="D52" s="12">
        <f>SUM(D43:D51)</f>
        <v>194626068.76999998</v>
      </c>
    </row>
    <row r="54" spans="3:5">
      <c r="C54" t="s">
        <v>35</v>
      </c>
      <c r="D54" s="7"/>
    </row>
    <row r="55" spans="3:5">
      <c r="C55" s="6">
        <v>3001</v>
      </c>
      <c r="D55" s="7">
        <v>0</v>
      </c>
      <c r="E55" s="3" t="s">
        <v>38</v>
      </c>
    </row>
    <row r="56" spans="3:5">
      <c r="C56" s="6">
        <v>3002</v>
      </c>
      <c r="D56" s="7">
        <v>0</v>
      </c>
      <c r="E56" s="3" t="s">
        <v>38</v>
      </c>
    </row>
    <row r="57" spans="3:5">
      <c r="C57" s="6">
        <v>3003</v>
      </c>
      <c r="D57" s="7">
        <v>292017</v>
      </c>
      <c r="E57" s="3" t="s">
        <v>38</v>
      </c>
    </row>
    <row r="58" spans="3:5">
      <c r="C58" s="6">
        <v>3004</v>
      </c>
      <c r="D58" s="7">
        <v>200000</v>
      </c>
      <c r="E58" s="3" t="s">
        <v>38</v>
      </c>
    </row>
    <row r="59" spans="3:5">
      <c r="C59" s="6">
        <v>3005</v>
      </c>
      <c r="D59" s="7">
        <v>200000</v>
      </c>
      <c r="E59" s="3" t="s">
        <v>38</v>
      </c>
    </row>
    <row r="60" spans="3:5">
      <c r="C60" s="6">
        <v>3006</v>
      </c>
      <c r="D60" s="7">
        <v>0</v>
      </c>
      <c r="E60" s="3" t="s">
        <v>38</v>
      </c>
    </row>
    <row r="61" spans="3:5">
      <c r="C61" s="6">
        <v>3007</v>
      </c>
      <c r="D61" s="7">
        <v>0</v>
      </c>
      <c r="E61" s="3" t="s">
        <v>38</v>
      </c>
    </row>
    <row r="62" spans="3:5">
      <c r="C62" s="11" t="s">
        <v>6</v>
      </c>
      <c r="D62" s="12">
        <f>SUM(D55:D61)</f>
        <v>692017</v>
      </c>
    </row>
    <row r="63" spans="3:5">
      <c r="D63" s="7"/>
      <c r="E63" s="3" t="s">
        <v>0</v>
      </c>
    </row>
    <row r="64" spans="3:5">
      <c r="C64" t="s">
        <v>36</v>
      </c>
      <c r="D64" s="7"/>
    </row>
    <row r="65" spans="3:5">
      <c r="C65" s="6">
        <v>4001</v>
      </c>
      <c r="D65" s="7">
        <v>17416</v>
      </c>
      <c r="E65" s="3" t="s">
        <v>38</v>
      </c>
    </row>
    <row r="66" spans="3:5">
      <c r="C66" s="6">
        <v>4002</v>
      </c>
      <c r="D66" s="7">
        <v>1064560.47</v>
      </c>
      <c r="E66" s="3" t="s">
        <v>38</v>
      </c>
    </row>
    <row r="67" spans="3:5">
      <c r="C67" s="6">
        <v>4003</v>
      </c>
      <c r="D67" s="7">
        <v>292226</v>
      </c>
      <c r="E67" s="3" t="s">
        <v>38</v>
      </c>
    </row>
    <row r="68" spans="3:5">
      <c r="C68" s="11" t="s">
        <v>6</v>
      </c>
      <c r="D68" s="12">
        <f>SUM(D65:D67)</f>
        <v>1374202.47</v>
      </c>
    </row>
    <row r="70" spans="3:5" ht="15.75" thickBot="1">
      <c r="C70" s="3" t="s">
        <v>39</v>
      </c>
      <c r="D70" s="10">
        <f>+D52+D62+D68</f>
        <v>196692288.23999998</v>
      </c>
    </row>
    <row r="71" spans="3:5" ht="15.75" thickTop="1"/>
    <row r="72" spans="3:5">
      <c r="C72" s="3" t="s">
        <v>46</v>
      </c>
    </row>
    <row r="73" spans="3:5">
      <c r="C73" s="8" t="s">
        <v>20</v>
      </c>
    </row>
    <row r="74" spans="3:5">
      <c r="C74" s="6">
        <v>2100</v>
      </c>
      <c r="D74" s="7">
        <v>151908778.84</v>
      </c>
      <c r="E74" s="3" t="s">
        <v>38</v>
      </c>
    </row>
    <row r="75" spans="3:5">
      <c r="C75" s="6">
        <v>2200</v>
      </c>
      <c r="D75" s="7">
        <v>-154709713.06999999</v>
      </c>
      <c r="E75" s="3" t="s">
        <v>38</v>
      </c>
    </row>
    <row r="76" spans="3:5">
      <c r="C76" s="6">
        <v>2301</v>
      </c>
      <c r="D76" s="7">
        <v>5568574.7000000002</v>
      </c>
      <c r="E76" s="3" t="s">
        <v>38</v>
      </c>
    </row>
    <row r="77" spans="3:5">
      <c r="C77" s="6">
        <v>2401</v>
      </c>
      <c r="D77" s="7">
        <v>1916108.76</v>
      </c>
      <c r="E77" s="3" t="s">
        <v>38</v>
      </c>
    </row>
    <row r="78" spans="3:5">
      <c r="C78" s="6">
        <v>2402</v>
      </c>
      <c r="D78" s="7">
        <v>1530374.9</v>
      </c>
      <c r="E78" s="3" t="s">
        <v>38</v>
      </c>
    </row>
    <row r="79" spans="3:5">
      <c r="C79" s="6">
        <v>2404</v>
      </c>
      <c r="D79" s="7">
        <v>-15424.84</v>
      </c>
      <c r="E79" s="3" t="s">
        <v>38</v>
      </c>
    </row>
    <row r="80" spans="3:5">
      <c r="C80" s="6">
        <v>2405</v>
      </c>
      <c r="D80" s="7">
        <v>-439239.66</v>
      </c>
      <c r="E80" s="3" t="s">
        <v>38</v>
      </c>
    </row>
    <row r="81" spans="3:5">
      <c r="C81" s="6">
        <v>2406</v>
      </c>
      <c r="D81" s="7">
        <v>837818.19</v>
      </c>
      <c r="E81" s="3" t="s">
        <v>38</v>
      </c>
    </row>
    <row r="82" spans="3:5">
      <c r="C82" s="6">
        <v>2407</v>
      </c>
      <c r="D82" s="7">
        <v>-42206.16</v>
      </c>
      <c r="E82" s="3" t="s">
        <v>38</v>
      </c>
    </row>
    <row r="83" spans="3:5">
      <c r="C83" s="11" t="s">
        <v>6</v>
      </c>
      <c r="D83" s="12">
        <f>+D74+D76+D77+D78+D81</f>
        <v>161761655.38999999</v>
      </c>
      <c r="E83" s="3" t="s">
        <v>47</v>
      </c>
    </row>
    <row r="84" spans="3:5">
      <c r="C84" s="8" t="s">
        <v>48</v>
      </c>
      <c r="D84" s="7"/>
    </row>
    <row r="85" spans="3:5">
      <c r="C85" s="6">
        <v>3001</v>
      </c>
      <c r="D85" s="7">
        <v>34100</v>
      </c>
    </row>
    <row r="86" spans="3:5">
      <c r="C86" s="6">
        <v>3002</v>
      </c>
      <c r="D86" s="7">
        <v>2228561.63</v>
      </c>
    </row>
    <row r="87" spans="3:5">
      <c r="C87" s="6">
        <v>3003</v>
      </c>
      <c r="D87" s="7">
        <v>4556273.76</v>
      </c>
    </row>
    <row r="88" spans="3:5">
      <c r="C88" s="6">
        <v>3004</v>
      </c>
      <c r="D88" s="7">
        <v>562708.39</v>
      </c>
    </row>
    <row r="89" spans="3:5">
      <c r="C89" s="6">
        <v>3005</v>
      </c>
      <c r="D89" s="7">
        <v>854350.88</v>
      </c>
    </row>
    <row r="90" spans="3:5">
      <c r="C90" s="6">
        <v>3006</v>
      </c>
      <c r="D90" s="7">
        <v>47450</v>
      </c>
    </row>
    <row r="91" spans="3:5">
      <c r="C91" s="6">
        <v>3007</v>
      </c>
      <c r="D91" s="7">
        <v>0</v>
      </c>
    </row>
    <row r="92" spans="3:5">
      <c r="C92" s="11" t="s">
        <v>6</v>
      </c>
      <c r="D92" s="12">
        <f>SUM(D85:D91)</f>
        <v>8283444.6599999992</v>
      </c>
    </row>
    <row r="93" spans="3:5">
      <c r="C93" s="8" t="s">
        <v>44</v>
      </c>
      <c r="D93" s="7"/>
    </row>
    <row r="94" spans="3:5">
      <c r="C94" s="6">
        <v>4001</v>
      </c>
      <c r="D94" s="7">
        <v>-5174216.43</v>
      </c>
    </row>
    <row r="95" spans="3:5">
      <c r="C95" s="6">
        <v>4002</v>
      </c>
      <c r="D95" s="7">
        <v>-22806115.48</v>
      </c>
    </row>
    <row r="96" spans="3:5">
      <c r="C96" s="6">
        <v>4003</v>
      </c>
      <c r="D96" s="7">
        <v>-10332631.460000001</v>
      </c>
    </row>
    <row r="97" spans="3:5">
      <c r="C97" s="11" t="s">
        <v>6</v>
      </c>
      <c r="D97" s="12">
        <v>0</v>
      </c>
      <c r="E97" s="3" t="s">
        <v>50</v>
      </c>
    </row>
    <row r="98" spans="3:5">
      <c r="D98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เงินสะสมที่ไม่มีภาระผูกพัน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2021-01-26T07:15:24Z</dcterms:created>
  <dcterms:modified xsi:type="dcterms:W3CDTF">2021-01-26T08:49:52Z</dcterms:modified>
</cp:coreProperties>
</file>