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Manday" sheetId="7" r:id="rId1"/>
    <sheet name="Ztable" sheetId="5" r:id="rId2"/>
    <sheet name="Test case" sheetId="6" r:id="rId3"/>
    <sheet name="รายละเอียด" sheetId="8" r:id="rId4"/>
  </sheets>
  <definedNames>
    <definedName name="_xlnm._FilterDatabase" localSheetId="0" hidden="1">Manday!$A$1:$K$6</definedName>
    <definedName name="_xlnm.Print_Area" localSheetId="0">Manday!$A$1:$L$8</definedName>
  </definedNames>
  <calcPr calcId="125725"/>
</workbook>
</file>

<file path=xl/calcChain.xml><?xml version="1.0" encoding="utf-8"?>
<calcChain xmlns="http://schemas.openxmlformats.org/spreadsheetml/2006/main">
  <c r="L2" i="7"/>
  <c r="L44" i="8"/>
  <c r="L4" i="7" l="1"/>
  <c r="L8" s="1"/>
  <c r="L5"/>
  <c r="L6"/>
  <c r="L3"/>
</calcChain>
</file>

<file path=xl/sharedStrings.xml><?xml version="1.0" encoding="utf-8"?>
<sst xmlns="http://schemas.openxmlformats.org/spreadsheetml/2006/main" count="176" uniqueCount="153">
  <si>
    <t>ศึกษา และรวบรวมรายละเอียดความต้องการจากผู้ร้องขอ และผู้เกี่ยวข้อง</t>
  </si>
  <si>
    <t>จัดเตรียมและปรับปรุงข้อมูลให้สอดคล้องกับระบบงานที่เพิ่มเติมหรือเปลี่ยนแปลงใหม่</t>
  </si>
  <si>
    <t>อื่นๆ</t>
  </si>
  <si>
    <t>วิเคราะห์และออกแบบระบบ พร้อมจัดทำเอกสารที่เกี่ยวข้อง (Functional Spec และ Program Spec เป็นต้น)</t>
  </si>
  <si>
    <t>พัฒนาโปรแกรม</t>
  </si>
  <si>
    <t>ตรวจสอบความถูกต้องของระบบงาน</t>
  </si>
  <si>
    <t>จัดทำคู่มือการใช้ระบบงาน</t>
  </si>
  <si>
    <t>ชี้แจง หรืออบรมการใช้งานระบบ</t>
  </si>
  <si>
    <t>เตรียมความพร้อมทางด้านเทคนิคก่อนนำออกใช้จริง</t>
  </si>
  <si>
    <t>ลำดับที่</t>
  </si>
  <si>
    <t>Description</t>
  </si>
  <si>
    <t>รหัสพนักงาน</t>
  </si>
  <si>
    <t>ครั้งที่</t>
  </si>
  <si>
    <t>วันที่เข้ากองทุน</t>
  </si>
  <si>
    <t>วันที่ออกจากกองทุน</t>
  </si>
  <si>
    <t>01.08.2016</t>
  </si>
  <si>
    <t>31.12.2016</t>
  </si>
  <si>
    <t>01.01.2018</t>
  </si>
  <si>
    <t>Table Structure</t>
  </si>
  <si>
    <t>Field name</t>
  </si>
  <si>
    <t>Key</t>
  </si>
  <si>
    <t>Initial values</t>
  </si>
  <si>
    <t>ประเภท</t>
  </si>
  <si>
    <t>ความยาว</t>
  </si>
  <si>
    <t>NUMC</t>
  </si>
  <si>
    <t>DATS</t>
  </si>
  <si>
    <t>CURR</t>
  </si>
  <si>
    <t>Y</t>
  </si>
  <si>
    <t>N</t>
  </si>
  <si>
    <t>แก้ไขโปรแกรม ZHRBNQ020
โดยแก้ไขสำหรับพนักงานที่กลับเข้ากองทุนให้ฟิลด์ ZPFBEG  ZPFYEAR ZPFDAY 
อ่านข้อมูลจากวันที่เข้ากองทุน จาก Ztable</t>
  </si>
  <si>
    <t>จำนวนเงินสะสม</t>
  </si>
  <si>
    <t>จำนวนเงินสมทบ</t>
  </si>
  <si>
    <t>ดึงค่ามาจาก IT9205 บรรทัดสุดท้าย</t>
  </si>
  <si>
    <t>แก้ไขโปรแกรม ZHRBNR006
โดยแก้ไขสำหรับพนักงานที่กลับเข้ากองทุนให้ฟิลด์เงินสมทบ(ระบบ)  เงินสะสม(ระบบ) แสดงค่าให้ถูกต้อง โดยนำเงินสมทบ(ระบบ)  เงินสะสม(ระบบ) มาหักลบด้วยจำนวนเงินสะสม สมทบจาก Ztable</t>
  </si>
  <si>
    <t>ทำการสร้าง Ztable  เพื่อเก็บข้อมูลวันที่กลับมาเข้ากองทุน และจำนวนยอดรวมเงินสะสม สมทบเก่าทั้งหมด (ดูข้อมูล table structure ที่ sheet 'Ztable')</t>
  </si>
  <si>
    <t>No.</t>
  </si>
  <si>
    <t>Test case</t>
  </si>
  <si>
    <t>ประมวลผลเงินเดือน</t>
  </si>
  <si>
    <t>ประมวลโปรแกรม ZHRBNQ017  กรณีพนักงานเข้าใหม่</t>
  </si>
  <si>
    <t>ตรวจสอบข้อมูล IT9205</t>
  </si>
  <si>
    <t>ประมวลโปรแกรม ZHRBNI001  เพื่อโหลด text file จาก bank เก็บไว้ที่ IT9205</t>
  </si>
  <si>
    <t>ประมวลโปรแกรม ZHRBNR006</t>
  </si>
  <si>
    <t>ประมวลโปรแกรม ZHRBNR003</t>
  </si>
  <si>
    <t>ประมวลโปรแกรม ZHRBNR001</t>
  </si>
  <si>
    <t>ประมวลโปรแกรม ZHRBNR002</t>
  </si>
  <si>
    <t>ประมวลโปรแกรม ZHRBNQ017</t>
  </si>
  <si>
    <t>ประมวลโปรแกรม ZHRBNQ018</t>
  </si>
  <si>
    <t>ประมวลโปรแกรม ZHRBNQ020</t>
  </si>
  <si>
    <t>ประมวลโปรแกรม ZHRBNQ011</t>
  </si>
  <si>
    <t>สร้างข้อมูลพนักงานใหม่เข้ากองทุนสำรองเลี้ยงชีพ</t>
  </si>
  <si>
    <t>สร้างข้อมูลพนักงานที่มีการเปลี่ยนอัตราสะสม สมทบ</t>
  </si>
  <si>
    <t>สร้างข้อมูลพนักงานที่กลับเข้ากองทุนสำรองเลี้ยงชีพใหม่ครั้งที่ 2</t>
  </si>
  <si>
    <t>สร้างข้อมูลพนักงานที่กลับเข้ากองทุนสำรองเลี้ยงชีพใหม่ครั้งที่ 1</t>
  </si>
  <si>
    <t xml:space="preserve">LSMW เพื่อโหลดข้อมูลลง Ztable </t>
  </si>
  <si>
    <t>สร้างข้อมูลลง Ztable ผ่าน SM30</t>
  </si>
  <si>
    <t>-</t>
  </si>
  <si>
    <t>รวมทั้งหมด</t>
  </si>
  <si>
    <t>Example</t>
  </si>
  <si>
    <t>IT0366</t>
  </si>
  <si>
    <t>สร้างเรคคอร์ดใหม่</t>
  </si>
  <si>
    <t>1)</t>
  </si>
  <si>
    <t>2)</t>
  </si>
  <si>
    <t>3)</t>
  </si>
  <si>
    <t>โปรแกรม ZHRBNQ017  ประมวลผลกรณีพนักงานเข้าใหม่</t>
  </si>
  <si>
    <t>4)</t>
  </si>
  <si>
    <t>PC_PAYRESULT</t>
  </si>
  <si>
    <t>5)</t>
  </si>
  <si>
    <t>ประมวลโปรแกรม ZHRPYI005  ส่งไฟล์ให้ bank</t>
  </si>
  <si>
    <t>ZHRPYI005   ส่งไฟล์ให้ bank</t>
  </si>
  <si>
    <t>text file</t>
  </si>
  <si>
    <t>ZHRBNI001   เพื่อโหลด text file จาก bank เก็บไว้ที่ IT9205</t>
  </si>
  <si>
    <t>ประมวลผล PY</t>
  </si>
  <si>
    <t>6)</t>
  </si>
  <si>
    <t>7)</t>
  </si>
  <si>
    <t>ZHRBNR006</t>
  </si>
  <si>
    <t>8)</t>
  </si>
  <si>
    <t>ZHRBNR001</t>
  </si>
  <si>
    <t xml:space="preserve">
</t>
  </si>
  <si>
    <t>แก้ไขโปรแกรม ZHRBNR006</t>
  </si>
  <si>
    <t>ZHRBNR002</t>
  </si>
  <si>
    <t>9)</t>
  </si>
  <si>
    <t>10)</t>
  </si>
  <si>
    <t xml:space="preserve"> ZHRBNR003</t>
  </si>
  <si>
    <t>รผป.</t>
  </si>
  <si>
    <t>ฝบร.</t>
  </si>
  <si>
    <t>กบส.</t>
  </si>
  <si>
    <t>รส.3</t>
  </si>
  <si>
    <t>11.12.1990</t>
  </si>
  <si>
    <t>01.10.2027</t>
  </si>
  <si>
    <t>ช่างเทคนิคสายอากาศ 6 (บ.ผสว.80)</t>
  </si>
  <si>
    <t>สายงานช่างสายอากาศ</t>
  </si>
  <si>
    <t>01.07.2016                                                                                                                                                                                              การแสดงรายการไดนามิก                                                                                                                                                                                                      1</t>
  </si>
  <si>
    <t>ชื่อโปรแกรม</t>
  </si>
  <si>
    <t>ZHRBNR003</t>
  </si>
  <si>
    <t>การไฟฟ้านครหลวง</t>
  </si>
  <si>
    <t>เวลา</t>
  </si>
  <si>
    <t>ชื่อผู้ใช้</t>
  </si>
  <si>
    <t>PORNTIWA</t>
  </si>
  <si>
    <t>รายงานการเปรียบเทียบจำนวนเงินจากกองทุนสำรองเลี้ยงชีพ กับกองทุนบำเหน็จ ณ วันที่ 31.08.2016</t>
  </si>
  <si>
    <t>วันที่</t>
  </si>
  <si>
    <t>01.07.2016</t>
  </si>
  <si>
    <t>ไคลเอนท์</t>
  </si>
  <si>
    <t>QAS</t>
  </si>
  <si>
    <t>/</t>
  </si>
  <si>
    <t>หน้า</t>
  </si>
  <si>
    <t>/@@@@</t>
  </si>
  <si>
    <t>หมายเลขพนักงาน</t>
  </si>
  <si>
    <t>ชื่อ-ชื่อสกุล</t>
  </si>
  <si>
    <t>รหัสสายงาน</t>
  </si>
  <si>
    <t>รหัสฝ่าย</t>
  </si>
  <si>
    <t>รหัสกอง</t>
  </si>
  <si>
    <t>รหัสแผนก</t>
  </si>
  <si>
    <t>ชื่อสายงาน</t>
  </si>
  <si>
    <t>ชื่อฝ่าย</t>
  </si>
  <si>
    <t>ชื่อกอง</t>
  </si>
  <si>
    <t>ชื่อแผนก</t>
  </si>
  <si>
    <t>วันที่เข้างาน</t>
  </si>
  <si>
    <t>วันเกษียณอายุ</t>
  </si>
  <si>
    <t xml:space="preserve"> เงินเดือน</t>
  </si>
  <si>
    <t>รหัสตำแหน่ง</t>
  </si>
  <si>
    <t>ชื่อตำแหน่ง</t>
  </si>
  <si>
    <t>สายวิชาชีพ</t>
  </si>
  <si>
    <t>รหัสระดับ</t>
  </si>
  <si>
    <t>สายบังคับบัญชา</t>
  </si>
  <si>
    <t>ระดับเทียม</t>
  </si>
  <si>
    <t>อายุ (ปป)</t>
  </si>
  <si>
    <t>อายุ  (ววว)</t>
  </si>
  <si>
    <t>อายุงาน (ปป)</t>
  </si>
  <si>
    <t>อายุงาน (ววว)</t>
  </si>
  <si>
    <t xml:space="preserve"> สมทบ (1)</t>
  </si>
  <si>
    <t>ผปย.สมทบ(2)</t>
  </si>
  <si>
    <t xml:space="preserve">  สะสม(3)</t>
  </si>
  <si>
    <t>ผปย.สะสม(4)</t>
  </si>
  <si>
    <t>ภาษี (1)</t>
  </si>
  <si>
    <t>ภาษี (1-2)</t>
  </si>
  <si>
    <t>ภาษี (1-2,4)</t>
  </si>
  <si>
    <t>ภาษี (1-4)</t>
  </si>
  <si>
    <t xml:space="preserve">      บำเหน็จ</t>
  </si>
  <si>
    <t>ภาษีบำเหน็จ</t>
  </si>
  <si>
    <t>นาย ชื่อ1894329 สกุล1894329</t>
  </si>
  <si>
    <t>ZHRBNQ011</t>
  </si>
  <si>
    <t>11)</t>
  </si>
  <si>
    <t>ZHRBNQ017</t>
  </si>
  <si>
    <t>12)</t>
  </si>
  <si>
    <t>ZHRBNQ018</t>
  </si>
  <si>
    <t>13)</t>
  </si>
  <si>
    <t>14)</t>
  </si>
  <si>
    <t>ZPFYEAR ,ZPFDAY  อ่านค่าจาก วันสิ้นสุดจากหน้า input screen - วันที่เริ่มต้น it366เรคคอร์ดแรก</t>
  </si>
  <si>
    <t xml:space="preserve">ZHRBNQ020  แก้ไขโปรแกรม </t>
  </si>
  <si>
    <t>จากเดิม ZPFBEG   อ่านค่าจากวันที่เริ่มต้น IT366 เรคคอร์ดแรก</t>
  </si>
  <si>
    <t>สร้างข้อมูลพนักงานปกติที่เป็นสมาชิกกองทุนต่อเนื่อง</t>
  </si>
  <si>
    <t>วิเคราะห์ผลกระทบ</t>
  </si>
  <si>
    <t>ตรวจสอบโปรแกรมที่เกี่ยวข้อง (แต่ไม่ได้มีการแก้ไข)จำนวน 8 โปรแกรมดังนี้
ZHRPYI005 
ZHRBNI001  
ZHRBNR001
ZHRBNR002
ZHRBNR003
ZHRBNQ011
ZHRBNQ017
ZHRBNQ018</t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</si>
</sst>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8"/>
      <color rgb="FF0000FF"/>
      <name val="Tahoma"/>
      <family val="2"/>
      <scheme val="minor"/>
    </font>
    <font>
      <sz val="8"/>
      <color theme="1"/>
      <name val="Tahoma"/>
      <family val="2"/>
      <scheme val="minor"/>
    </font>
    <font>
      <strike/>
      <sz val="8"/>
      <color theme="1"/>
      <name val="Tahoma"/>
      <family val="2"/>
      <scheme val="minor"/>
    </font>
    <font>
      <sz val="9"/>
      <color rgb="FFFF0000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vertical="top" wrapText="1"/>
    </xf>
    <xf numFmtId="0" fontId="2" fillId="0" borderId="1" xfId="1" applyBorder="1"/>
    <xf numFmtId="0" fontId="2" fillId="0" borderId="0" xfId="1"/>
    <xf numFmtId="4" fontId="2" fillId="0" borderId="1" xfId="1" applyNumberFormat="1" applyBorder="1"/>
    <xf numFmtId="4" fontId="2" fillId="0" borderId="0" xfId="1" applyNumberFormat="1"/>
    <xf numFmtId="0" fontId="2" fillId="3" borderId="1" xfId="1" applyFill="1" applyBorder="1"/>
    <xf numFmtId="0" fontId="2" fillId="4" borderId="0" xfId="1" applyFill="1"/>
    <xf numFmtId="0" fontId="2" fillId="0" borderId="1" xfId="1" applyFill="1" applyBorder="1"/>
    <xf numFmtId="0" fontId="2" fillId="0" borderId="1" xfId="1" applyBorder="1" applyAlignment="1">
      <alignment horizontal="center"/>
    </xf>
    <xf numFmtId="0" fontId="3" fillId="5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0" borderId="1" xfId="0" quotePrefix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1" fillId="4" borderId="0" xfId="1" applyFont="1" applyFill="1"/>
    <xf numFmtId="0" fontId="1" fillId="0" borderId="1" xfId="1" applyFont="1" applyFill="1" applyBorder="1"/>
    <xf numFmtId="0" fontId="1" fillId="3" borderId="1" xfId="1" applyFont="1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wrapText="1"/>
    </xf>
    <xf numFmtId="4" fontId="0" fillId="0" borderId="0" xfId="0" applyNumberFormat="1"/>
    <xf numFmtId="0" fontId="0" fillId="0" borderId="0" xfId="0" applyNumberFormat="1"/>
    <xf numFmtId="21" fontId="0" fillId="0" borderId="0" xfId="0" applyNumberFormat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vertical="top"/>
    </xf>
    <xf numFmtId="0" fontId="4" fillId="0" borderId="1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CC99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434340</xdr:colOff>
      <xdr:row>2</xdr:row>
      <xdr:rowOff>68580</xdr:rowOff>
    </xdr:from>
    <xdr:to>
      <xdr:col>8</xdr:col>
      <xdr:colOff>533400</xdr:colOff>
      <xdr:row>19</xdr:row>
      <xdr:rowOff>167868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" y="419100"/>
          <a:ext cx="5463540" cy="30787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624840</xdr:colOff>
      <xdr:row>24</xdr:row>
      <xdr:rowOff>109666</xdr:rowOff>
    </xdr:from>
    <xdr:to>
      <xdr:col>9</xdr:col>
      <xdr:colOff>499358</xdr:colOff>
      <xdr:row>49</xdr:row>
      <xdr:rowOff>76200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4840" y="4315906"/>
          <a:ext cx="5909558" cy="43480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106680</xdr:colOff>
      <xdr:row>57</xdr:row>
      <xdr:rowOff>83914</xdr:rowOff>
    </xdr:from>
    <xdr:to>
      <xdr:col>13</xdr:col>
      <xdr:colOff>160020</xdr:colOff>
      <xdr:row>68</xdr:row>
      <xdr:rowOff>144780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6680" y="12877894"/>
          <a:ext cx="8770620" cy="19887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13</xdr:col>
      <xdr:colOff>640080</xdr:colOff>
      <xdr:row>86</xdr:row>
      <xdr:rowOff>121920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5773400"/>
          <a:ext cx="9357360" cy="2225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594360</xdr:colOff>
      <xdr:row>74</xdr:row>
      <xdr:rowOff>0</xdr:rowOff>
    </xdr:from>
    <xdr:to>
      <xdr:col>18</xdr:col>
      <xdr:colOff>518160</xdr:colOff>
      <xdr:row>86</xdr:row>
      <xdr:rowOff>106680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r="4444" b="30622"/>
        <a:stretch>
          <a:fillRect/>
        </a:stretch>
      </xdr:blipFill>
      <xdr:spPr bwMode="auto">
        <a:xfrm>
          <a:off x="9311640" y="15773400"/>
          <a:ext cx="3276600" cy="2209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87</xdr:row>
      <xdr:rowOff>167640</xdr:rowOff>
    </xdr:from>
    <xdr:to>
      <xdr:col>19</xdr:col>
      <xdr:colOff>68580</xdr:colOff>
      <xdr:row>97</xdr:row>
      <xdr:rowOff>30480</xdr:rowOff>
    </xdr:to>
    <xdr:grpSp>
      <xdr:nvGrpSpPr>
        <xdr:cNvPr id="15" name="Group 14"/>
        <xdr:cNvGrpSpPr/>
      </xdr:nvGrpSpPr>
      <xdr:grpSpPr>
        <a:xfrm>
          <a:off x="0" y="15415260"/>
          <a:ext cx="12809220" cy="1615440"/>
          <a:chOff x="0" y="18219420"/>
          <a:chExt cx="12809220" cy="1615440"/>
        </a:xfrm>
      </xdr:grpSpPr>
      <xdr:pic>
        <xdr:nvPicPr>
          <xdr:cNvPr id="2057" name="Picture 9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 l="-370" t="29151" r="518" b="31734"/>
          <a:stretch>
            <a:fillRect/>
          </a:stretch>
        </xdr:blipFill>
        <xdr:spPr bwMode="auto">
          <a:xfrm>
            <a:off x="0" y="18219420"/>
            <a:ext cx="10279380" cy="161544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2058" name="Picture 10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 t="17969" r="3090"/>
          <a:stretch>
            <a:fillRect/>
          </a:stretch>
        </xdr:blipFill>
        <xdr:spPr bwMode="auto">
          <a:xfrm>
            <a:off x="9441179" y="18227040"/>
            <a:ext cx="3368041" cy="16002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 editAs="oneCell">
    <xdr:from>
      <xdr:col>0</xdr:col>
      <xdr:colOff>0</xdr:colOff>
      <xdr:row>99</xdr:row>
      <xdr:rowOff>91440</xdr:rowOff>
    </xdr:from>
    <xdr:to>
      <xdr:col>24</xdr:col>
      <xdr:colOff>335280</xdr:colOff>
      <xdr:row>103</xdr:row>
      <xdr:rowOff>152400</xdr:rowOff>
    </xdr:to>
    <xdr:pic>
      <xdr:nvPicPr>
        <xdr:cNvPr id="2059" name="Picture 11" descr="C:\Users\ARISAR~1\AppData\Local\Temp\SNAGHTML794194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20246340"/>
          <a:ext cx="16428720" cy="762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342900</xdr:colOff>
      <xdr:row>107</xdr:row>
      <xdr:rowOff>68580</xdr:rowOff>
    </xdr:from>
    <xdr:to>
      <xdr:col>11</xdr:col>
      <xdr:colOff>609600</xdr:colOff>
      <xdr:row>139</xdr:row>
      <xdr:rowOff>7620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42900" y="21625560"/>
          <a:ext cx="7642860" cy="55473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7620</xdr:colOff>
      <xdr:row>145</xdr:row>
      <xdr:rowOff>22860</xdr:rowOff>
    </xdr:from>
    <xdr:to>
      <xdr:col>12</xdr:col>
      <xdr:colOff>586740</xdr:colOff>
      <xdr:row>165</xdr:row>
      <xdr:rowOff>114300</xdr:rowOff>
    </xdr:to>
    <xdr:pic>
      <xdr:nvPicPr>
        <xdr:cNvPr id="206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r="382" b="27385"/>
        <a:stretch>
          <a:fillRect/>
        </a:stretch>
      </xdr:blipFill>
      <xdr:spPr bwMode="auto">
        <a:xfrm>
          <a:off x="678180" y="25435560"/>
          <a:ext cx="7955280" cy="35966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640080</xdr:colOff>
      <xdr:row>167</xdr:row>
      <xdr:rowOff>26888</xdr:rowOff>
    </xdr:from>
    <xdr:to>
      <xdr:col>11</xdr:col>
      <xdr:colOff>327660</xdr:colOff>
      <xdr:row>188</xdr:row>
      <xdr:rowOff>142024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40080" y="29295308"/>
          <a:ext cx="7063740" cy="37955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259080</xdr:colOff>
      <xdr:row>193</xdr:row>
      <xdr:rowOff>123302</xdr:rowOff>
    </xdr:from>
    <xdr:to>
      <xdr:col>13</xdr:col>
      <xdr:colOff>175260</xdr:colOff>
      <xdr:row>220</xdr:row>
      <xdr:rowOff>30345</xdr:rowOff>
    </xdr:to>
    <xdr:pic>
      <xdr:nvPicPr>
        <xdr:cNvPr id="206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59080" y="33948482"/>
          <a:ext cx="8633460" cy="46390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365760</xdr:colOff>
      <xdr:row>225</xdr:row>
      <xdr:rowOff>7620</xdr:rowOff>
    </xdr:from>
    <xdr:to>
      <xdr:col>12</xdr:col>
      <xdr:colOff>381000</xdr:colOff>
      <xdr:row>241</xdr:row>
      <xdr:rowOff>0</xdr:rowOff>
    </xdr:to>
    <xdr:pic>
      <xdr:nvPicPr>
        <xdr:cNvPr id="206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65760" y="39616380"/>
          <a:ext cx="8061960" cy="27965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365760</xdr:colOff>
      <xdr:row>242</xdr:row>
      <xdr:rowOff>0</xdr:rowOff>
    </xdr:from>
    <xdr:to>
      <xdr:col>13</xdr:col>
      <xdr:colOff>266700</xdr:colOff>
      <xdr:row>256</xdr:row>
      <xdr:rowOff>137160</xdr:rowOff>
    </xdr:to>
    <xdr:pic>
      <xdr:nvPicPr>
        <xdr:cNvPr id="206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65760" y="42588180"/>
          <a:ext cx="8618220" cy="2590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342900</xdr:colOff>
      <xdr:row>257</xdr:row>
      <xdr:rowOff>167640</xdr:rowOff>
    </xdr:from>
    <xdr:to>
      <xdr:col>14</xdr:col>
      <xdr:colOff>0</xdr:colOff>
      <xdr:row>274</xdr:row>
      <xdr:rowOff>15240</xdr:rowOff>
    </xdr:to>
    <xdr:pic>
      <xdr:nvPicPr>
        <xdr:cNvPr id="206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42900" y="45384720"/>
          <a:ext cx="9044940" cy="28270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220980</xdr:colOff>
      <xdr:row>280</xdr:row>
      <xdr:rowOff>0</xdr:rowOff>
    </xdr:from>
    <xdr:to>
      <xdr:col>17</xdr:col>
      <xdr:colOff>175260</xdr:colOff>
      <xdr:row>288</xdr:row>
      <xdr:rowOff>60960</xdr:rowOff>
    </xdr:to>
    <xdr:pic>
      <xdr:nvPicPr>
        <xdr:cNvPr id="206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20980" y="49248060"/>
          <a:ext cx="11353800" cy="1463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434340</xdr:colOff>
      <xdr:row>289</xdr:row>
      <xdr:rowOff>106680</xdr:rowOff>
    </xdr:from>
    <xdr:to>
      <xdr:col>9</xdr:col>
      <xdr:colOff>510540</xdr:colOff>
      <xdr:row>303</xdr:row>
      <xdr:rowOff>0</xdr:rowOff>
    </xdr:to>
    <xdr:pic>
      <xdr:nvPicPr>
        <xdr:cNvPr id="206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434340" y="50932080"/>
          <a:ext cx="6111240" cy="23469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308</xdr:row>
      <xdr:rowOff>114300</xdr:rowOff>
    </xdr:from>
    <xdr:to>
      <xdr:col>18</xdr:col>
      <xdr:colOff>594359</xdr:colOff>
      <xdr:row>320</xdr:row>
      <xdr:rowOff>53340</xdr:rowOff>
    </xdr:to>
    <xdr:grpSp>
      <xdr:nvGrpSpPr>
        <xdr:cNvPr id="28" name="Group 27"/>
        <xdr:cNvGrpSpPr/>
      </xdr:nvGrpSpPr>
      <xdr:grpSpPr>
        <a:xfrm>
          <a:off x="0" y="54269640"/>
          <a:ext cx="12664439" cy="2042160"/>
          <a:chOff x="0" y="54269640"/>
          <a:chExt cx="12664439" cy="2042160"/>
        </a:xfrm>
      </xdr:grpSpPr>
      <xdr:pic>
        <xdr:nvPicPr>
          <xdr:cNvPr id="2069" name="Picture 21"/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/>
          <a:srcRect r="684" b="49813"/>
          <a:stretch>
            <a:fillRect/>
          </a:stretch>
        </xdr:blipFill>
        <xdr:spPr bwMode="auto">
          <a:xfrm>
            <a:off x="0" y="54269640"/>
            <a:ext cx="7520940" cy="204216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2070" name="Picture 22"/>
          <xdr:cNvPicPr>
            <a:picLocks noChangeAspect="1" noChangeArrowheads="1"/>
          </xdr:cNvPicPr>
        </xdr:nvPicPr>
        <xdr:blipFill>
          <a:blip xmlns:r="http://schemas.openxmlformats.org/officeDocument/2006/relationships" r:embed="rId19" cstate="print"/>
          <a:srcRect l="12226" t="658" b="50688"/>
          <a:stretch>
            <a:fillRect/>
          </a:stretch>
        </xdr:blipFill>
        <xdr:spPr bwMode="auto">
          <a:xfrm>
            <a:off x="5935980" y="54284880"/>
            <a:ext cx="6728459" cy="200406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 editAs="oneCell">
    <xdr:from>
      <xdr:col>0</xdr:col>
      <xdr:colOff>68580</xdr:colOff>
      <xdr:row>336</xdr:row>
      <xdr:rowOff>0</xdr:rowOff>
    </xdr:from>
    <xdr:to>
      <xdr:col>12</xdr:col>
      <xdr:colOff>504305</xdr:colOff>
      <xdr:row>354</xdr:row>
      <xdr:rowOff>23553</xdr:rowOff>
    </xdr:to>
    <xdr:pic>
      <xdr:nvPicPr>
        <xdr:cNvPr id="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8580" y="59062620"/>
          <a:ext cx="8482445" cy="31782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114300</xdr:colOff>
      <xdr:row>359</xdr:row>
      <xdr:rowOff>6256</xdr:rowOff>
    </xdr:from>
    <xdr:to>
      <xdr:col>14</xdr:col>
      <xdr:colOff>198120</xdr:colOff>
      <xdr:row>373</xdr:row>
      <xdr:rowOff>22859</xdr:rowOff>
    </xdr:to>
    <xdr:pic>
      <xdr:nvPicPr>
        <xdr:cNvPr id="207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114300" y="63099856"/>
          <a:ext cx="9471660" cy="24702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10</xdr:col>
      <xdr:colOff>624840</xdr:colOff>
      <xdr:row>390</xdr:row>
      <xdr:rowOff>22860</xdr:rowOff>
    </xdr:to>
    <xdr:pic>
      <xdr:nvPicPr>
        <xdr:cNvPr id="207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0" y="66423540"/>
          <a:ext cx="7330440" cy="21259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397</xdr:row>
      <xdr:rowOff>45720</xdr:rowOff>
    </xdr:from>
    <xdr:to>
      <xdr:col>15</xdr:col>
      <xdr:colOff>350520</xdr:colOff>
      <xdr:row>429</xdr:row>
      <xdr:rowOff>30480</xdr:rowOff>
    </xdr:to>
    <xdr:pic>
      <xdr:nvPicPr>
        <xdr:cNvPr id="207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0" y="6979920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9" defaultRowHeight="10.199999999999999"/>
  <cols>
    <col min="1" max="1" width="5.09765625" style="4" customWidth="1"/>
    <col min="2" max="2" width="25.19921875" style="5" bestFit="1" customWidth="1"/>
    <col min="3" max="3" width="10.59765625" style="3" customWidth="1"/>
    <col min="4" max="4" width="11.3984375" style="3" bestFit="1" customWidth="1"/>
    <col min="5" max="5" width="9.8984375" style="40" bestFit="1" customWidth="1"/>
    <col min="6" max="6" width="11" style="4" bestFit="1" customWidth="1"/>
    <col min="7" max="7" width="6.296875" style="3" customWidth="1"/>
    <col min="8" max="8" width="5.8984375" style="3" customWidth="1"/>
    <col min="9" max="9" width="7.8984375" style="4" customWidth="1"/>
    <col min="10" max="10" width="9.69921875" style="4" customWidth="1"/>
    <col min="11" max="11" width="3.09765625" style="3" bestFit="1" customWidth="1"/>
    <col min="12" max="12" width="9.796875" style="4" customWidth="1"/>
    <col min="13" max="16384" width="9" style="3"/>
  </cols>
  <sheetData>
    <row r="1" spans="1:12" s="2" customFormat="1" ht="71.400000000000006">
      <c r="A1" s="6" t="s">
        <v>9</v>
      </c>
      <c r="B1" s="6" t="s">
        <v>10</v>
      </c>
      <c r="C1" s="6" t="s">
        <v>0</v>
      </c>
      <c r="D1" s="6" t="s">
        <v>3</v>
      </c>
      <c r="E1" s="6" t="s">
        <v>4</v>
      </c>
      <c r="F1" s="26" t="s">
        <v>5</v>
      </c>
      <c r="G1" s="6" t="s">
        <v>6</v>
      </c>
      <c r="H1" s="6" t="s">
        <v>7</v>
      </c>
      <c r="I1" s="26" t="s">
        <v>8</v>
      </c>
      <c r="J1" s="26" t="s">
        <v>1</v>
      </c>
      <c r="K1" s="6" t="s">
        <v>2</v>
      </c>
      <c r="L1" s="41" t="s">
        <v>56</v>
      </c>
    </row>
    <row r="2" spans="1:12" s="38" customFormat="1" ht="22.8" customHeight="1">
      <c r="A2" s="15">
        <v>1</v>
      </c>
      <c r="B2" s="15" t="s">
        <v>151</v>
      </c>
      <c r="C2" s="37">
        <v>2</v>
      </c>
      <c r="D2" s="36"/>
      <c r="E2" s="37"/>
      <c r="F2" s="37"/>
      <c r="G2" s="36"/>
      <c r="H2" s="36"/>
      <c r="I2" s="37"/>
      <c r="J2" s="37"/>
      <c r="K2" s="36"/>
      <c r="L2" s="24">
        <f>SUM(C2:K2)</f>
        <v>2</v>
      </c>
    </row>
    <row r="3" spans="1:12" ht="48" customHeight="1">
      <c r="A3" s="15">
        <v>2</v>
      </c>
      <c r="B3" s="15" t="s">
        <v>29</v>
      </c>
      <c r="C3" s="24">
        <v>1</v>
      </c>
      <c r="D3" s="24">
        <v>1</v>
      </c>
      <c r="E3" s="39">
        <v>1</v>
      </c>
      <c r="F3" s="24">
        <v>2</v>
      </c>
      <c r="G3" s="16"/>
      <c r="H3" s="1"/>
      <c r="I3" s="24"/>
      <c r="J3" s="24"/>
      <c r="K3" s="1"/>
      <c r="L3" s="24">
        <f>SUM(C3:K3)</f>
        <v>5</v>
      </c>
    </row>
    <row r="4" spans="1:12" ht="70.8" customHeight="1">
      <c r="A4" s="15">
        <v>3</v>
      </c>
      <c r="B4" s="15" t="s">
        <v>33</v>
      </c>
      <c r="C4" s="24">
        <v>1</v>
      </c>
      <c r="D4" s="24">
        <v>1</v>
      </c>
      <c r="E4" s="39">
        <v>1</v>
      </c>
      <c r="F4" s="24">
        <v>2</v>
      </c>
      <c r="G4" s="1"/>
      <c r="H4" s="1"/>
      <c r="I4" s="24"/>
      <c r="J4" s="24"/>
      <c r="K4" s="1"/>
      <c r="L4" s="24">
        <f t="shared" ref="L4:L6" si="0">SUM(C4:K4)</f>
        <v>5</v>
      </c>
    </row>
    <row r="5" spans="1:12" ht="42.6" customHeight="1">
      <c r="A5" s="15">
        <v>4</v>
      </c>
      <c r="B5" s="15" t="s">
        <v>34</v>
      </c>
      <c r="C5" s="1"/>
      <c r="D5" s="24">
        <v>0.5</v>
      </c>
      <c r="E5" s="39">
        <v>0.5</v>
      </c>
      <c r="F5" s="24">
        <v>1</v>
      </c>
      <c r="G5" s="1"/>
      <c r="H5" s="1"/>
      <c r="I5" s="24"/>
      <c r="J5" s="24">
        <v>1</v>
      </c>
      <c r="K5" s="1"/>
      <c r="L5" s="24">
        <f t="shared" si="0"/>
        <v>3</v>
      </c>
    </row>
    <row r="6" spans="1:12" ht="120.6" customHeight="1">
      <c r="A6" s="15">
        <v>5</v>
      </c>
      <c r="B6" s="15" t="s">
        <v>152</v>
      </c>
      <c r="C6" s="25" t="s">
        <v>55</v>
      </c>
      <c r="D6" s="25" t="s">
        <v>55</v>
      </c>
      <c r="E6" s="25" t="s">
        <v>55</v>
      </c>
      <c r="F6" s="24">
        <v>3</v>
      </c>
      <c r="G6" s="1"/>
      <c r="H6" s="1"/>
      <c r="I6" s="24"/>
      <c r="J6" s="24"/>
      <c r="K6" s="1"/>
      <c r="L6" s="24">
        <f t="shared" si="0"/>
        <v>3</v>
      </c>
    </row>
    <row r="8" spans="1:12" ht="10.8" thickBot="1">
      <c r="L8" s="27">
        <f>SUM(L2:L7)</f>
        <v>18</v>
      </c>
    </row>
    <row r="9" spans="1:12" ht="10.8" thickTop="1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D16" sqref="D16"/>
    </sheetView>
  </sheetViews>
  <sheetFormatPr defaultRowHeight="13.8"/>
  <cols>
    <col min="1" max="1" width="16.09765625" style="8" bestFit="1" customWidth="1"/>
    <col min="2" max="2" width="4.796875" style="8" bestFit="1" customWidth="1"/>
    <col min="3" max="3" width="12.296875" style="8" bestFit="1" customWidth="1"/>
    <col min="4" max="4" width="16.09765625" style="8" bestFit="1" customWidth="1"/>
    <col min="5" max="5" width="16.5" style="8" bestFit="1" customWidth="1"/>
    <col min="6" max="6" width="27.796875" style="8" bestFit="1" customWidth="1"/>
    <col min="7" max="7" width="16.5" style="8" bestFit="1" customWidth="1"/>
    <col min="8" max="8" width="17.09765625" style="8" bestFit="1" customWidth="1"/>
    <col min="9" max="16384" width="8.796875" style="8"/>
  </cols>
  <sheetData>
    <row r="1" spans="1:8">
      <c r="A1" s="12" t="s">
        <v>18</v>
      </c>
    </row>
    <row r="2" spans="1:8">
      <c r="A2" s="11" t="s">
        <v>19</v>
      </c>
      <c r="B2" s="11" t="s">
        <v>20</v>
      </c>
      <c r="C2" s="11" t="s">
        <v>21</v>
      </c>
      <c r="D2" s="11" t="s">
        <v>22</v>
      </c>
      <c r="E2" s="11" t="s">
        <v>23</v>
      </c>
    </row>
    <row r="3" spans="1:8">
      <c r="A3" s="13" t="s">
        <v>11</v>
      </c>
      <c r="B3" s="7" t="s">
        <v>27</v>
      </c>
      <c r="C3" s="7" t="s">
        <v>27</v>
      </c>
      <c r="D3" s="7" t="s">
        <v>24</v>
      </c>
      <c r="E3" s="14">
        <v>8</v>
      </c>
    </row>
    <row r="4" spans="1:8">
      <c r="A4" s="13" t="s">
        <v>12</v>
      </c>
      <c r="B4" s="7" t="s">
        <v>27</v>
      </c>
      <c r="C4" s="7" t="s">
        <v>27</v>
      </c>
      <c r="D4" s="7" t="s">
        <v>24</v>
      </c>
      <c r="E4" s="14">
        <v>2</v>
      </c>
    </row>
    <row r="5" spans="1:8">
      <c r="A5" s="13" t="s">
        <v>13</v>
      </c>
      <c r="B5" s="7" t="s">
        <v>27</v>
      </c>
      <c r="C5" s="7" t="s">
        <v>27</v>
      </c>
      <c r="D5" s="7" t="s">
        <v>25</v>
      </c>
      <c r="E5" s="14">
        <v>8</v>
      </c>
    </row>
    <row r="6" spans="1:8">
      <c r="A6" s="13" t="s">
        <v>14</v>
      </c>
      <c r="B6" s="7" t="s">
        <v>28</v>
      </c>
      <c r="C6" s="7" t="s">
        <v>28</v>
      </c>
      <c r="D6" s="7" t="s">
        <v>25</v>
      </c>
      <c r="E6" s="14">
        <v>8</v>
      </c>
    </row>
    <row r="7" spans="1:8">
      <c r="A7" s="29" t="s">
        <v>30</v>
      </c>
      <c r="B7" s="7" t="s">
        <v>28</v>
      </c>
      <c r="C7" s="7" t="s">
        <v>28</v>
      </c>
      <c r="D7" s="7" t="s">
        <v>26</v>
      </c>
      <c r="E7" s="14">
        <v>15</v>
      </c>
      <c r="F7" s="8" t="s">
        <v>32</v>
      </c>
    </row>
    <row r="8" spans="1:8">
      <c r="A8" s="29" t="s">
        <v>31</v>
      </c>
      <c r="B8" s="7" t="s">
        <v>28</v>
      </c>
      <c r="C8" s="7" t="s">
        <v>28</v>
      </c>
      <c r="D8" s="7" t="s">
        <v>26</v>
      </c>
      <c r="E8" s="14">
        <v>15</v>
      </c>
      <c r="F8" s="8" t="s">
        <v>32</v>
      </c>
    </row>
    <row r="10" spans="1:8">
      <c r="G10"/>
      <c r="H10"/>
    </row>
    <row r="11" spans="1:8">
      <c r="A11" s="28" t="s">
        <v>57</v>
      </c>
    </row>
    <row r="12" spans="1:8" s="23" customFormat="1">
      <c r="A12" s="22" t="s">
        <v>11</v>
      </c>
      <c r="B12" s="22" t="s">
        <v>12</v>
      </c>
      <c r="C12" s="22" t="s">
        <v>13</v>
      </c>
      <c r="D12" s="22" t="s">
        <v>14</v>
      </c>
      <c r="E12" s="30" t="s">
        <v>30</v>
      </c>
      <c r="F12" s="30" t="s">
        <v>31</v>
      </c>
    </row>
    <row r="13" spans="1:8">
      <c r="A13" s="14">
        <v>12345678</v>
      </c>
      <c r="B13" s="7">
        <v>1</v>
      </c>
      <c r="C13" s="7" t="s">
        <v>15</v>
      </c>
      <c r="D13" s="7" t="s">
        <v>16</v>
      </c>
      <c r="E13" s="9">
        <v>384896.98</v>
      </c>
      <c r="F13" s="9">
        <v>443792.23</v>
      </c>
    </row>
    <row r="14" spans="1:8">
      <c r="A14" s="14">
        <v>12345678</v>
      </c>
      <c r="B14" s="7">
        <v>2</v>
      </c>
      <c r="C14" s="7" t="s">
        <v>17</v>
      </c>
      <c r="D14" s="7"/>
      <c r="E14" s="9"/>
      <c r="F14" s="9"/>
      <c r="G14" s="10"/>
      <c r="H14" s="10"/>
    </row>
    <row r="15" spans="1:8">
      <c r="A15" s="14"/>
      <c r="B15" s="7"/>
      <c r="C15" s="7"/>
      <c r="D15" s="7"/>
      <c r="E15" s="7"/>
      <c r="F15" s="7"/>
    </row>
    <row r="16" spans="1:8">
      <c r="A16" s="14"/>
      <c r="B16" s="7"/>
      <c r="C16" s="7"/>
      <c r="D16" s="7"/>
      <c r="E16" s="7"/>
      <c r="F16" s="7"/>
    </row>
    <row r="17" spans="1:9">
      <c r="A17" s="14"/>
      <c r="B17" s="7"/>
      <c r="C17" s="7"/>
      <c r="D17" s="7"/>
      <c r="E17" s="7"/>
      <c r="F17" s="7"/>
      <c r="H17" s="10"/>
      <c r="I17" s="10"/>
    </row>
    <row r="18" spans="1:9">
      <c r="A18" s="7"/>
      <c r="B18" s="7"/>
      <c r="C18" s="7"/>
      <c r="D18" s="7"/>
      <c r="E18" s="7"/>
      <c r="F18" s="7"/>
    </row>
    <row r="19" spans="1:9">
      <c r="A19" s="7"/>
      <c r="B19" s="7"/>
      <c r="C19" s="7"/>
      <c r="D19" s="7"/>
      <c r="E19" s="7"/>
      <c r="F19" s="7"/>
    </row>
  </sheetData>
  <pageMargins left="0.7" right="0.7" top="0.75" bottom="0.75" header="0.3" footer="0.3"/>
  <pageSetup paperSize="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15" sqref="B15"/>
    </sheetView>
  </sheetViews>
  <sheetFormatPr defaultRowHeight="13.8"/>
  <cols>
    <col min="1" max="1" width="7.19921875" style="17" customWidth="1"/>
    <col min="2" max="2" width="60.59765625" bestFit="1" customWidth="1"/>
  </cols>
  <sheetData>
    <row r="1" spans="1:2">
      <c r="A1" s="20" t="s">
        <v>35</v>
      </c>
      <c r="B1" s="21" t="s">
        <v>36</v>
      </c>
    </row>
    <row r="2" spans="1:2">
      <c r="A2" s="19">
        <v>1</v>
      </c>
      <c r="B2" s="18" t="s">
        <v>49</v>
      </c>
    </row>
    <row r="3" spans="1:2">
      <c r="A3" s="19">
        <v>2</v>
      </c>
      <c r="B3" s="18" t="s">
        <v>150</v>
      </c>
    </row>
    <row r="4" spans="1:2">
      <c r="A4" s="19">
        <v>3</v>
      </c>
      <c r="B4" s="18" t="s">
        <v>52</v>
      </c>
    </row>
    <row r="5" spans="1:2">
      <c r="A5" s="19">
        <v>4</v>
      </c>
      <c r="B5" s="18" t="s">
        <v>51</v>
      </c>
    </row>
    <row r="6" spans="1:2">
      <c r="A6" s="19">
        <v>5</v>
      </c>
      <c r="B6" s="18" t="s">
        <v>50</v>
      </c>
    </row>
    <row r="7" spans="1:2">
      <c r="A7" s="19">
        <v>6</v>
      </c>
      <c r="B7" s="18" t="s">
        <v>53</v>
      </c>
    </row>
    <row r="8" spans="1:2">
      <c r="A8" s="19">
        <v>7</v>
      </c>
      <c r="B8" s="18" t="s">
        <v>54</v>
      </c>
    </row>
    <row r="9" spans="1:2">
      <c r="A9" s="19">
        <v>8</v>
      </c>
      <c r="B9" s="18" t="s">
        <v>37</v>
      </c>
    </row>
    <row r="10" spans="1:2">
      <c r="A10" s="19">
        <v>9</v>
      </c>
      <c r="B10" s="18" t="s">
        <v>38</v>
      </c>
    </row>
    <row r="11" spans="1:2">
      <c r="A11" s="19">
        <v>10</v>
      </c>
      <c r="B11" s="18" t="s">
        <v>67</v>
      </c>
    </row>
    <row r="12" spans="1:2">
      <c r="A12" s="19">
        <v>11</v>
      </c>
      <c r="B12" s="18" t="s">
        <v>40</v>
      </c>
    </row>
    <row r="13" spans="1:2">
      <c r="A13" s="19">
        <v>12</v>
      </c>
      <c r="B13" s="18" t="s">
        <v>39</v>
      </c>
    </row>
    <row r="14" spans="1:2">
      <c r="A14" s="19">
        <v>13</v>
      </c>
      <c r="B14" s="18" t="s">
        <v>41</v>
      </c>
    </row>
    <row r="15" spans="1:2">
      <c r="A15" s="19">
        <v>14</v>
      </c>
      <c r="B15" s="18" t="s">
        <v>43</v>
      </c>
    </row>
    <row r="16" spans="1:2">
      <c r="A16" s="19">
        <v>15</v>
      </c>
      <c r="B16" s="18" t="s">
        <v>44</v>
      </c>
    </row>
    <row r="17" spans="1:2">
      <c r="A17" s="19">
        <v>16</v>
      </c>
      <c r="B17" s="18" t="s">
        <v>42</v>
      </c>
    </row>
    <row r="18" spans="1:2">
      <c r="A18" s="19">
        <v>17</v>
      </c>
      <c r="B18" s="18" t="s">
        <v>48</v>
      </c>
    </row>
    <row r="19" spans="1:2">
      <c r="A19" s="19">
        <v>18</v>
      </c>
      <c r="B19" s="18" t="s">
        <v>45</v>
      </c>
    </row>
    <row r="20" spans="1:2">
      <c r="A20" s="19">
        <v>19</v>
      </c>
      <c r="B20" s="18" t="s">
        <v>46</v>
      </c>
    </row>
    <row r="21" spans="1:2">
      <c r="A21" s="19">
        <v>20</v>
      </c>
      <c r="B21" s="18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N395"/>
  <sheetViews>
    <sheetView topLeftCell="A391" workbookViewId="0">
      <selection activeCell="L41" sqref="L41:L42"/>
    </sheetView>
  </sheetViews>
  <sheetFormatPr defaultRowHeight="13.8"/>
  <sheetData>
    <row r="2" spans="1:11">
      <c r="A2" t="s">
        <v>60</v>
      </c>
      <c r="B2" t="s">
        <v>58</v>
      </c>
      <c r="C2" t="s">
        <v>59</v>
      </c>
      <c r="K2" t="s">
        <v>65</v>
      </c>
    </row>
    <row r="23" spans="1:2">
      <c r="A23" t="s">
        <v>61</v>
      </c>
      <c r="B23" t="s">
        <v>71</v>
      </c>
    </row>
    <row r="41" spans="12:12">
      <c r="L41">
        <v>386255.98</v>
      </c>
    </row>
    <row r="42" spans="12:12">
      <c r="L42">
        <v>448775.23</v>
      </c>
    </row>
    <row r="44" spans="12:12">
      <c r="L44">
        <f>L41-L42</f>
        <v>-62519.25</v>
      </c>
    </row>
    <row r="56" spans="1:2">
      <c r="A56" t="s">
        <v>62</v>
      </c>
      <c r="B56" t="s">
        <v>63</v>
      </c>
    </row>
    <row r="72" spans="1:2">
      <c r="A72" t="s">
        <v>64</v>
      </c>
      <c r="B72" t="s">
        <v>68</v>
      </c>
    </row>
    <row r="99" spans="1:2">
      <c r="A99" t="s">
        <v>69</v>
      </c>
    </row>
    <row r="106" spans="1:2">
      <c r="A106" t="s">
        <v>66</v>
      </c>
      <c r="B106" t="s">
        <v>70</v>
      </c>
    </row>
    <row r="144" spans="1:2">
      <c r="A144" t="s">
        <v>72</v>
      </c>
      <c r="B144" t="s">
        <v>39</v>
      </c>
    </row>
    <row r="192" spans="1:6">
      <c r="A192" t="s">
        <v>73</v>
      </c>
      <c r="B192" s="31" t="s">
        <v>74</v>
      </c>
      <c r="C192" s="31"/>
      <c r="D192" s="31" t="s">
        <v>78</v>
      </c>
      <c r="E192" s="31"/>
      <c r="F192" s="31"/>
    </row>
    <row r="193" spans="2:2" ht="27.6">
      <c r="B193" s="32" t="s">
        <v>77</v>
      </c>
    </row>
    <row r="224" spans="1:2">
      <c r="A224" t="s">
        <v>75</v>
      </c>
      <c r="B224" t="s">
        <v>76</v>
      </c>
    </row>
    <row r="279" spans="1:2">
      <c r="A279" t="s">
        <v>80</v>
      </c>
      <c r="B279" t="s">
        <v>79</v>
      </c>
    </row>
    <row r="307" spans="1:2">
      <c r="A307" t="s">
        <v>81</v>
      </c>
      <c r="B307" t="s">
        <v>82</v>
      </c>
    </row>
    <row r="322" spans="1:40">
      <c r="A322" s="34" t="s">
        <v>91</v>
      </c>
    </row>
    <row r="324" spans="1:40">
      <c r="A324" t="s">
        <v>92</v>
      </c>
      <c r="C324" t="s">
        <v>93</v>
      </c>
      <c r="T324" t="s">
        <v>94</v>
      </c>
      <c r="AK324" t="s">
        <v>95</v>
      </c>
      <c r="AM324" s="35">
        <v>0.48072916666666665</v>
      </c>
    </row>
    <row r="325" spans="1:40">
      <c r="A325" t="s">
        <v>96</v>
      </c>
      <c r="C325" t="s">
        <v>97</v>
      </c>
      <c r="R325" t="s">
        <v>98</v>
      </c>
      <c r="AK325" t="s">
        <v>99</v>
      </c>
      <c r="AM325" t="s">
        <v>100</v>
      </c>
    </row>
    <row r="326" spans="1:40">
      <c r="A326" t="s">
        <v>101</v>
      </c>
      <c r="C326" t="s">
        <v>102</v>
      </c>
      <c r="D326" t="s">
        <v>103</v>
      </c>
      <c r="E326">
        <v>900</v>
      </c>
      <c r="AK326" t="s">
        <v>104</v>
      </c>
      <c r="AM326">
        <v>1</v>
      </c>
      <c r="AN326" t="s">
        <v>105</v>
      </c>
    </row>
    <row r="328" spans="1:40">
      <c r="B328" t="s">
        <v>106</v>
      </c>
      <c r="E328" t="s">
        <v>107</v>
      </c>
      <c r="F328" t="s">
        <v>108</v>
      </c>
      <c r="G328" t="s">
        <v>109</v>
      </c>
      <c r="H328" t="s">
        <v>110</v>
      </c>
      <c r="I328" t="s">
        <v>111</v>
      </c>
      <c r="J328" t="s">
        <v>112</v>
      </c>
      <c r="K328" t="s">
        <v>113</v>
      </c>
      <c r="L328" t="s">
        <v>114</v>
      </c>
      <c r="M328" t="s">
        <v>115</v>
      </c>
      <c r="N328" t="s">
        <v>116</v>
      </c>
      <c r="O328" t="s">
        <v>117</v>
      </c>
      <c r="P328" t="s">
        <v>118</v>
      </c>
      <c r="Q328" t="s">
        <v>119</v>
      </c>
      <c r="S328" t="s">
        <v>120</v>
      </c>
      <c r="T328" t="s">
        <v>121</v>
      </c>
      <c r="U328" t="s">
        <v>122</v>
      </c>
      <c r="V328" t="s">
        <v>123</v>
      </c>
      <c r="W328" t="s">
        <v>124</v>
      </c>
      <c r="X328" t="s">
        <v>125</v>
      </c>
      <c r="Y328" t="s">
        <v>126</v>
      </c>
      <c r="Z328" t="s">
        <v>127</v>
      </c>
      <c r="AA328" t="s">
        <v>128</v>
      </c>
      <c r="AB328" t="s">
        <v>129</v>
      </c>
      <c r="AC328" t="s">
        <v>130</v>
      </c>
      <c r="AD328" t="s">
        <v>131</v>
      </c>
      <c r="AE328" t="s">
        <v>132</v>
      </c>
      <c r="AF328" t="s">
        <v>133</v>
      </c>
      <c r="AG328" t="s">
        <v>134</v>
      </c>
      <c r="AH328" t="s">
        <v>135</v>
      </c>
      <c r="AI328" t="s">
        <v>136</v>
      </c>
      <c r="AJ328" t="s">
        <v>137</v>
      </c>
      <c r="AL328" t="s">
        <v>138</v>
      </c>
    </row>
    <row r="330" spans="1:40">
      <c r="B330">
        <v>1894329</v>
      </c>
      <c r="E330" t="s">
        <v>139</v>
      </c>
      <c r="F330">
        <v>798</v>
      </c>
      <c r="G330">
        <v>1187</v>
      </c>
      <c r="H330">
        <v>1337</v>
      </c>
      <c r="I330">
        <v>3611</v>
      </c>
      <c r="J330" t="s">
        <v>83</v>
      </c>
      <c r="K330" t="s">
        <v>84</v>
      </c>
      <c r="L330" t="s">
        <v>85</v>
      </c>
      <c r="M330" t="s">
        <v>86</v>
      </c>
      <c r="N330" t="s">
        <v>87</v>
      </c>
      <c r="O330" t="s">
        <v>88</v>
      </c>
      <c r="P330" s="33">
        <v>45300</v>
      </c>
      <c r="Q330">
        <v>20027660</v>
      </c>
      <c r="S330" t="s">
        <v>89</v>
      </c>
      <c r="T330" t="s">
        <v>90</v>
      </c>
      <c r="U330">
        <v>5</v>
      </c>
      <c r="X330">
        <v>49</v>
      </c>
      <c r="Y330">
        <v>7</v>
      </c>
      <c r="Z330">
        <v>25</v>
      </c>
      <c r="AA330">
        <v>264</v>
      </c>
      <c r="AB330" s="33">
        <v>4983</v>
      </c>
      <c r="AC330">
        <v>3.7</v>
      </c>
      <c r="AD330" s="33">
        <v>1359</v>
      </c>
      <c r="AE330">
        <v>2.0499999999999998</v>
      </c>
      <c r="AF330">
        <v>0</v>
      </c>
      <c r="AG330">
        <v>0</v>
      </c>
      <c r="AH330">
        <v>0</v>
      </c>
      <c r="AI330">
        <v>0</v>
      </c>
      <c r="AJ330" s="33">
        <v>1165175.4099999999</v>
      </c>
      <c r="AL330" s="33">
        <v>34158.769999999997</v>
      </c>
    </row>
    <row r="335" spans="1:40">
      <c r="A335" t="s">
        <v>141</v>
      </c>
      <c r="B335" t="s">
        <v>140</v>
      </c>
    </row>
    <row r="358" spans="1:2">
      <c r="A358" t="s">
        <v>143</v>
      </c>
      <c r="B358" t="s">
        <v>142</v>
      </c>
    </row>
    <row r="377" spans="1:2">
      <c r="A377" t="s">
        <v>145</v>
      </c>
      <c r="B377" t="s">
        <v>144</v>
      </c>
    </row>
    <row r="393" spans="1:6">
      <c r="A393" s="31" t="s">
        <v>146</v>
      </c>
      <c r="B393" s="31" t="s">
        <v>148</v>
      </c>
      <c r="C393" s="31"/>
      <c r="D393" s="31"/>
      <c r="E393" s="31"/>
      <c r="F393" s="31"/>
    </row>
    <row r="394" spans="1:6">
      <c r="B394" t="s">
        <v>149</v>
      </c>
    </row>
    <row r="395" spans="1:6">
      <c r="B395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Manday</vt:lpstr>
      <vt:lpstr>Ztable</vt:lpstr>
      <vt:lpstr>Test case</vt:lpstr>
      <vt:lpstr>รายละเอียด</vt:lpstr>
      <vt:lpstr>Manday!Print_Area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2016-07-01T08:27:30Z</dcterms:modified>
</cp:coreProperties>
</file>