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blem_Evaluator (2)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<sst xmlns="http://schemas.openxmlformats.org/spreadsheetml/2006/main" count="34" uniqueCount="34">
  <si>
    <t xml:space="preserve">Marking Scheme</t>
  </si>
  <si>
    <t xml:space="preserve">DV Range</t>
  </si>
  <si>
    <t xml:space="preserve">Less than Min.</t>
  </si>
  <si>
    <t xml:space="preserve">Within Range</t>
  </si>
  <si>
    <t xml:space="preserve">More than Max</t>
  </si>
  <si>
    <t xml:space="preserve">Plant A</t>
  </si>
  <si>
    <t xml:space="preserve">Plant B</t>
  </si>
  <si>
    <t xml:space="preserve">Plant C</t>
  </si>
  <si>
    <t xml:space="preserve">Plant D</t>
  </si>
  <si>
    <t xml:space="preserve">Plant E</t>
  </si>
  <si>
    <t xml:space="preserve">Plant F</t>
  </si>
  <si>
    <t xml:space="preserve">Plant G</t>
  </si>
  <si>
    <t xml:space="preserve">Plant H</t>
  </si>
  <si>
    <t xml:space="preserve">Plant I</t>
  </si>
  <si>
    <t xml:space="preserve">Plant J</t>
  </si>
  <si>
    <t xml:space="preserve">Plant K</t>
  </si>
  <si>
    <t xml:space="preserve">Plant L</t>
  </si>
  <si>
    <t xml:space="preserve">Your Herb's DV</t>
  </si>
  <si>
    <t xml:space="preserve">Difference</t>
  </si>
  <si>
    <t xml:space="preserve">Permissible Limits</t>
  </si>
  <si>
    <t xml:space="preserve">Min</t>
  </si>
  <si>
    <t xml:space="preserve">Max</t>
  </si>
  <si>
    <t xml:space="preserve">Outside Limits</t>
  </si>
  <si>
    <t xml:space="preserve">Within Limits</t>
  </si>
  <si>
    <t xml:space="preserve">Your Herb's Score</t>
  </si>
  <si>
    <t xml:space="preserve">Protein (g)</t>
  </si>
  <si>
    <t xml:space="preserve">Calcium (mg)</t>
  </si>
  <si>
    <t xml:space="preserve">Iron, Fe (mg)</t>
  </si>
  <si>
    <t xml:space="preserve">Zinc, Zn (mg)</t>
  </si>
  <si>
    <t xml:space="preserve">Copper, Cu (mg)</t>
  </si>
  <si>
    <t xml:space="preserve">Mangenese (mg)</t>
  </si>
  <si>
    <t xml:space="preserve">Vitamin C (mg)</t>
  </si>
  <si>
    <t xml:space="preserve">Final Score</t>
  </si>
  <si>
    <t xml:space="preserve">Your Combination Here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</si>
</sst>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A17"/>
  <sheetViews>
    <sheetView showFormulas="false" showGridLines="true" showRowColHeaders="true" showZeros="true" rightToLeft="false" tabSelected="true" showOutlineSymbols="true" defaultGridColor="true" view="normal" topLeftCell="A1" colorId="64" zoomScale="86" zoomScaleNormal="86" zoomScalePageLayoutView="100" workbookViewId="0">
      <pane xSplit="1" ySplit="0" topLeftCell="B1" activePane="topRight" state="frozen"/>
      <selection pane="topLeft" activeCell="A1" activeCellId="0" sqref="A1"/>
      <selection pane="topRight" activeCell="A15" activeCellId="0" sqref="A15"/>
    </sheetView>
  </sheetViews>
  <sheetFormatPr defaultColWidth="8.5390625" defaultRowHeight="14.4" zeroHeight="false" outlineLevelRow="0" outlineLevelCol="0"/>
  <cols>
    <col collapsed="false" customWidth="true" hidden="false" outlineLevel="0" max="1" min="1" style="0" width="21.33"/>
    <col collapsed="false" customWidth="true" hidden="false" outlineLevel="0" max="12" min="2" style="0" width="12.78"/>
    <col collapsed="false" customWidth="true" hidden="false" outlineLevel="0" max="13" min="13" style="0" width="17"/>
    <col collapsed="false" customWidth="true" hidden="false" outlineLevel="0" max="16" min="15" style="0" width="12.78"/>
    <col collapsed="false" customWidth="true" hidden="false" outlineLevel="0" max="17" min="17" style="0" width="8.33"/>
    <col collapsed="false" customWidth="true" hidden="false" outlineLevel="0" max="18" min="18" style="0" width="14.33"/>
    <col collapsed="false" customWidth="true" hidden="false" outlineLevel="0" max="20" min="19" style="0" width="11.89"/>
    <col collapsed="false" customWidth="true" hidden="false" outlineLevel="0" max="21" min="21" style="0" width="15.55"/>
    <col collapsed="false" customWidth="true" hidden="false" outlineLevel="0" max="22" min="22" style="0" width="18.44"/>
    <col collapsed="false" customWidth="true" hidden="false" outlineLevel="0" max="23" min="23" style="0" width="18.77"/>
    <col collapsed="false" customWidth="true" hidden="false" outlineLevel="0" max="24" min="24" style="0" width="16.11"/>
    <col collapsed="false" customWidth="true" hidden="false" outlineLevel="0" max="25" min="25" style="0" width="16.77"/>
    <col collapsed="false" customWidth="true" hidden="false" outlineLevel="0" max="26" min="26" style="0" width="11.78"/>
    <col collapsed="false" customWidth="true" hidden="false" outlineLevel="0" max="27" min="27" style="0" width="15.11"/>
  </cols>
  <sheetData>
    <row r="2" customFormat="false" ht="37.8" hidden="false" customHeight="true" outlineLevel="0" collapsed="false">
      <c r="V2" s="1" t="s">
        <v>0</v>
      </c>
      <c r="W2" s="1"/>
      <c r="X2" s="1"/>
      <c r="Y2" s="1"/>
    </row>
    <row r="3" customFormat="false" ht="16.2" hidden="false" customHeight="true" outlineLevel="0" collapsed="false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Q3" s="3"/>
      <c r="R3" s="1" t="s">
        <v>1</v>
      </c>
      <c r="S3" s="1"/>
      <c r="T3" s="1"/>
      <c r="V3" s="4" t="s">
        <v>2</v>
      </c>
      <c r="W3" s="4"/>
      <c r="X3" s="4" t="s">
        <v>3</v>
      </c>
      <c r="Y3" s="4" t="s">
        <v>4</v>
      </c>
      <c r="Z3" s="5"/>
    </row>
    <row r="4" customFormat="false" ht="31.2" hidden="false" customHeight="false" outlineLevel="0" collapsed="false">
      <c r="A4" s="6"/>
      <c r="B4" s="7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 t="s">
        <v>16</v>
      </c>
      <c r="O4" s="8" t="s">
        <v>17</v>
      </c>
      <c r="P4" s="9" t="s">
        <v>18</v>
      </c>
      <c r="R4" s="10" t="s">
        <v>19</v>
      </c>
      <c r="S4" s="11" t="s">
        <v>20</v>
      </c>
      <c r="T4" s="11" t="s">
        <v>21</v>
      </c>
      <c r="U4" s="12"/>
      <c r="V4" s="13" t="s">
        <v>22</v>
      </c>
      <c r="W4" s="13" t="s">
        <v>23</v>
      </c>
      <c r="X4" s="4"/>
      <c r="Y4" s="4"/>
      <c r="AA4" s="14" t="s">
        <v>24</v>
      </c>
    </row>
    <row r="5" customFormat="false" ht="15.6" hidden="false" customHeight="false" outlineLevel="0" collapsed="false">
      <c r="A5" s="7" t="s">
        <v>25</v>
      </c>
      <c r="B5" s="0" t="n">
        <v>37</v>
      </c>
      <c r="C5" s="0" t="n">
        <v>33</v>
      </c>
      <c r="D5" s="0" t="n">
        <v>57</v>
      </c>
      <c r="E5" s="0" t="n">
        <v>42</v>
      </c>
      <c r="F5" s="0" t="n">
        <v>40</v>
      </c>
      <c r="G5" s="0" t="n">
        <v>36</v>
      </c>
      <c r="H5" s="0" t="n">
        <v>5</v>
      </c>
      <c r="I5" s="0" t="n">
        <v>28</v>
      </c>
      <c r="J5" s="0" t="n">
        <v>5</v>
      </c>
      <c r="K5" s="0" t="n">
        <v>44</v>
      </c>
      <c r="L5" s="0" t="n">
        <v>58</v>
      </c>
      <c r="M5" s="0" t="n">
        <v>27</v>
      </c>
      <c r="O5" s="15" t="n">
        <f aca="false">SUMPRODUCT($B$15:$M$15,B5:M5)/100</f>
        <v>54.83</v>
      </c>
      <c r="P5" s="16" t="str">
        <f aca="false">IF(O5&lt;S5,S5-O5,"")</f>
        <v/>
      </c>
      <c r="R5" s="13" t="n">
        <v>8</v>
      </c>
      <c r="S5" s="17" t="n">
        <v>54.5901639344262</v>
      </c>
      <c r="T5" s="17" t="n">
        <v>58.6338797814208</v>
      </c>
      <c r="V5" s="13" t="n">
        <v>0</v>
      </c>
      <c r="W5" s="18" t="n">
        <v>10</v>
      </c>
      <c r="X5" s="13" t="n">
        <v>30</v>
      </c>
      <c r="Y5" s="13" t="n">
        <v>50</v>
      </c>
      <c r="AA5" s="19" t="n">
        <f aca="false">IF( O5&lt;S5, IF(P5&lt;R5,W5,0), IF( O5&lt;T5, X5, Y5 ))</f>
        <v>30</v>
      </c>
    </row>
    <row r="6" customFormat="false" ht="15.6" hidden="false" customHeight="false" outlineLevel="0" collapsed="false">
      <c r="A6" s="7" t="s">
        <v>26</v>
      </c>
      <c r="B6" s="0" t="n">
        <v>20</v>
      </c>
      <c r="C6" s="0" t="n">
        <v>49</v>
      </c>
      <c r="D6" s="0" t="n">
        <v>4</v>
      </c>
      <c r="E6" s="0" t="n">
        <v>6</v>
      </c>
      <c r="F6" s="0" t="n">
        <v>10</v>
      </c>
      <c r="G6" s="0" t="n">
        <v>111</v>
      </c>
      <c r="H6" s="0" t="n">
        <v>3</v>
      </c>
      <c r="I6" s="0" t="n">
        <v>4</v>
      </c>
      <c r="J6" s="0" t="n">
        <v>1</v>
      </c>
      <c r="K6" s="0" t="n">
        <v>22</v>
      </c>
      <c r="L6" s="0" t="n">
        <v>14</v>
      </c>
      <c r="M6" s="0" t="n">
        <v>2</v>
      </c>
      <c r="O6" s="15" t="n">
        <f aca="false">SUMPRODUCT($B$15:$M$15,B6:M6)/100</f>
        <v>8.62</v>
      </c>
      <c r="P6" s="16" t="str">
        <f aca="false">IF(O6&lt;S6,S6-O6,"")</f>
        <v/>
      </c>
      <c r="R6" s="13" t="n">
        <v>1</v>
      </c>
      <c r="S6" s="17" t="n">
        <v>5.49019607843137</v>
      </c>
      <c r="T6" s="17" t="n">
        <v>6.27450980392157</v>
      </c>
      <c r="V6" s="13" t="n">
        <v>0</v>
      </c>
      <c r="W6" s="18" t="n">
        <v>10</v>
      </c>
      <c r="X6" s="13" t="n">
        <v>20</v>
      </c>
      <c r="Y6" s="13" t="n">
        <v>30</v>
      </c>
      <c r="AA6" s="19" t="n">
        <f aca="false">IF( O6&lt;S6, IF(P6&lt;R6,W6,0), IF( O6&lt;T6, X6, Y6 ))</f>
        <v>30</v>
      </c>
    </row>
    <row r="7" customFormat="false" ht="15.6" hidden="false" customHeight="false" outlineLevel="0" collapsed="false">
      <c r="A7" s="7" t="s">
        <v>27</v>
      </c>
      <c r="B7" s="0" t="n">
        <v>32</v>
      </c>
      <c r="C7" s="0" t="n">
        <v>43</v>
      </c>
      <c r="D7" s="0" t="n">
        <v>40</v>
      </c>
      <c r="E7" s="0" t="n">
        <v>29</v>
      </c>
      <c r="F7" s="0" t="n">
        <v>50</v>
      </c>
      <c r="G7" s="0" t="n">
        <v>54</v>
      </c>
      <c r="H7" s="0" t="n">
        <v>6</v>
      </c>
      <c r="I7" s="0" t="n">
        <v>25</v>
      </c>
      <c r="J7" s="0" t="n">
        <v>1</v>
      </c>
      <c r="K7" s="0" t="n">
        <v>38</v>
      </c>
      <c r="L7" s="0" t="n">
        <v>3</v>
      </c>
      <c r="M7" s="0" t="n">
        <v>12</v>
      </c>
      <c r="O7" s="15" t="n">
        <f aca="false">SUMPRODUCT($B$15:$M$15,B7:M7)/100</f>
        <v>39.66</v>
      </c>
      <c r="P7" s="16" t="str">
        <f aca="false">IF(O7&lt;S7,S7-O7,"")</f>
        <v/>
      </c>
      <c r="R7" s="13" t="n">
        <v>5</v>
      </c>
      <c r="S7" s="17" t="n">
        <v>28.0701754385965</v>
      </c>
      <c r="T7" s="17" t="n">
        <v>39.2982456140351</v>
      </c>
      <c r="V7" s="13" t="n">
        <v>0</v>
      </c>
      <c r="W7" s="18" t="n">
        <v>10</v>
      </c>
      <c r="X7" s="13" t="n">
        <v>20</v>
      </c>
      <c r="Y7" s="13" t="n">
        <v>30</v>
      </c>
      <c r="AA7" s="19" t="n">
        <f aca="false">IF( O7&lt;S7, IF(P7&lt;R7,W7,0), IF( O7&lt;T7, X7, Y7 ))</f>
        <v>30</v>
      </c>
    </row>
    <row r="8" customFormat="false" ht="15.6" hidden="false" customHeight="false" outlineLevel="0" collapsed="false">
      <c r="A8" s="7" t="s">
        <v>28</v>
      </c>
      <c r="B8" s="0" t="n">
        <v>39</v>
      </c>
      <c r="C8" s="0" t="n">
        <v>42</v>
      </c>
      <c r="D8" s="0" t="n">
        <v>93</v>
      </c>
      <c r="E8" s="0" t="n">
        <v>45</v>
      </c>
      <c r="F8" s="0" t="n">
        <v>14</v>
      </c>
      <c r="G8" s="0" t="n">
        <v>72</v>
      </c>
      <c r="H8" s="0" t="n">
        <v>3</v>
      </c>
      <c r="I8" s="0" t="n">
        <v>28</v>
      </c>
      <c r="J8" s="0" t="n">
        <v>2</v>
      </c>
      <c r="K8" s="0" t="n">
        <v>32</v>
      </c>
      <c r="L8" s="0" t="n">
        <v>41</v>
      </c>
      <c r="M8" s="0" t="n">
        <v>16</v>
      </c>
      <c r="O8" s="15" t="n">
        <f aca="false">SUMPRODUCT($B$15:$M$15,B8:M8)/100</f>
        <v>87.71</v>
      </c>
      <c r="P8" s="16" t="str">
        <f aca="false">IF(O8&lt;S8,S8-O8,"")</f>
        <v/>
      </c>
      <c r="R8" s="13" t="n">
        <v>10</v>
      </c>
      <c r="S8" s="17" t="n">
        <v>63.4883720930233</v>
      </c>
      <c r="T8" s="17" t="n">
        <v>81.6279069767442</v>
      </c>
      <c r="V8" s="13" t="n">
        <v>0</v>
      </c>
      <c r="W8" s="18" t="n">
        <v>10</v>
      </c>
      <c r="X8" s="13" t="n">
        <v>20</v>
      </c>
      <c r="Y8" s="13" t="n">
        <v>20</v>
      </c>
      <c r="AA8" s="19" t="n">
        <f aca="false">IF( O8&lt;S8, IF(P8&lt;R8,W8,0), IF( O8&lt;T8, X8, Y8 ))</f>
        <v>20</v>
      </c>
    </row>
    <row r="9" customFormat="false" ht="15.6" hidden="false" customHeight="false" outlineLevel="0" collapsed="false">
      <c r="A9" s="7" t="s">
        <v>29</v>
      </c>
      <c r="B9" s="0" t="n">
        <v>136</v>
      </c>
      <c r="C9" s="0" t="n">
        <v>103</v>
      </c>
      <c r="D9" s="0" t="n">
        <v>76</v>
      </c>
      <c r="E9" s="0" t="n">
        <v>200</v>
      </c>
      <c r="F9" s="0" t="n">
        <v>19</v>
      </c>
      <c r="G9" s="0" t="n">
        <v>181</v>
      </c>
      <c r="H9" s="0" t="n">
        <v>23</v>
      </c>
      <c r="I9" s="0" t="n">
        <v>66</v>
      </c>
      <c r="J9" s="0" t="n">
        <v>26</v>
      </c>
      <c r="K9" s="0" t="n">
        <v>143</v>
      </c>
      <c r="L9" s="0" t="n">
        <v>85</v>
      </c>
      <c r="M9" s="0" t="n">
        <v>55</v>
      </c>
      <c r="O9" s="15" t="n">
        <f aca="false">SUMPRODUCT($B$15:$M$15,B9:M9)/100</f>
        <v>90.79</v>
      </c>
      <c r="P9" s="16" t="str">
        <f aca="false">IF(O9&lt;S9,S9-O9,"")</f>
        <v/>
      </c>
      <c r="R9" s="13" t="n">
        <v>10</v>
      </c>
      <c r="S9" s="17" t="n">
        <v>90.6666666666667</v>
      </c>
      <c r="T9" s="17" t="n">
        <v>113.333333333333</v>
      </c>
      <c r="V9" s="13" t="n">
        <v>0</v>
      </c>
      <c r="W9" s="18" t="n">
        <v>10</v>
      </c>
      <c r="X9" s="13" t="n">
        <v>20</v>
      </c>
      <c r="Y9" s="13" t="n">
        <v>20</v>
      </c>
      <c r="AA9" s="19" t="n">
        <f aca="false">IF( O9&lt;S9, IF(P9&lt;R9,W9,0), IF( O9&lt;T9, X9, Y9 ))</f>
        <v>20</v>
      </c>
    </row>
    <row r="10" customFormat="false" ht="15.6" hidden="false" customHeight="false" outlineLevel="0" collapsed="false">
      <c r="A10" s="7" t="s">
        <v>30</v>
      </c>
      <c r="B10" s="0" t="n">
        <v>108</v>
      </c>
      <c r="C10" s="0" t="n">
        <v>118</v>
      </c>
      <c r="D10" s="0" t="n">
        <v>70</v>
      </c>
      <c r="E10" s="0" t="n">
        <v>85</v>
      </c>
      <c r="F10" s="0" t="n">
        <v>0</v>
      </c>
      <c r="G10" s="0" t="n">
        <v>292</v>
      </c>
      <c r="H10" s="0" t="n">
        <v>11</v>
      </c>
      <c r="I10" s="0" t="n">
        <v>88</v>
      </c>
      <c r="J10" s="0" t="n">
        <v>7</v>
      </c>
      <c r="K10" s="0" t="n">
        <v>157</v>
      </c>
      <c r="L10" s="0" t="n">
        <v>0</v>
      </c>
      <c r="M10" s="0" t="n">
        <v>65</v>
      </c>
      <c r="O10" s="15" t="n">
        <f aca="false">SUMPRODUCT($B$15:$M$15,B10:M10)/100</f>
        <v>80.95</v>
      </c>
      <c r="P10" s="16" t="n">
        <f aca="false">IF(O10&lt;S10,S10-O10,"")</f>
        <v>27.05</v>
      </c>
      <c r="R10" s="13" t="n">
        <v>30</v>
      </c>
      <c r="S10" s="17" t="n">
        <v>108</v>
      </c>
      <c r="T10" s="17" t="n">
        <v>129.6</v>
      </c>
      <c r="V10" s="13" t="n">
        <v>0</v>
      </c>
      <c r="W10" s="18" t="n">
        <v>10</v>
      </c>
      <c r="X10" s="13" t="n">
        <v>20</v>
      </c>
      <c r="Y10" s="13" t="n">
        <v>20</v>
      </c>
      <c r="AA10" s="19" t="n">
        <f aca="false">IF( O10&lt;S10, IF(P10&lt;R10,W10,0), IF( O10&lt;T10, X10, Y10 ))</f>
        <v>10</v>
      </c>
    </row>
    <row r="11" customFormat="false" ht="16.2" hidden="false" customHeight="false" outlineLevel="0" collapsed="false">
      <c r="A11" s="7" t="s">
        <v>31</v>
      </c>
      <c r="B11" s="0" t="n">
        <v>1</v>
      </c>
      <c r="C11" s="0" t="n">
        <v>2</v>
      </c>
      <c r="D11" s="0" t="n">
        <v>0</v>
      </c>
      <c r="E11" s="0" t="n">
        <v>2</v>
      </c>
      <c r="F11" s="0" t="n">
        <v>0</v>
      </c>
      <c r="G11" s="0" t="n">
        <v>1</v>
      </c>
      <c r="H11" s="0" t="n">
        <v>0</v>
      </c>
      <c r="I11" s="0" t="n">
        <v>0</v>
      </c>
      <c r="J11" s="0" t="n">
        <v>254</v>
      </c>
      <c r="K11" s="0" t="n">
        <v>0</v>
      </c>
      <c r="L11" s="0" t="n">
        <v>31</v>
      </c>
      <c r="M11" s="0" t="n">
        <v>0</v>
      </c>
      <c r="O11" s="20" t="n">
        <f aca="false">SUMPRODUCT($B$15:$M$15,B11:M11)/100</f>
        <v>0.2</v>
      </c>
      <c r="P11" s="21" t="n">
        <f aca="false">IF(O11&lt;S11,S11-O11,"")</f>
        <v>83.1333333333333</v>
      </c>
      <c r="R11" s="13" t="n">
        <v>20</v>
      </c>
      <c r="S11" s="17" t="n">
        <v>83.3333333333333</v>
      </c>
      <c r="T11" s="17" t="n">
        <v>100</v>
      </c>
      <c r="V11" s="13" t="n">
        <v>0</v>
      </c>
      <c r="W11" s="18" t="n">
        <v>10</v>
      </c>
      <c r="X11" s="13" t="n">
        <v>20</v>
      </c>
      <c r="Y11" s="13" t="n">
        <v>30</v>
      </c>
      <c r="AA11" s="19" t="n">
        <f aca="false">IF( O11&lt;S11, IF(P11&lt;R11,W11,0), IF( O11&lt;T11, X11, Y11 ))</f>
        <v>0</v>
      </c>
    </row>
    <row r="12" customFormat="false" ht="14.4" hidden="false" customHeight="false" outlineLevel="0" collapsed="false">
      <c r="O12" s="3"/>
      <c r="P12" s="3"/>
      <c r="Q12" s="3"/>
    </row>
    <row r="13" customFormat="false" ht="15" hidden="false" customHeight="false" outlineLevel="0" collapsed="false">
      <c r="O13" s="3"/>
      <c r="P13" s="3"/>
      <c r="Q13" s="3"/>
    </row>
    <row r="14" customFormat="false" ht="15.6" hidden="false" customHeight="true" outlineLevel="0" collapsed="false">
      <c r="A14" s="12"/>
      <c r="N14" s="3"/>
      <c r="O14" s="3"/>
      <c r="P14" s="3"/>
      <c r="Q14" s="3"/>
      <c r="Z14" s="22" t="s">
        <v>32</v>
      </c>
      <c r="AA14" s="23" t="n">
        <f aca="false">SUM(AA5:AA11)</f>
        <v>140</v>
      </c>
    </row>
    <row r="15" customFormat="false" ht="31.8" hidden="false" customHeight="false" outlineLevel="0" collapsed="false">
      <c r="A15" s="24" t="s">
        <v>33</v>
      </c>
      <c r="B15" s="25" t="n">
        <v>0</v>
      </c>
      <c r="C15" s="25" t="n">
        <v>0</v>
      </c>
      <c r="D15" s="25" t="n">
        <v>87</v>
      </c>
      <c r="E15" s="25" t="n">
        <v>8</v>
      </c>
      <c r="F15" s="25" t="n">
        <v>0</v>
      </c>
      <c r="G15" s="25" t="n">
        <v>4</v>
      </c>
      <c r="H15" s="25" t="n">
        <v>0</v>
      </c>
      <c r="I15" s="25" t="n">
        <v>0</v>
      </c>
      <c r="J15" s="25" t="n">
        <v>0</v>
      </c>
      <c r="K15" s="25" t="n">
        <v>1</v>
      </c>
      <c r="L15" s="25" t="n">
        <v>0</v>
      </c>
      <c r="M15" s="25" t="n">
        <v>0</v>
      </c>
      <c r="N15" s="3"/>
      <c r="O15" s="3"/>
      <c r="P15" s="3"/>
      <c r="Q15" s="3"/>
      <c r="Z15" s="22"/>
      <c r="AA15" s="23"/>
    </row>
    <row r="16" customFormat="false" ht="14.4" hidden="false" customHeight="false" outlineLevel="0" collapsed="false">
      <c r="N16" s="3"/>
    </row>
    <row r="17" customFormat="false" ht="14.4" hidden="false" customHeight="false" outlineLevel="0" collapsed="false"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</row>
  </sheetData>
  <mergeCells count="7">
    <mergeCell ref="V2:Y2"/>
    <mergeCell ref="R3:T3"/>
    <mergeCell ref="V3:W3"/>
    <mergeCell ref="X3:X4"/>
    <mergeCell ref="Y3:Y4"/>
    <mergeCell ref="Z14:Z15"/>
    <mergeCell ref="AA14:AA15"/>
  </mergeCells>
  <conditionalFormatting sqref="A10">
    <cfRule type="colorScale" priority="2">
      <colorScale>
        <cfvo type="min" val="0"/>
        <cfvo type="max" val="0"/>
        <color rgb="FFFF7128"/>
        <color rgb="FFFFEF9C"/>
      </colorScale>
    </cfRule>
  </conditionalFormatting>
  <conditionalFormatting sqref="A13">
    <cfRule type="colorScale" priority="3">
      <colorScale>
        <cfvo type="min" val="0"/>
        <cfvo type="max" val="0"/>
        <color rgb="FFFF7128"/>
        <color rgb="FFFFEF9C"/>
      </colorScale>
    </cfRule>
  </conditionalFormatting>
  <conditionalFormatting sqref="A14">
    <cfRule type="colorScale" priority="4">
      <colorScale>
        <cfvo type="min" val="0"/>
        <cfvo type="max" val="0"/>
        <color rgb="FFFF7128"/>
        <color rgb="FFFFEF9C"/>
      </colorScale>
    </cfRule>
  </conditionalFormatting>
  <conditionalFormatting sqref="A15">
    <cfRule type="colorScale" priority="5">
      <colorScale>
        <cfvo type="min" val="0"/>
        <cfvo type="max" val="0"/>
        <color rgb="FFFF7128"/>
        <color rgb="FFFFEF9C"/>
      </colorScale>
    </cfRule>
  </conditionalFormatting>
  <conditionalFormatting sqref="A4:A9 A11">
    <cfRule type="colorScale" priority="6">
      <colorScale>
        <cfvo type="min" val="0"/>
        <cfvo type="max" val="0"/>
        <color rgb="FFFF7128"/>
        <color rgb="FFFFEF9C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2020-11-04T07:38:54Z</dcterms:created>
  <dc:creator>aayush</dc:creator>
  <dc:description/>
  <dc:language>en-IN</dc:language>
  <cp:lastModifiedBy/>
  <dcterms:modified xsi:type="dcterms:W3CDTF">2020-11-14T23:41:09Z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