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GitHub\google-data-analytics\data-sources\"/>
    </mc:Choice>
  </mc:AlternateContent>
  <xr:revisionPtr revIDLastSave="0" documentId="13_ncr:1_{2E2ACBDD-7C74-4418-BC86-1EED0603EE29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8" i="1"/>
  <c r="H9" i="1"/>
  <c r="H4" i="1"/>
  <c r="H5" i="1"/>
  <c r="H3" i="1"/>
  <c r="H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<sst xmlns="http://schemas.openxmlformats.org/spreadsheetml/2006/main" count="50" uniqueCount="22">
  <si>
    <t>Date</t>
  </si>
  <si>
    <t>Name</t>
  </si>
  <si>
    <t xml:space="preserve">Price </t>
  </si>
  <si>
    <t>Quantity</t>
  </si>
  <si>
    <t>Cupcake</t>
  </si>
  <si>
    <t>Cookie</t>
  </si>
  <si>
    <t xml:space="preserve"> </t>
  </si>
  <si>
    <t>Muffin</t>
  </si>
  <si>
    <t>Pie</t>
  </si>
  <si>
    <t>Revenue</t>
  </si>
  <si>
    <t>Row Labels</t>
  </si>
  <si>
    <t>Grand Total</t>
  </si>
  <si>
    <t>Sum of Quantity</t>
  </si>
  <si>
    <t>Total # of Cookies sold</t>
  </si>
  <si>
    <t>Total # of Cupcakes sold</t>
  </si>
  <si>
    <t>Total # of Pies sold</t>
  </si>
  <si>
    <t>Total # of Muffins sold</t>
  </si>
  <si>
    <t>Cookie Revenue</t>
  </si>
  <si>
    <t>Cupcake Revenue</t>
  </si>
  <si>
    <t>Muffin Revenue</t>
  </si>
  <si>
    <t>Pie Revenue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</si>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</sst>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&quot;$&quot;#,##0.00"/>
  </numFmts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Border="1"/>
    <xf numFmtId="165" fontId="2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yash Khandwe" refreshedDate="45440.429902662036" createdVersion="8" refreshedVersion="8" minRefreshableVersion="3" recordCount="21" xr:uid="{2D5C3EE4-E470-4182-9DA5-410532C464AE}">
  <cacheSource type="worksheet">
    <worksheetSource name="Table1"/>
  </cacheSource>
  <cacheFields count="5">
    <cacheField name="Date" numFmtId="164">
      <sharedItems containsSemiMixedTypes="0" containsNonDate="0" containsDate="1" containsString="0" minDate="2023-03-25T00:00:00" maxDate="2023-04-01T00:00:00"/>
    </cacheField>
    <cacheField name="Name" numFmtId="0">
      <sharedItems count="4">
        <s v="Cupcake"/>
        <s v="Cookie"/>
        <s v="Muffin"/>
        <s v="Pie"/>
      </sharedItems>
    </cacheField>
    <cacheField name="Price " numFmtId="165">
      <sharedItems containsSemiMixedTypes="0" containsString="0" containsNumber="1" containsInteger="1" minValue="1" maxValue="5"/>
    </cacheField>
    <cacheField name="Quantity" numFmtId="0">
      <sharedItems containsSemiMixedTypes="0" containsString="0" containsNumber="1" containsInteger="1" minValue="12" maxValue="41"/>
    </cacheField>
    <cacheField name="Revenue" numFmtId="165">
      <sharedItems containsSemiMixedTypes="0" containsString="0" containsNumber="1" containsInteger="1" minValue="2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3-03-25T00:00:00"/>
    <x v="0"/>
    <n v="2"/>
    <n v="30"/>
    <n v="60"/>
  </r>
  <r>
    <d v="2023-03-25T00:00:00"/>
    <x v="1"/>
    <n v="1"/>
    <n v="20"/>
    <n v="20"/>
  </r>
  <r>
    <d v="2023-03-25T00:00:00"/>
    <x v="2"/>
    <n v="3"/>
    <n v="12"/>
    <n v="36"/>
  </r>
  <r>
    <d v="2023-03-26T00:00:00"/>
    <x v="0"/>
    <n v="2"/>
    <n v="40"/>
    <n v="80"/>
  </r>
  <r>
    <d v="2023-03-26T00:00:00"/>
    <x v="3"/>
    <n v="5"/>
    <n v="15"/>
    <n v="75"/>
  </r>
  <r>
    <d v="2023-03-27T00:00:00"/>
    <x v="0"/>
    <n v="2"/>
    <n v="35"/>
    <n v="70"/>
  </r>
  <r>
    <d v="2023-03-27T00:00:00"/>
    <x v="1"/>
    <n v="1"/>
    <n v="25"/>
    <n v="25"/>
  </r>
  <r>
    <d v="2023-03-27T00:00:00"/>
    <x v="2"/>
    <n v="3"/>
    <n v="14"/>
    <n v="42"/>
  </r>
  <r>
    <d v="2023-03-28T00:00:00"/>
    <x v="0"/>
    <n v="2"/>
    <n v="32"/>
    <n v="64"/>
  </r>
  <r>
    <d v="2023-03-28T00:00:00"/>
    <x v="3"/>
    <n v="5"/>
    <n v="16"/>
    <n v="80"/>
  </r>
  <r>
    <d v="2023-03-29T00:00:00"/>
    <x v="0"/>
    <n v="2"/>
    <n v="38"/>
    <n v="76"/>
  </r>
  <r>
    <d v="2023-03-29T00:00:00"/>
    <x v="1"/>
    <n v="1"/>
    <n v="22"/>
    <n v="22"/>
  </r>
  <r>
    <d v="2023-03-29T00:00:00"/>
    <x v="2"/>
    <n v="3"/>
    <n v="13"/>
    <n v="39"/>
  </r>
  <r>
    <d v="2023-03-30T00:00:00"/>
    <x v="0"/>
    <n v="2"/>
    <n v="36"/>
    <n v="72"/>
  </r>
  <r>
    <d v="2023-03-30T00:00:00"/>
    <x v="3"/>
    <n v="5"/>
    <n v="17"/>
    <n v="85"/>
  </r>
  <r>
    <d v="2023-03-31T00:00:00"/>
    <x v="0"/>
    <n v="2"/>
    <n v="39"/>
    <n v="78"/>
  </r>
  <r>
    <d v="2023-03-31T00:00:00"/>
    <x v="1"/>
    <n v="1"/>
    <n v="24"/>
    <n v="24"/>
  </r>
  <r>
    <d v="2023-03-31T00:00:00"/>
    <x v="2"/>
    <n v="3"/>
    <n v="15"/>
    <n v="45"/>
  </r>
  <r>
    <d v="2023-03-31T00:00:00"/>
    <x v="3"/>
    <n v="5"/>
    <n v="18"/>
    <n v="90"/>
  </r>
  <r>
    <d v="2023-03-31T00:00:00"/>
    <x v="0"/>
    <n v="2"/>
    <n v="41"/>
    <n v="82"/>
  </r>
  <r>
    <d v="2023-03-31T00:00:00"/>
    <x v="1"/>
    <n v="1"/>
    <n v="26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9FF13-0E51-46EF-95F3-2CA235931C7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5">
    <pivotField numFmtId="164" showAll="0"/>
    <pivotField axis="axisRow" showAll="0">
      <items count="5">
        <item x="1"/>
        <item x="0"/>
        <item x="2"/>
        <item x="3"/>
        <item t="default"/>
      </items>
    </pivotField>
    <pivotField numFmtId="165" showAll="0"/>
    <pivotField dataField="1" showAll="0"/>
    <pivotField dataField="1" numFmtId="165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AFB09-F159-4A72-9586-2E16198558E7}" name="Table1" displayName="Table1" ref="A1:E22" totalsRowShown="0" headerRowDxfId="1" tableBorderDxfId="6">
  <autoFilter ref="A1:E22" xr:uid="{5E3AFB09-F159-4A72-9586-2E16198558E7}"/>
  <tableColumns count="5">
    <tableColumn id="1" xr3:uid="{59803CE0-C503-4C8B-AC93-6D8A6797FFF8}" name="Date" dataDxfId="5"/>
    <tableColumn id="2" xr3:uid="{34C77BF7-059A-4C9E-9E95-9B123B22C244}" name="Name" dataDxfId="4"/>
    <tableColumn id="3" xr3:uid="{21C8E5B3-C653-42B3-B476-E8AB77BCD702}" name="Price " dataDxfId="3"/>
    <tableColumn id="4" xr3:uid="{32CE9B30-572D-4282-82F2-894DA3730129}" name="Quantity" dataDxfId="2"/>
    <tableColumn id="5" xr3:uid="{07407FBA-11D5-4679-A7A0-B2C57E9E754D}" name="Revenue" dataDxfId="0">
      <calculatedColumnFormula>Table1[[#This Row],[Price 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8439-BE78-451A-9AF5-B518AB4816CA}">
  <dimension ref="A3:C8"/>
  <sheetViews>
    <sheetView tabSelected="1" zoomScale="175" zoomScaleNormal="175" workbookViewId="0">
      <selection activeCell="A3" sqref="A3"/>
    </sheetView>
  </sheetViews>
  <sheetFormatPr defaultRowHeight="12.75"/>
  <cols>
    <col min="1" max="1" width="13.85546875" bestFit="1" customWidth="1"/>
    <col min="2" max="2" width="15.7109375" bestFit="1" customWidth="1"/>
    <col min="3" max="3" width="16.140625" bestFit="1" customWidth="1"/>
  </cols>
  <sheetData>
    <row r="3" spans="1:3">
      <c r="A3" s="11" t="s">
        <v>10</v>
      </c>
      <c r="B3" t="s">
        <v>12</v>
      </c>
      <c r="C3" t="s">
        <v>21</v>
      </c>
    </row>
    <row r="4" spans="1:3">
      <c r="A4" s="12" t="s">
        <v>5</v>
      </c>
      <c r="B4" s="13">
        <v>117</v>
      </c>
      <c r="C4" s="13">
        <v>117</v>
      </c>
    </row>
    <row r="5" spans="1:3">
      <c r="A5" s="12" t="s">
        <v>4</v>
      </c>
      <c r="B5" s="13">
        <v>291</v>
      </c>
      <c r="C5" s="13">
        <v>582</v>
      </c>
    </row>
    <row r="6" spans="1:3">
      <c r="A6" s="12" t="s">
        <v>7</v>
      </c>
      <c r="B6" s="13">
        <v>54</v>
      </c>
      <c r="C6" s="13">
        <v>162</v>
      </c>
    </row>
    <row r="7" spans="1:3">
      <c r="A7" s="12" t="s">
        <v>8</v>
      </c>
      <c r="B7" s="13">
        <v>66</v>
      </c>
      <c r="C7" s="13">
        <v>330</v>
      </c>
    </row>
    <row r="8" spans="1:3">
      <c r="A8" s="12" t="s">
        <v>11</v>
      </c>
      <c r="B8" s="13">
        <v>528</v>
      </c>
      <c r="C8" s="13">
        <v>1191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4"/>
  <sheetViews>
    <sheetView zoomScale="205" zoomScaleNormal="205" workbookViewId="0">
      <selection activeCell="G11" sqref="G11"/>
    </sheetView>
  </sheetViews>
  <sheetFormatPr defaultColWidth="12.5703125" defaultRowHeight="15.75" customHeight="1"/>
  <cols>
    <col min="1" max="6" width="15.7109375" customWidth="1"/>
    <col min="7" max="7" width="22" bestFit="1" customWidth="1"/>
    <col min="8" max="26" width="15.7109375" customWidth="1"/>
  </cols>
  <sheetData>
    <row r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  <c r="F1" s="1"/>
      <c r="G1" s="2"/>
      <c r="H1" s="2"/>
      <c r="I1" s="2"/>
    </row>
    <row r="2" spans="1:9">
      <c r="A2" s="8">
        <v>45010</v>
      </c>
      <c r="B2" s="9" t="s">
        <v>4</v>
      </c>
      <c r="C2" s="10">
        <v>2</v>
      </c>
      <c r="D2" s="9">
        <v>30</v>
      </c>
      <c r="E2" s="10">
        <f>Table1[[#This Row],[Price ]]*Table1[[#This Row],[Quantity]]</f>
        <v>60</v>
      </c>
      <c r="G2" t="s">
        <v>13</v>
      </c>
      <c r="H2">
        <f>SUMIF(Table1[Name],"Cookie",Table1[Quantity])</f>
        <v>117</v>
      </c>
    </row>
    <row r="3" spans="1:9">
      <c r="A3" s="8">
        <v>45010</v>
      </c>
      <c r="B3" s="9" t="s">
        <v>5</v>
      </c>
      <c r="C3" s="10">
        <v>1</v>
      </c>
      <c r="D3" s="9">
        <v>20</v>
      </c>
      <c r="E3" s="10">
        <f>Table1[[#This Row],[Price ]]*Table1[[#This Row],[Quantity]]</f>
        <v>20</v>
      </c>
      <c r="G3" t="s">
        <v>14</v>
      </c>
      <c r="H3">
        <f>SUMIF(Table1[Name],"Cupcake",Table1[Quantity])</f>
        <v>291</v>
      </c>
      <c r="I3" s="3" t="s">
        <v>6</v>
      </c>
    </row>
    <row r="4" spans="1:9">
      <c r="A4" s="8">
        <v>45010</v>
      </c>
      <c r="B4" s="9" t="s">
        <v>7</v>
      </c>
      <c r="C4" s="10">
        <v>3</v>
      </c>
      <c r="D4" s="9">
        <v>12</v>
      </c>
      <c r="E4" s="10">
        <f>Table1[[#This Row],[Price ]]*Table1[[#This Row],[Quantity]]</f>
        <v>36</v>
      </c>
      <c r="G4" t="s">
        <v>16</v>
      </c>
      <c r="H4">
        <f>SUMIF(Table1[Name],"Muffin",Table1[Quantity])</f>
        <v>54</v>
      </c>
      <c r="I4" s="3" t="s">
        <v>6</v>
      </c>
    </row>
    <row r="5" spans="1:9">
      <c r="A5" s="8">
        <v>45011</v>
      </c>
      <c r="B5" s="9" t="s">
        <v>4</v>
      </c>
      <c r="C5" s="10">
        <v>2</v>
      </c>
      <c r="D5" s="9">
        <v>40</v>
      </c>
      <c r="E5" s="10">
        <f>Table1[[#This Row],[Price ]]*Table1[[#This Row],[Quantity]]</f>
        <v>80</v>
      </c>
      <c r="G5" t="s">
        <v>15</v>
      </c>
      <c r="H5">
        <f>SUMIF(Table1[Name],"Pie",Table1[Quantity])</f>
        <v>66</v>
      </c>
      <c r="I5" s="3" t="s">
        <v>6</v>
      </c>
    </row>
    <row r="6" spans="1:9">
      <c r="A6" s="8">
        <v>45011</v>
      </c>
      <c r="B6" s="9" t="s">
        <v>8</v>
      </c>
      <c r="C6" s="10">
        <v>5</v>
      </c>
      <c r="D6" s="9">
        <v>15</v>
      </c>
      <c r="E6" s="10">
        <f>Table1[[#This Row],[Price ]]*Table1[[#This Row],[Quantity]]</f>
        <v>75</v>
      </c>
      <c r="I6" s="3" t="s">
        <v>6</v>
      </c>
    </row>
    <row r="7" spans="1:9">
      <c r="A7" s="8">
        <v>45012</v>
      </c>
      <c r="B7" s="9" t="s">
        <v>4</v>
      </c>
      <c r="C7" s="10">
        <v>2</v>
      </c>
      <c r="D7" s="9">
        <v>35</v>
      </c>
      <c r="E7" s="10">
        <f>Table1[[#This Row],[Price ]]*Table1[[#This Row],[Quantity]]</f>
        <v>70</v>
      </c>
    </row>
    <row r="8" spans="1:9">
      <c r="A8" s="8">
        <v>45012</v>
      </c>
      <c r="B8" s="9" t="s">
        <v>5</v>
      </c>
      <c r="C8" s="10">
        <v>1</v>
      </c>
      <c r="D8" s="9">
        <v>25</v>
      </c>
      <c r="E8" s="10">
        <f>Table1[[#This Row],[Price ]]*Table1[[#This Row],[Quantity]]</f>
        <v>25</v>
      </c>
      <c r="G8" t="s">
        <v>17</v>
      </c>
      <c r="H8" s="14">
        <f>SUMIF(Table1[Name],"Cookie",Table1[Revenue])</f>
        <v>117</v>
      </c>
    </row>
    <row r="9" spans="1:9">
      <c r="A9" s="8">
        <v>45012</v>
      </c>
      <c r="B9" s="9" t="s">
        <v>7</v>
      </c>
      <c r="C9" s="10">
        <v>3</v>
      </c>
      <c r="D9" s="9">
        <v>14</v>
      </c>
      <c r="E9" s="10">
        <f>Table1[[#This Row],[Price ]]*Table1[[#This Row],[Quantity]]</f>
        <v>42</v>
      </c>
      <c r="G9" t="s">
        <v>18</v>
      </c>
      <c r="H9" s="14">
        <f>SUMIF(Table1[Name],"Cupcake",Table1[Revenue])</f>
        <v>582</v>
      </c>
      <c r="I9" s="4" t="s">
        <v>6</v>
      </c>
    </row>
    <row r="10" spans="1:9">
      <c r="A10" s="8">
        <v>45013</v>
      </c>
      <c r="B10" s="9" t="s">
        <v>4</v>
      </c>
      <c r="C10" s="10">
        <v>2</v>
      </c>
      <c r="D10" s="9">
        <v>32</v>
      </c>
      <c r="E10" s="10">
        <f>Table1[[#This Row],[Price ]]*Table1[[#This Row],[Quantity]]</f>
        <v>64</v>
      </c>
      <c r="G10" t="s">
        <v>19</v>
      </c>
      <c r="H10" s="14">
        <f>SUMIF(Table1[Name],"Muffin",Table1[Revenue])</f>
        <v>162</v>
      </c>
      <c r="I10" s="5" t="s">
        <v>6</v>
      </c>
    </row>
    <row r="11" spans="1:9">
      <c r="A11" s="8">
        <v>45013</v>
      </c>
      <c r="B11" s="9" t="s">
        <v>8</v>
      </c>
      <c r="C11" s="10">
        <v>5</v>
      </c>
      <c r="D11" s="9">
        <v>16</v>
      </c>
      <c r="E11" s="10">
        <f>Table1[[#This Row],[Price ]]*Table1[[#This Row],[Quantity]]</f>
        <v>80</v>
      </c>
      <c r="G11" t="s">
        <v>20</v>
      </c>
      <c r="H11" s="14">
        <f>SUMIF(Table1[Name],"Pie",Table1[Revenue])</f>
        <v>330</v>
      </c>
      <c r="I11" s="5" t="s">
        <v>6</v>
      </c>
    </row>
    <row r="12" spans="1:9">
      <c r="A12" s="8">
        <v>45014</v>
      </c>
      <c r="B12" s="9" t="s">
        <v>4</v>
      </c>
      <c r="C12" s="10">
        <v>2</v>
      </c>
      <c r="D12" s="9">
        <v>38</v>
      </c>
      <c r="E12" s="10">
        <f>Table1[[#This Row],[Price ]]*Table1[[#This Row],[Quantity]]</f>
        <v>76</v>
      </c>
      <c r="I12" s="5" t="s">
        <v>6</v>
      </c>
    </row>
    <row r="13" spans="1:9">
      <c r="A13" s="8">
        <v>45014</v>
      </c>
      <c r="B13" s="9" t="s">
        <v>5</v>
      </c>
      <c r="C13" s="10">
        <v>1</v>
      </c>
      <c r="D13" s="9">
        <v>22</v>
      </c>
      <c r="E13" s="10">
        <f>Table1[[#This Row],[Price ]]*Table1[[#This Row],[Quantity]]</f>
        <v>22</v>
      </c>
    </row>
    <row r="14" spans="1:9">
      <c r="A14" s="8">
        <v>45014</v>
      </c>
      <c r="B14" s="9" t="s">
        <v>7</v>
      </c>
      <c r="C14" s="10">
        <v>3</v>
      </c>
      <c r="D14" s="9">
        <v>13</v>
      </c>
      <c r="E14" s="10">
        <f>Table1[[#This Row],[Price ]]*Table1[[#This Row],[Quantity]]</f>
        <v>39</v>
      </c>
    </row>
    <row r="15" spans="1:9">
      <c r="A15" s="8">
        <v>45015</v>
      </c>
      <c r="B15" s="9" t="s">
        <v>4</v>
      </c>
      <c r="C15" s="10">
        <v>2</v>
      </c>
      <c r="D15" s="9">
        <v>36</v>
      </c>
      <c r="E15" s="10">
        <f>Table1[[#This Row],[Price ]]*Table1[[#This Row],[Quantity]]</f>
        <v>72</v>
      </c>
    </row>
    <row r="16" spans="1:9">
      <c r="A16" s="8">
        <v>45015</v>
      </c>
      <c r="B16" s="9" t="s">
        <v>8</v>
      </c>
      <c r="C16" s="10">
        <v>5</v>
      </c>
      <c r="D16" s="9">
        <v>17</v>
      </c>
      <c r="E16" s="10">
        <f>Table1[[#This Row],[Price ]]*Table1[[#This Row],[Quantity]]</f>
        <v>85</v>
      </c>
    </row>
    <row r="17" spans="1:5">
      <c r="A17" s="8">
        <v>45016</v>
      </c>
      <c r="B17" s="9" t="s">
        <v>4</v>
      </c>
      <c r="C17" s="10">
        <v>2</v>
      </c>
      <c r="D17" s="9">
        <v>39</v>
      </c>
      <c r="E17" s="10">
        <f>Table1[[#This Row],[Price ]]*Table1[[#This Row],[Quantity]]</f>
        <v>78</v>
      </c>
    </row>
    <row r="18" spans="1:5">
      <c r="A18" s="8">
        <v>45016</v>
      </c>
      <c r="B18" s="9" t="s">
        <v>5</v>
      </c>
      <c r="C18" s="10">
        <v>1</v>
      </c>
      <c r="D18" s="9">
        <v>24</v>
      </c>
      <c r="E18" s="10">
        <f>Table1[[#This Row],[Price ]]*Table1[[#This Row],[Quantity]]</f>
        <v>24</v>
      </c>
    </row>
    <row r="19" spans="1:5">
      <c r="A19" s="8">
        <v>45016</v>
      </c>
      <c r="B19" s="9" t="s">
        <v>7</v>
      </c>
      <c r="C19" s="10">
        <v>3</v>
      </c>
      <c r="D19" s="9">
        <v>15</v>
      </c>
      <c r="E19" s="10">
        <f>Table1[[#This Row],[Price ]]*Table1[[#This Row],[Quantity]]</f>
        <v>45</v>
      </c>
    </row>
    <row r="20" spans="1:5">
      <c r="A20" s="8">
        <v>45016</v>
      </c>
      <c r="B20" s="9" t="s">
        <v>8</v>
      </c>
      <c r="C20" s="10">
        <v>5</v>
      </c>
      <c r="D20" s="9">
        <v>18</v>
      </c>
      <c r="E20" s="10">
        <f>Table1[[#This Row],[Price ]]*Table1[[#This Row],[Quantity]]</f>
        <v>90</v>
      </c>
    </row>
    <row r="21" spans="1:5">
      <c r="A21" s="8">
        <v>45016</v>
      </c>
      <c r="B21" s="9" t="s">
        <v>4</v>
      </c>
      <c r="C21" s="10">
        <v>2</v>
      </c>
      <c r="D21" s="9">
        <v>41</v>
      </c>
      <c r="E21" s="10">
        <f>Table1[[#This Row],[Price ]]*Table1[[#This Row],[Quantity]]</f>
        <v>82</v>
      </c>
    </row>
    <row r="22" spans="1:5">
      <c r="A22" s="8">
        <v>45016</v>
      </c>
      <c r="B22" s="9" t="s">
        <v>5</v>
      </c>
      <c r="C22" s="10">
        <v>1</v>
      </c>
      <c r="D22" s="9">
        <v>26</v>
      </c>
      <c r="E22" s="10">
        <f>Table1[[#This Row],[Price ]]*Table1[[#This Row],[Quantity]]</f>
        <v>26</v>
      </c>
    </row>
    <row r="24" spans="1:5">
      <c r="D24" s="6"/>
    </row>
  </sheetData>
  <pageMargins left="0.7" right="0.7" top="0.75" bottom="0.75" header="0.3" footer="0.3"/>
  <ignoredErrors>
    <ignoredError sqref="H3 H10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Suyash Khandwe</cp:lastModifiedBy>
  <dcterms:modified xsi:type="dcterms:W3CDTF">2024-05-28T17:32:05Z</dcterms:modified>
</cp:coreProperties>
</file>