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G:\My Drive\Study\Data Science\Data Analysis\Excel\"/>
    </mc:Choice>
  </mc:AlternateContent>
  <xr:revisionPtr revIDLastSave="0" documentId="13_ncr:1_{5F2F1D0A-CA1F-41A4-A303-37DD970A8ADB}" xr6:coauthVersionLast="47" xr6:coauthVersionMax="47" xr10:uidLastSave="{00000000-0000-0000-0000-000000000000}"/>
  <bookViews>
    <workbookView xWindow="-108" yWindow="-108" windowWidth="23256" windowHeight="12456" xr2:uid="{26D4546B-D2A1-4444-8EAF-A6228F96F0C1}"/>
  </bookViews>
  <sheets>
    <sheet name="Data" sheetId="2" r:id="rId1"/>
    <sheet name="Pivots" sheetId="6" r:id="rId2"/>
    <sheet name="Assets" sheetId="4" r:id="rId3"/>
    <sheet name="Customer Center Report" sheetId="5" r:id="rId4"/>
  </sheets>
  <definedNames>
    <definedName name="_xlnm._FilterDatabase" localSheetId="0" hidden="1">Data!$B$3:$H$1003</definedName>
    <definedName name="_xlcn.WorksheetConnection_07.sampledataexcelportfolioproject.xlsxcustomers" hidden="1">customers[]</definedName>
    <definedName name="_xlcn.WorksheetConnection_ChandooReport.xlsxcalls" hidden="1">calls[]</definedName>
    <definedName name="Slicer_Representative">#N/A</definedName>
  </definedNames>
  <calcPr calcId="191029"/>
  <pivotCaches>
    <pivotCache cacheId="0" r:id="rId5"/>
    <pivotCache cacheId="1" r:id="rId6"/>
    <pivotCache cacheId="33" r:id="rId7"/>
    <pivotCache cacheId="36" r:id="rId8"/>
    <pivotCache cacheId="39" r:id="rId9"/>
    <pivotCache cacheId="42" r:id="rId10"/>
    <pivotCache cacheId="45" r:id="rId11"/>
    <pivotCache cacheId="48" r:id="rId12"/>
    <pivotCache cacheId="51"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Chandoo Repor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5" i="6" l="1"/>
  <c r="M48" i="6" s="1"/>
  <c r="L16" i="5" s="1"/>
  <c r="M44" i="6"/>
  <c r="M47" i="6" s="1"/>
  <c r="L15" i="5" s="1"/>
  <c r="M43" i="6"/>
  <c r="L14" i="5" s="1"/>
  <c r="I34" i="6"/>
  <c r="K13" i="5" s="1"/>
  <c r="Q4" i="5" a="1"/>
  <c r="Q4" i="5" s="1"/>
  <c r="R3" i="5" a="1"/>
  <c r="R3" i="5" s="1"/>
  <c r="F36" i="6" a="1"/>
  <c r="F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7" i="6" l="1"/>
  <c r="I36" i="6"/>
  <c r="J38" i="6"/>
  <c r="I39" i="6"/>
  <c r="I38" i="6"/>
  <c r="I37" i="6"/>
  <c r="J36" i="6"/>
  <c r="J40" i="6"/>
  <c r="J39" i="6"/>
  <c r="I4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7E8B3B-F659-410D-ADBD-37D72CAFD81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83E2ED-4D71-451E-82AE-D1E53CD19451}" name="WorksheetConnection_07.sample-data-excel-portfolio-project.xlsx!customers" type="102" refreshedVersion="7"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 id="3" xr16:uid="{23189A1C-5BA8-4DF4-84AF-7771A7EB074C}" name="WorksheetConnection_Chandoo Report.xlsx!calls" type="102" refreshedVersion="7" minRefreshableVersion="5">
    <extLst>
      <ext xmlns:x15="http://schemas.microsoft.com/office/spreadsheetml/2010/11/main" uri="{DE250136-89BD-433C-8126-D09CA5730AF9}">
        <x15:connection id="calls" autoDelete="1">
          <x15:rangePr sourceName="_xlcn.WorksheetConnection_ChandooReport.xlsxcall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<sst xmlns="http://schemas.openxmlformats.org/spreadsheetml/2006/main" count="3171" uniqueCount="1086">
  <si>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</si>
  <si>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</si>
  <si>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</si>
  <si>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</si>
  <si>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</si>
  <si>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</si>
  <si>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</si>
  <si>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</si>
  <si>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</si>
  <si>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</si>
  <si>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</si>
  <si>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</si>
  <si>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</si>
  <si>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</si>
  <si>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</si>
  <si>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</si>
  <si>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</si>
  <si>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</si>
  <si>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</si>
  <si>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</si>
  <si>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</si>
  <si>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</si>
  <si>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</si>
  <si>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</si>
  <si>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</si>
  <si>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</si>
  <si>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</si>
  <si>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</si>
  <si>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</si>
  <si>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</si>
  <si>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</si>
  <si>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</si>
  <si>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</si>
  <si>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</si>
  <si>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</si>
  <si>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</si>
  <si>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</si>
  <si>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</si>
  <si>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</si>
  <si>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</si>
  <si>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</si>
  <si>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</si>
  <si>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</si>
  <si>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</si>
  <si>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</si>
  <si>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</si>
  <si>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</si>
  <si>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</si>
  <si>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</si>
  <si>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</si>
  <si>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</si>
  <si>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</si>
  <si>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</si>
  <si>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</si>
  <si>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</si>
  <si>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</si>
  <si>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</si>
  <si>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</si>
  <si>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</si>
  <si>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</si>
  <si>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</si>
  <si>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</si>
  <si>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</si>
  <si>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</si>
  <si>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</si>
  <si>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</si>
  <si>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</si>
  <si>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</si>
  <si>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</si>
  <si>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</si>
  <si>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</si>
  <si>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</si>
  <si>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</si>
  <si>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</si>
  <si>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</si>
  <si>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</si>
  <si>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</si>
  <si>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</si>
  <si>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</si>
  <si>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</si>
  <si>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</si>
  <si>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</si>
  <si>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</si>
  <si>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</si>
  <si>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</si>
  <si>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</si>
  <si>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</si>
  <si>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</si>
  <si>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</si>
  <si>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</si>
  <si>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</si>
  <si>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</si>
  <si>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</si>
  <si>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</si>
  <si>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</si>
  <si>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</si>
  <si>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</si>
  <si>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</si>
  <si>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</si>
  <si>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</si>
  <si>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</si>
  <si>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</si>
  <si>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</si>
  <si>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</si>
  <si>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</si>
  <si>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</si>
  <si>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</si>
  <si>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</si>
  <si>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</si>
  <si>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</si>
  <si>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</si>
  <si>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</si>
  <si>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</si>
  <si>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</si>
  <si>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</si>
  <si>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</si>
  <si>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</si>
  <si>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</si>
  <si>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</si>
  <si>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</si>
  <si>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</si>
  <si>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</si>
  <si>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</si>
  <si>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</si>
  <si>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</si>
  <si>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</si>
  <si>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</si>
  <si>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</si>
  <si>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</si>
  <si>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</si>
  <si>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</si>
  <si>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</si>
  <si>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</si>
  <si>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</si>
  <si>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</si>
  <si>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</si>
  <si>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</si>
  <si>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</si>
  <si>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</si>
  <si>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</si>
  <si>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</si>
  <si>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</si>
  <si>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</si>
  <si>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</si>
  <si>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</si>
  <si>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</si>
  <si>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</si>
  <si>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</si>
  <si>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</si>
  <si>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</si>
  <si>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</si>
  <si>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</si>
  <si>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</si>
  <si>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</si>
  <si>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</si>
  <si>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</si>
  <si>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</si>
  <si>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</si>
  <si>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</si>
  <si>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</si>
  <si>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</si>
  <si>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</si>
  <si>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</si>
  <si>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</si>
  <si>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</si>
  <si>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</si>
  <si>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</si>
  <si>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</si>
  <si>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</si>
  <si>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</si>
  <si>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</si>
  <si>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</si>
  <si>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</si>
  <si>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</si>
  <si>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</si>
  <si>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</si>
  <si>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</si>
  <si>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</si>
  <si>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</si>
  <si>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</si>
  <si>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</si>
  <si>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</si>
  <si>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</si>
  <si>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</si>
  <si>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</si>
  <si>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</si>
  <si>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</si>
  <si>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</si>
  <si>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</si>
  <si>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</si>
  <si>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</si>
  <si>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</si>
  <si>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</si>
  <si>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</si>
  <si>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</si>
  <si>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</si>
  <si>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</si>
  <si>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</si>
  <si>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</si>
  <si>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</si>
  <si>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</si>
  <si>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</si>
  <si>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</si>
  <si>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</si>
  <si>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</si>
  <si>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</si>
  <si>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</si>
  <si>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</si>
  <si>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</si>
  <si>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</si>
  <si>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</si>
  <si>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</si>
  <si>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</si>
  <si>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</si>
  <si>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</si>
  <si>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</si>
  <si>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</si>
  <si>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</si>
  <si>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</si>
  <si>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</si>
  <si>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</si>
  <si>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</si>
  <si>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</si>
  <si>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</si>
  <si>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</si>
  <si>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</si>
  <si>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</si>
  <si>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</si>
  <si>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</si>
  <si>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</si>
  <si>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</si>
  <si>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</si>
  <si>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</si>
  <si>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</si>
  <si>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</si>
  <si>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</si>
  <si>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</si>
  <si>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</si>
  <si>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</si>
  <si>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</si>
  <si>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</si>
  <si>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</si>
  <si>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</si>
  <si>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</si>
  <si>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</si>
  <si>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</si>
  <si>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</si>
  <si>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</si>
  <si>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</si>
  <si>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</si>
  <si>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</si>
  <si>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</si>
  <si>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</si>
  <si>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</si>
  <si>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</si>
  <si>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</si>
  <si>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</si>
  <si>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</si>
  <si>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</si>
  <si>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</si>
  <si>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</si>
  <si>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</si>
  <si>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</si>
  <si>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</si>
  <si>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</si>
  <si>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</si>
  <si>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</si>
  <si>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</si>
  <si>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</si>
  <si>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</si>
  <si>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</si>
  <si>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</si>
  <si>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</si>
  <si>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</si>
  <si>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</si>
  <si>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</si>
  <si>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</si>
  <si>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</si>
  <si>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</si>
  <si>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</si>
  <si>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</si>
  <si>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</si>
  <si>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</si>
  <si>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</si>
  <si>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</si>
  <si>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</si>
  <si>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</si>
  <si>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</si>
  <si>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</si>
  <si>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</si>
  <si>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</si>
  <si>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</si>
  <si>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</si>
  <si>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</si>
  <si>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</si>
  <si>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</si>
  <si>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</si>
  <si>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</si>
  <si>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</si>
  <si>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</si>
  <si>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</si>
  <si>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</si>
  <si>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</si>
  <si>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</si>
  <si>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</si>
  <si>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</si>
  <si>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</si>
  <si>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</si>
  <si>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</si>
  <si>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</si>
  <si>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</si>
  <si>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</si>
  <si>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</si>
  <si>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</si>
  <si>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</si>
  <si>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</si>
  <si>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</si>
  <si>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</si>
  <si>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</si>
  <si>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</si>
  <si>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</si>
  <si>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</si>
  <si>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</si>
  <si>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</si>
  <si>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</si>
  <si>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</si>
  <si>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</si>
  <si>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</si>
  <si>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</si>
  <si>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</si>
  <si>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</si>
  <si>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</si>
  <si>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</si>
  <si>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</si>
  <si>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</si>
  <si>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</si>
  <si>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</si>
  <si>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</si>
  <si>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</si>
  <si>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</si>
  <si>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</si>
  <si>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</si>
  <si>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</si>
  <si>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</si>
  <si>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</si>
  <si>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</si>
  <si>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</si>
  <si>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</si>
  <si>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</si>
  <si>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</si>
  <si>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</si>
  <si>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</si>
  <si>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</si>
  <si>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</si>
  <si>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</si>
  <si>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</si>
  <si>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</si>
  <si>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</si>
  <si>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</si>
  <si>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</si>
  <si>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</si>
  <si>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</si>
  <si>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</si>
  <si>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</si>
  <si>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</si>
  <si>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</si>
  <si>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</si>
  <si>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</si>
  <si>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</si>
  <si>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</si>
  <si>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</si>
  <si>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</si>
  <si>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</si>
  <si>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</si>
  <si>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</si>
  <si>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</si>
  <si>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</si>
  <si>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</si>
  <si>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</si>
  <si>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</si>
  <si>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</si>
  <si>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</si>
  <si>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</si>
  <si>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</si>
  <si>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</si>
  <si>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</si>
  <si>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</si>
  <si>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</si>
  <si>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</si>
  <si>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</si>
  <si>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</si>
  <si>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</si>
  <si>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</si>
  <si>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</si>
  <si>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</si>
  <si>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</si>
  <si>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</si>
  <si>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</si>
  <si>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</si>
  <si>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</si>
  <si>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</si>
  <si>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</si>
  <si>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</si>
  <si>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</si>
  <si>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</si>
  <si>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</si>
  <si>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</si>
  <si>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</si>
  <si>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</si>
  <si>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</si>
  <si>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</si>
  <si>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</si>
  <si>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</si>
  <si>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</si>
  <si>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</si>
  <si>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</si>
  <si>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</si>
  <si>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</si>
  <si>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</si>
  <si>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</si>
  <si>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</si>
  <si>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</si>
  <si>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</si>
  <si>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</si>
  <si>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</si>
  <si>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</si>
  <si>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</si>
  <si>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</si>
  <si>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</si>
  <si>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</si>
  <si>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</si>
  <si>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</si>
  <si>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</si>
  <si>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</si>
  <si>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</si>
  <si>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</si>
  <si>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</si>
  <si>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</si>
  <si>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</si>
  <si>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</si>
  <si>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</si>
  <si>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</si>
  <si>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</si>
  <si>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</si>
  <si>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</si>
  <si>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</si>
  <si>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</si>
  <si>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</si>
  <si>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</si>
  <si>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</si>
  <si>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</si>
  <si>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</si>
  <si>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</si>
  <si>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</si>
  <si>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</si>
  <si>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</si>
  <si>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</si>
  <si>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</si>
  <si>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</si>
  <si>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</si>
  <si>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</si>
  <si>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</si>
  <si>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</si>
  <si>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</si>
  <si>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</si>
  <si>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</si>
  <si>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</si>
  <si>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</si>
  <si>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</si>
  <si>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</si>
  <si>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</si>
  <si>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</si>
  <si>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</si>
  <si>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</si>
  <si>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</si>
  <si>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</si>
  <si>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</si>
  <si>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</si>
  <si>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</si>
  <si>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</si>
  <si>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</si>
  <si>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</si>
  <si>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</si>
  <si>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</si>
  <si>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</si>
  <si>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</si>
  <si>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</si>
  <si>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</si>
  <si>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</si>
  <si>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</si>
  <si>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</si>
  <si>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</si>
  <si>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</si>
  <si>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</si>
  <si>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</si>
  <si>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</si>
  <si>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</si>
  <si>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</si>
  <si>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</si>
  <si>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</si>
  <si>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</si>
  <si>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</si>
  <si>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</si>
  <si>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</si>
  <si>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</si>
  <si>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</si>
  <si>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</si>
  <si>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</si>
  <si>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</si>
  <si>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</si>
  <si>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</si>
  <si>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</si>
  <si>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</si>
  <si>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</si>
  <si>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</si>
  <si>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</si>
  <si>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</si>
  <si>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</si>
  <si>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</si>
  <si>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</si>
  <si>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</si>
  <si>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</si>
  <si>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</si>
  <si>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</si>
  <si>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</si>
  <si>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</si>
  <si>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</si>
  <si>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</si>
  <si>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</si>
  <si>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</si>
  <si>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</si>
  <si>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</si>
  <si>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</si>
  <si>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</si>
  <si>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</si>
  <si>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</si>
  <si>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</si>
  <si>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</si>
  <si>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</si>
  <si>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</si>
  <si>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</si>
  <si>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</si>
  <si>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</si>
  <si>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</si>
  <si>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</si>
  <si>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</si>
  <si>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</si>
  <si>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</si>
  <si>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</si>
  <si>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</si>
  <si>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</si>
  <si>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</si>
  <si>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</si>
  <si>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</si>
  <si>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</si>
  <si>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</si>
  <si>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</si>
  <si>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</si>
  <si>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</si>
  <si>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</si>
  <si>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</si>
  <si>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</si>
  <si>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</si>
  <si>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</si>
  <si>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</si>
  <si>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</si>
  <si>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</si>
  <si>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</si>
  <si>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</si>
  <si>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</si>
  <si>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</si>
  <si>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</si>
  <si>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</si>
  <si>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</si>
  <si>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</si>
  <si>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</si>
  <si>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</si>
  <si>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</si>
  <si>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</si>
  <si>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</si>
  <si>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</si>
  <si>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</si>
  <si>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</si>
  <si>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</si>
  <si>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</si>
  <si>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</si>
  <si>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</si>
  <si>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</si>
  <si>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</si>
  <si>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</si>
  <si>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</si>
  <si>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</si>
  <si>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</si>
  <si>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</si>
  <si>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</si>
  <si>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</si>
  <si>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</si>
  <si>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</si>
  <si>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</si>
  <si>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</si>
  <si>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</si>
  <si>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</si>
  <si>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</si>
  <si>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</si>
  <si>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</si>
  <si>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</si>
  <si>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</si>
  <si>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</si>
  <si>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</si>
  <si>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</si>
  <si>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</si>
  <si>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</si>
  <si>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</si>
  <si>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</si>
  <si>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</si>
  <si>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</si>
  <si>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</si>
  <si>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</si>
  <si>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</si>
  <si>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</si>
  <si>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</si>
  <si>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</si>
  <si>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</si>
  <si>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</si>
  <si>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</si>
  <si>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</si>
  <si>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</si>
  <si>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</si>
  <si>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</si>
  <si>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</si>
  <si>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</si>
  <si>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</si>
  <si>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</si>
  <si>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</si>
  <si>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</si>
  <si>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</si>
  <si>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</si>
  <si>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</si>
  <si>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</si>
  <si>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</si>
  <si>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</si>
  <si>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</si>
  <si>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</si>
  <si>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</si>
  <si>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</si>
  <si>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</si>
  <si>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</si>
  <si>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</si>
  <si>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</si>
  <si>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</si>
  <si>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</si>
  <si>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</si>
  <si>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</si>
  <si>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</si>
  <si>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</si>
  <si>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</si>
  <si>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</si>
  <si>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</si>
  <si>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</si>
  <si>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</si>
  <si>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</si>
  <si>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</si>
  <si>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</si>
  <si>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</si>
  <si>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</si>
  <si>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</si>
  <si>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</si>
  <si>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</si>
  <si>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</si>
  <si>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</si>
  <si>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</si>
  <si>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</si>
  <si>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</si>
  <si>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</si>
  <si>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</si>
  <si>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</si>
  <si>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</si>
  <si>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</si>
  <si>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</si>
  <si>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</si>
  <si>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</si>
  <si>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</si>
  <si>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</si>
  <si>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</si>
  <si>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</si>
  <si>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</si>
  <si>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</si>
  <si>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</si>
  <si>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</si>
  <si>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</si>
  <si>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</si>
  <si>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</si>
  <si>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</si>
  <si>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</si>
  <si>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</si>
  <si>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</si>
  <si>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</si>
  <si>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</si>
  <si>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</si>
  <si>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</si>
  <si>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</si>
  <si>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</si>
  <si>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</si>
  <si>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</si>
  <si>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</si>
  <si>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</si>
  <si>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</si>
  <si>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</si>
  <si>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</si>
  <si>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</si>
  <si>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</si>
  <si>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</si>
  <si>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</si>
  <si>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</si>
  <si>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</si>
  <si>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</si>
  <si>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</si>
  <si>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</si>
  <si>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</si>
  <si>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</si>
  <si>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</si>
  <si>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</si>
  <si>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</si>
  <si>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</si>
  <si>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</si>
  <si>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</si>
  <si>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</si>
  <si>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</si>
  <si>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</si>
  <si>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</si>
  <si>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</si>
  <si>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</si>
  <si>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</si>
  <si>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</si>
  <si>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</si>
  <si>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</si>
  <si>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</si>
  <si>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</si>
  <si>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</si>
  <si>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</si>
  <si>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</si>
  <si>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</si>
  <si>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</si>
  <si>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</si>
  <si>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</si>
  <si>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</si>
  <si>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</si>
  <si>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</si>
  <si>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</si>
  <si>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</si>
  <si>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</si>
  <si>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</si>
  <si>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</si>
  <si>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</si>
  <si>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</si>
  <si>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</si>
  <si>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</si>
  <si>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</si>
  <si>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</si>
  <si>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</si>
  <si>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</si>
  <si>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</si>
  <si>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</si>
  <si>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</si>
  <si>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</si>
  <si>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</si>
  <si>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</si>
  <si>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</si>
  <si>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</si>
  <si>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</si>
  <si>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</si>
  <si>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</si>
  <si>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</si>
  <si>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</si>
  <si>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</si>
  <si>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</si>
  <si>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</si>
  <si>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</si>
  <si>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</si>
  <si>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</si>
  <si>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</si>
  <si>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</si>
  <si>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</si>
  <si>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</si>
  <si>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</si>
  <si>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</si>
  <si>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</si>
  <si>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</si>
  <si>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</si>
  <si>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</si>
  <si>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</si>
  <si>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</si>
  <si>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</si>
  <si>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</si>
  <si>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</si>
  <si>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</si>
  <si>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</si>
  <si>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</si>
  <si>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</si>
  <si>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</si>
  <si>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</si>
  <si>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</si>
  <si>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</si>
  <si>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</si>
  <si>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</si>
  <si>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</si>
  <si>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</si>
  <si>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</si>
  <si>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</si>
  <si>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</si>
  <si>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</si>
  <si>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</si>
  <si>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</si>
  <si>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</si>
  <si>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</si>
  <si>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</si>
  <si>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</si>
  <si>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</si>
  <si>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</si>
  <si>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</si>
  <si>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</si>
  <si>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</si>
  <si>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</si>
  <si>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</si>
  <si>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</si>
  <si>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</si>
  <si>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</si>
  <si>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</si>
  <si>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</si>
  <si>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</si>
  <si>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</si>
  <si>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</si>
  <si>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</si>
  <si>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</si>
  <si>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</si>
  <si>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</si>
  <si>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</si>
  <si>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</si>
  <si>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</si>
  <si>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</si>
  <si>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</si>
  <si>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</si>
  <si>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</si>
  <si>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</si>
  <si>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</si>
  <si>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</si>
  <si>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</si>
  <si>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</si>
  <si>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</si>
  <si>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</si>
  <si>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</si>
  <si>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</si>
  <si>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</si>
  <si>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</si>
  <si>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</si>
  <si>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</si>
  <si>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</si>
  <si>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</si>
  <si>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</si>
  <si>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</si>
  <si>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</si>
  <si>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</si>
  <si>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</si>
  <si>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</si>
  <si>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</si>
  <si>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</si>
  <si>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</si>
  <si>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</si>
  <si>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</si>
  <si>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</si>
  <si>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</si>
  <si>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</si>
  <si>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</si>
  <si>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</si>
  <si>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</si>
  <si>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</si>
  <si>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</si>
  <si>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</si>
  <si>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</si>
  <si>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</si>
  <si>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</si>
  <si>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</si>
  <si>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</si>
  <si>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</si>
  <si>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</si>
  <si>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</si>
  <si>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</si>
  <si>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</si>
  <si>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</si>
  <si>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</si>
  <si>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</si>
  <si>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</si>
  <si>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</si>
  <si>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</si>
  <si>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</si>
  <si>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</si>
  <si>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</si>
  <si>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</si>
  <si>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</si>
  <si>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</si>
  <si>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</si>
  <si>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</si>
  <si>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</si>
  <si>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</si>
  <si>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</si>
  <si>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</si>
  <si>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</si>
  <si>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</si>
  <si>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</si>
  <si>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</si>
  <si>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</si>
  <si>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</si>
  <si>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</si>
  <si>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</si>
  <si>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</si>
  <si>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</si>
  <si>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</si>
  <si>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</si>
  <si>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</si>
  <si>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</si>
  <si>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</si>
  <si>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</si>
  <si>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</si>
  <si>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</si>
  <si>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</si>
  <si>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</si>
  <si>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</si>
  <si>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</si>
  <si>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</si>
  <si>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</si>
  <si>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</si>
  <si>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</si>
  <si>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</si>
  <si>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</si>
  <si>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</si>
  <si>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</si>
  <si>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</si>
  <si>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</si>
  <si>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</si>
  <si>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</si>
  <si>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</si>
  <si>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</si>
  <si>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</si>
  <si>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</si>
  <si>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</si>
  <si>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</si>
  <si>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</si>
  <si>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</si>
  <si>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</si>
  <si>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</si>
  <si>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</si>
  <si>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</si>
  <si>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</si>
  <si>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</si>
  <si>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</si>
  <si>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</si>
  <si>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</si>
  <si>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</si>
  <si>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</si>
  <si>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</si>
  <si>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</si>
  <si>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</si>
  <si>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</si>
  <si>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</si>
  <si>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</si>
  <si>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</si>
  <si>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</si>
  <si>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</si>
  <si>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</si>
  <si>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</si>
  <si>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</si>
  <si>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</si>
  <si>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</si>
  <si>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</si>
  <si>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</si>
  <si>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</si>
  <si>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</si>
  <si>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</si>
  <si>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</si>
  <si>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</si>
  <si>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</si>
  <si>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</si>
  <si>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</si>
  <si>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</si>
  <si>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</si>
  <si>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</si>
  <si>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</si>
  <si>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</si>
  <si>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</si>
  <si>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</si>
  <si>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</si>
  <si>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</si>
  <si>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</si>
  <si>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</si>
  <si>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</si>
  <si>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</si>
  <si>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</si>
  <si>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</si>
  <si>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</si>
  <si>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</si>
  <si>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</si>
  <si>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</si>
  <si>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</si>
  <si>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</si>
  <si>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</si>
  <si>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</si>
  <si>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</si>
  <si>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</si>
  <si>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</si>
  <si>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</si>
  <si>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</si>
  <si>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</si>
  <si>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</si>
  <si>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</si>
  <si>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</si>
  <si>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</si>
  <si>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</si>
  <si>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</si>
  <si>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</si>
  <si>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</si>
  <si>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</si>
  <si>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</si>
  <si>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</si>
  <si>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</si>
  <si>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</si>
  <si>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</si>
  <si>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</si>
  <si>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</si>
  <si>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</si>
  <si>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</si>
  <si>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</si>
  <si>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</si>
  <si>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</si>
  <si>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</si>
  <si>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</si>
  <si>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</si>
  <si>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</si>
  <si>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</si>
  <si>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</si>
  <si>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</si>
  <si>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Count of Call number</t>
  </si>
  <si>
    <t>Sum of Purchase Amount</t>
  </si>
  <si>
    <t>Row Labels</t>
  </si>
  <si>
    <t>Grand Total</t>
  </si>
  <si>
    <t>Sunday</t>
  </si>
  <si>
    <t>Monday</t>
  </si>
  <si>
    <t>Tuesday</t>
  </si>
  <si>
    <t>Wednesday</t>
  </si>
  <si>
    <t>Thursday</t>
  </si>
  <si>
    <t>Friday</t>
  </si>
  <si>
    <t>Saturday</t>
  </si>
  <si>
    <t>Sum of Duration</t>
  </si>
  <si>
    <t>Column Labels</t>
  </si>
  <si>
    <t>Average of Rating rounded</t>
  </si>
  <si>
    <t>5* Ratings</t>
  </si>
  <si>
    <t>Jan</t>
  </si>
  <si>
    <t>Feb</t>
  </si>
  <si>
    <t>Mar</t>
  </si>
  <si>
    <t>Apr</t>
  </si>
  <si>
    <t>May</t>
  </si>
  <si>
    <t>Jun</t>
  </si>
  <si>
    <t>Jul</t>
  </si>
  <si>
    <t>Aug</t>
  </si>
  <si>
    <t>Sep</t>
  </si>
  <si>
    <t>Oct</t>
  </si>
  <si>
    <t>Nov</t>
  </si>
  <si>
    <t>Dec</t>
  </si>
  <si>
    <t>Count of Call number2</t>
  </si>
  <si>
    <t>Count of Customer ID</t>
  </si>
  <si>
    <t>For Graph</t>
  </si>
  <si>
    <t>Selected Cell</t>
  </si>
  <si>
    <t>Calls</t>
  </si>
  <si>
    <t>Amount</t>
  </si>
  <si>
    <t>Sel. Call</t>
  </si>
  <si>
    <t>Sel. Amount</t>
  </si>
  <si>
    <t xml:space="preserve"> </t>
  </si>
  <si>
    <t>calls%</t>
  </si>
  <si>
    <t>callS</t>
  </si>
  <si>
    <t>AMOUNT PURCHASE</t>
  </si>
  <si>
    <t>CALL RANK</t>
  </si>
  <si>
    <t>AMOUNT RANK</t>
  </si>
  <si>
    <t>% of Calls</t>
  </si>
  <si>
    <t>Call Rank</t>
  </si>
  <si>
    <t>Sales Rank</t>
  </si>
  <si>
    <t>CALL CENTER REPORT 2025</t>
  </si>
  <si>
    <t>REPORTED BY SUZAL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</si>
</sst>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409]#,##0"/>
    <numFmt numFmtId="166" formatCode="0.0"/>
    <numFmt numFmtId="167" formatCode="[$$-540A]#,##0"/>
  </numFmts>
  <fonts count="15">
    <font>
      <sz val="11"/>
      <color theme="1"/>
      <name val="Poppins"/>
      <family val="2"/>
      <scheme val="minor"/>
    </font>
    <font>
      <b/>
      <sz val="11"/>
      <color theme="1"/>
      <name val="Poppins"/>
      <family val="2"/>
      <scheme val="minor"/>
    </font>
    <font>
      <sz val="8"/>
      <name val="Poppins"/>
      <family val="2"/>
      <scheme val="minor"/>
    </font>
    <font>
      <sz val="18"/>
      <color theme="1"/>
      <name val="Aptos ExtraBold"/>
      <family val="2"/>
    </font>
    <font>
      <sz val="11"/>
      <color theme="1"/>
      <name val="Agency FB"/>
      <family val="2"/>
    </font>
    <font>
      <sz val="8"/>
      <color theme="1"/>
      <name val="Poppins"/>
      <family val="2"/>
      <scheme val="minor"/>
    </font>
    <font>
      <b/>
      <sz val="10"/>
      <color theme="1"/>
      <name val="Poppins"/>
      <scheme val="minor"/>
    </font>
    <font>
      <b/>
      <sz val="16"/>
      <color theme="1"/>
      <name val="Poppins"/>
      <scheme val="minor"/>
    </font>
    <font>
      <b/>
      <sz val="16"/>
      <color theme="0"/>
      <name val="Poppins"/>
      <scheme val="minor"/>
    </font>
    <font>
      <sz val="11"/>
      <color theme="0"/>
      <name val="Poppins"/>
      <scheme val="minor"/>
    </font>
    <font>
      <sz val="11"/>
      <color theme="1"/>
      <name val="Poppins"/>
      <family val="2"/>
      <scheme val="minor"/>
    </font>
    <font>
      <b/>
      <sz val="11"/>
      <color theme="1"/>
      <name val="Poppins"/>
      <scheme val="minor"/>
    </font>
    <font>
      <b/>
      <sz val="11"/>
      <color theme="1" tint="0.34998626667073579"/>
      <name val="Poppins"/>
      <scheme val="minor"/>
    </font>
    <font>
      <sz val="11"/>
      <color theme="1" tint="0.34998626667073579"/>
      <name val="Poppins"/>
      <scheme val="minor"/>
    </font>
    <font>
      <b/>
      <sz val="12"/>
      <color theme="0"/>
      <name val="Poppins"/>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0" fillId="0" borderId="0" applyFont="0" applyFill="0" applyBorder="0" applyAlignment="0" applyProtection="0"/>
  </cellStyleXfs>
  <cellXfs count="5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4" fillId="3" borderId="0" xfId="0" applyFont="1" applyFill="1"/>
    <xf numFmtId="0" fontId="0" fillId="0" borderId="0" xfId="0" applyNumberFormat="1"/>
    <xf numFmtId="1" fontId="0" fillId="0" borderId="0" xfId="0" applyNumberFormat="1"/>
    <xf numFmtId="0" fontId="5" fillId="0" borderId="0" xfId="0" applyFont="1"/>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0" fillId="4" borderId="0" xfId="0" applyFill="1"/>
    <xf numFmtId="0" fontId="8" fillId="4" borderId="0" xfId="0" applyFont="1" applyFill="1"/>
    <xf numFmtId="0" fontId="9" fillId="4" borderId="0" xfId="0" applyFont="1" applyFill="1"/>
    <xf numFmtId="0" fontId="0" fillId="0" borderId="0" xfId="0" pivotButton="1"/>
    <xf numFmtId="165" fontId="0" fillId="0" borderId="0" xfId="0" applyNumberFormat="1"/>
    <xf numFmtId="166"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0" fontId="0" fillId="3" borderId="0" xfId="0" applyFill="1" applyBorder="1"/>
    <xf numFmtId="9" fontId="5" fillId="0" borderId="0" xfId="1" applyFont="1"/>
    <xf numFmtId="0" fontId="0" fillId="3" borderId="0" xfId="0" applyFill="1" applyAlignment="1"/>
    <xf numFmtId="0" fontId="0" fillId="5" borderId="0" xfId="0" applyFill="1" applyBorder="1"/>
    <xf numFmtId="165" fontId="0" fillId="5" borderId="0" xfId="0" applyNumberFormat="1" applyFill="1" applyBorder="1"/>
    <xf numFmtId="0" fontId="11" fillId="5" borderId="0" xfId="0" applyFont="1" applyFill="1" applyBorder="1"/>
    <xf numFmtId="0" fontId="0" fillId="5" borderId="0" xfId="0" applyFill="1" applyBorder="1" applyAlignment="1">
      <alignment horizontal="center" vertical="center"/>
    </xf>
    <xf numFmtId="0" fontId="0" fillId="5" borderId="0" xfId="0" applyFill="1" applyBorder="1" applyAlignment="1">
      <alignment horizontal="center"/>
    </xf>
    <xf numFmtId="0" fontId="0" fillId="5" borderId="0" xfId="0" applyFill="1" applyBorder="1" applyAlignment="1"/>
    <xf numFmtId="9" fontId="11" fillId="5" borderId="0" xfId="0" applyNumberFormat="1" applyFont="1" applyFill="1" applyBorder="1" applyAlignment="1">
      <alignment horizontal="center" vertical="center"/>
    </xf>
    <xf numFmtId="0" fontId="11" fillId="5" borderId="0" xfId="0" applyFont="1" applyFill="1" applyBorder="1" applyAlignment="1">
      <alignment horizontal="center" vertical="center"/>
    </xf>
    <xf numFmtId="0" fontId="13" fillId="5" borderId="0" xfId="0" applyFont="1" applyFill="1" applyBorder="1" applyAlignment="1">
      <alignment horizontal="center"/>
    </xf>
    <xf numFmtId="0" fontId="12" fillId="5" borderId="0" xfId="0" applyFont="1" applyFill="1" applyBorder="1" applyAlignment="1">
      <alignment horizontal="center"/>
    </xf>
    <xf numFmtId="0" fontId="11" fillId="5" borderId="0" xfId="0" applyFont="1" applyFill="1" applyBorder="1" applyAlignment="1">
      <alignment horizontal="center"/>
    </xf>
    <xf numFmtId="0" fontId="14" fillId="4" borderId="0" xfId="0" applyFont="1" applyFill="1" applyAlignment="1">
      <alignment horizontal="center" vertical="top"/>
    </xf>
  </cellXfs>
  <cellStyles count="2">
    <cellStyle name="Normal" xfId="0" builtinId="0"/>
    <cellStyle name="Percent" xfId="1" builtinId="5"/>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Poppin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4"/>
    </tableStyle>
    <tableStyle name="Table Style 1" pivot="0" count="0" xr9:uid="{EA064B00-6ED4-4F14-B1C9-0FC2C944E54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[Chandoo Report.xlsx]Pivots!Call Trends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rPr>
              <a:t>Calls</a:t>
            </a:r>
            <a:r>
              <a:rPr lang="en-IN" baseline="0">
                <a:solidFill>
                  <a:schemeClr val="accent6"/>
                </a:solidFill>
              </a:rPr>
              <a:t> Trend</a:t>
            </a:r>
            <a:endParaRPr lang="en-IN">
              <a:solidFill>
                <a:schemeClr val="accent6"/>
              </a:solidFill>
            </a:endParaRPr>
          </a:p>
        </c:rich>
      </c:tx>
      <c:layout>
        <c:manualLayout>
          <c:xMode val="edge"/>
          <c:yMode val="edge"/>
          <c:x val="3.5124826308476159E-2"/>
          <c:y val="3.24909839651451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tx1">
                <a:lumMod val="65000"/>
                <a:lumOff val="35000"/>
              </a:schemeClr>
            </a:solidFill>
            <a:ln w="9525">
              <a:solidFill>
                <a:schemeClr val="accent6">
                  <a:shade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100000"/>
                </a:schemeClr>
              </a:gs>
              <a:gs pos="100000">
                <a:schemeClr val="accent6">
                  <a:lumMod val="40000"/>
                  <a:lumOff val="60000"/>
                  <a:alpha val="59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Pivots!$C$8</c:f>
              <c:strCache>
                <c:ptCount val="1"/>
                <c:pt idx="0">
                  <c:v>Count of Call number2</c:v>
                </c:pt>
              </c:strCache>
            </c:strRef>
          </c:tx>
          <c:spPr>
            <a:gradFill>
              <a:gsLst>
                <a:gs pos="0">
                  <a:schemeClr val="accent6">
                    <a:lumMod val="100000"/>
                  </a:schemeClr>
                </a:gs>
                <a:gs pos="100000">
                  <a:schemeClr val="accent6">
                    <a:lumMod val="40000"/>
                    <a:lumOff val="60000"/>
                    <a:alpha val="59000"/>
                  </a:schemeClr>
                </a:gs>
              </a:gsLst>
              <a:lin ang="5400000" scaled="1"/>
            </a:gradFill>
            <a:ln>
              <a:noFill/>
            </a:ln>
            <a:effectLst/>
          </c:spPr>
          <c:cat>
            <c:strRef>
              <c:f>Pivots!$A$9:$A$21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Pivots!$C$9:$C$21</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2-EA47-4141-AB65-7DDF4629C0EA}"/>
            </c:ext>
          </c:extLst>
        </c:ser>
        <c:dLbls>
          <c:showLegendKey val="0"/>
          <c:showVal val="0"/>
          <c:showCatName val="0"/>
          <c:showSerName val="0"/>
          <c:showPercent val="0"/>
          <c:showBubbleSize val="0"/>
        </c:dLbls>
        <c:axId val="710734608"/>
        <c:axId val="710737520"/>
      </c:areaChart>
      <c:lineChart>
        <c:grouping val="standard"/>
        <c:varyColors val="0"/>
        <c:ser>
          <c:idx val="0"/>
          <c:order val="0"/>
          <c:tx>
            <c:strRef>
              <c:f>Pivots!$B$8</c:f>
              <c:strCache>
                <c:ptCount val="1"/>
                <c:pt idx="0">
                  <c:v>Count of Call number</c:v>
                </c:pt>
              </c:strCache>
            </c:strRef>
          </c:tx>
          <c:spPr>
            <a:ln w="28575" cap="rnd">
              <a:solidFill>
                <a:schemeClr val="accent5">
                  <a:shade val="76000"/>
                </a:schemeClr>
              </a:solidFill>
              <a:round/>
            </a:ln>
            <a:effectLst/>
          </c:spPr>
          <c:marker>
            <c:symbol val="circle"/>
            <c:size val="5"/>
            <c:spPr>
              <a:solidFill>
                <a:schemeClr val="tx1">
                  <a:lumMod val="65000"/>
                  <a:lumOff val="35000"/>
                </a:schemeClr>
              </a:solidFill>
              <a:ln w="9525">
                <a:solidFill>
                  <a:schemeClr val="accent6">
                    <a:shade val="50000"/>
                  </a:schemeClr>
                </a:solidFill>
              </a:ln>
              <a:effectLst/>
            </c:spPr>
          </c:marker>
          <c:cat>
            <c:strRef>
              <c:f>Pivots!$A$9:$A$21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Pivots!$B$9:$B$21</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EA47-4141-AB65-7DDF4629C0EA}"/>
            </c:ext>
          </c:extLst>
        </c:ser>
        <c:dLbls>
          <c:showLegendKey val="0"/>
          <c:showVal val="0"/>
          <c:showCatName val="0"/>
          <c:showSerName val="0"/>
          <c:showPercent val="0"/>
          <c:showBubbleSize val="0"/>
        </c:dLbls>
        <c:marker val="1"/>
        <c:smooth val="0"/>
        <c:axId val="710734608"/>
        <c:axId val="710737520"/>
      </c:lineChart>
      <c:catAx>
        <c:axId val="710734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737520"/>
        <c:crosses val="autoZero"/>
        <c:auto val="1"/>
        <c:lblAlgn val="ctr"/>
        <c:lblOffset val="100"/>
        <c:noMultiLvlLbl val="0"/>
      </c:catAx>
      <c:valAx>
        <c:axId val="71073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7346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 Report.xlsx]Pivots!Call Weeks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Pivots!$F$12</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Pivots!$E$13:$E$20</c:f>
              <c:strCache>
                <c:ptCount val="7"/>
                <c:pt idx="0">
                  <c:v>Sunday</c:v>
                </c:pt>
                <c:pt idx="1">
                  <c:v>Monday</c:v>
                </c:pt>
                <c:pt idx="2">
                  <c:v>Tuesday</c:v>
                </c:pt>
                <c:pt idx="3">
                  <c:v>Wednesday</c:v>
                </c:pt>
                <c:pt idx="4">
                  <c:v>Thursday</c:v>
                </c:pt>
                <c:pt idx="5">
                  <c:v>Friday</c:v>
                </c:pt>
                <c:pt idx="6">
                  <c:v>Saturday</c:v>
                </c:pt>
              </c:strCache>
            </c:strRef>
          </c:cat>
          <c:val>
            <c:numRef>
              <c:f>Pivots!$F$13:$F$20</c:f>
              <c:numCache>
                <c:formatCode>General</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72AE-4FC5-B7E8-59F1C4EFA8F4}"/>
            </c:ext>
          </c:extLst>
        </c:ser>
        <c:dLbls>
          <c:dLblPos val="outEnd"/>
          <c:showLegendKey val="0"/>
          <c:showVal val="1"/>
          <c:showCatName val="0"/>
          <c:showSerName val="0"/>
          <c:showPercent val="0"/>
          <c:showBubbleSize val="0"/>
        </c:dLbls>
        <c:gapWidth val="182"/>
        <c:axId val="709398256"/>
        <c:axId val="709403664"/>
      </c:barChart>
      <c:catAx>
        <c:axId val="70939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403664"/>
        <c:crosses val="autoZero"/>
        <c:auto val="1"/>
        <c:lblAlgn val="ctr"/>
        <c:lblOffset val="100"/>
        <c:noMultiLvlLbl val="0"/>
      </c:catAx>
      <c:valAx>
        <c:axId val="709403664"/>
        <c:scaling>
          <c:orientation val="minMax"/>
        </c:scaling>
        <c:delete val="1"/>
        <c:axPos val="b"/>
        <c:numFmt formatCode="General" sourceLinked="1"/>
        <c:majorTickMark val="out"/>
        <c:minorTickMark val="none"/>
        <c:tickLblPos val="nextTo"/>
        <c:crossAx val="70939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 Report.xlsx]Pivots!MalevsFemale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Callers:</a:t>
            </a:r>
            <a:r>
              <a:rPr lang="en-IN" baseline="0">
                <a:solidFill>
                  <a:schemeClr val="accent4"/>
                </a:solidFill>
              </a:rPr>
              <a:t> </a:t>
            </a:r>
            <a:r>
              <a:rPr lang="en-IN">
                <a:solidFill>
                  <a:schemeClr val="accent4"/>
                </a:solidFill>
              </a:rPr>
              <a:t>Male</a:t>
            </a:r>
            <a:r>
              <a:rPr lang="en-IN" baseline="0">
                <a:solidFill>
                  <a:schemeClr val="accent4"/>
                </a:solidFill>
              </a:rPr>
              <a:t> </a:t>
            </a:r>
            <a:r>
              <a:rPr lang="en-IN" baseline="0"/>
              <a:t>vs </a:t>
            </a:r>
            <a:r>
              <a:rPr lang="en-IN" baseline="0">
                <a:solidFill>
                  <a:schemeClr val="accent6">
                    <a:lumMod val="60000"/>
                    <a:lumOff val="40000"/>
                  </a:schemeClr>
                </a:solidFill>
              </a:rPr>
              <a:t>Female</a:t>
            </a:r>
            <a:endParaRPr lang="en-IN">
              <a:solidFill>
                <a:schemeClr val="accent6">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Pivots!$B$26:$B$27</c:f>
              <c:strCache>
                <c:ptCount val="1"/>
                <c:pt idx="0">
                  <c:v>Female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Pivots!$A$28:$A$31</c:f>
              <c:strCache>
                <c:ptCount val="3"/>
                <c:pt idx="0">
                  <c:v>Cincinnati</c:v>
                </c:pt>
                <c:pt idx="1">
                  <c:v>Cleveland</c:v>
                </c:pt>
                <c:pt idx="2">
                  <c:v>Columbus</c:v>
                </c:pt>
              </c:strCache>
            </c:strRef>
          </c:cat>
          <c:val>
            <c:numRef>
              <c:f>Pivots!$B$28:$B$31</c:f>
              <c:numCache>
                <c:formatCode>General</c:formatCode>
                <c:ptCount val="3"/>
                <c:pt idx="0">
                  <c:v>144</c:v>
                </c:pt>
                <c:pt idx="1">
                  <c:v>326</c:v>
                </c:pt>
                <c:pt idx="2">
                  <c:v>129</c:v>
                </c:pt>
              </c:numCache>
            </c:numRef>
          </c:val>
          <c:extLst>
            <c:ext xmlns:c16="http://schemas.microsoft.com/office/drawing/2014/chart" uri="{C3380CC4-5D6E-409C-BE32-E72D297353CC}">
              <c16:uniqueId val="{00000000-D414-49CE-A8BD-D8F3E7AB6EE8}"/>
            </c:ext>
          </c:extLst>
        </c:ser>
        <c:ser>
          <c:idx val="1"/>
          <c:order val="1"/>
          <c:tx>
            <c:strRef>
              <c:f>Pivots!$C$26:$C$27</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Pivots!$A$28:$A$31</c:f>
              <c:strCache>
                <c:ptCount val="3"/>
                <c:pt idx="0">
                  <c:v>Cincinnati</c:v>
                </c:pt>
                <c:pt idx="1">
                  <c:v>Cleveland</c:v>
                </c:pt>
                <c:pt idx="2">
                  <c:v>Columbus</c:v>
                </c:pt>
              </c:strCache>
            </c:strRef>
          </c:cat>
          <c:val>
            <c:numRef>
              <c:f>Pivots!$C$28:$C$31</c:f>
              <c:numCache>
                <c:formatCode>General</c:formatCode>
                <c:ptCount val="3"/>
                <c:pt idx="0">
                  <c:v>132</c:v>
                </c:pt>
                <c:pt idx="1">
                  <c:v>63</c:v>
                </c:pt>
                <c:pt idx="2">
                  <c:v>206</c:v>
                </c:pt>
              </c:numCache>
            </c:numRef>
          </c:val>
          <c:extLst>
            <c:ext xmlns:c16="http://schemas.microsoft.com/office/drawing/2014/chart" uri="{C3380CC4-5D6E-409C-BE32-E72D297353CC}">
              <c16:uniqueId val="{00000001-D414-49CE-A8BD-D8F3E7AB6EE8}"/>
            </c:ext>
          </c:extLst>
        </c:ser>
        <c:dLbls>
          <c:dLblPos val="ctr"/>
          <c:showLegendKey val="0"/>
          <c:showVal val="1"/>
          <c:showCatName val="0"/>
          <c:showSerName val="0"/>
          <c:showPercent val="0"/>
          <c:showBubbleSize val="0"/>
        </c:dLbls>
        <c:gapWidth val="150"/>
        <c:overlap val="100"/>
        <c:axId val="881551440"/>
        <c:axId val="881539376"/>
      </c:barChart>
      <c:catAx>
        <c:axId val="88155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539376"/>
        <c:crosses val="autoZero"/>
        <c:auto val="1"/>
        <c:lblAlgn val="ctr"/>
        <c:lblOffset val="100"/>
        <c:noMultiLvlLbl val="0"/>
      </c:catAx>
      <c:valAx>
        <c:axId val="88153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55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Calls</a:t>
            </a:r>
          </a:p>
        </c:rich>
      </c:tx>
      <c:layout>
        <c:manualLayout>
          <c:xMode val="edge"/>
          <c:yMode val="edge"/>
          <c:x val="6.0524221851968651E-2"/>
          <c:y val="2.96215094141588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Pivots!$F$36:$F$40</c:f>
              <c:strCache>
                <c:ptCount val="5"/>
                <c:pt idx="0">
                  <c:v>R01</c:v>
                </c:pt>
                <c:pt idx="1">
                  <c:v>R02</c:v>
                </c:pt>
                <c:pt idx="2">
                  <c:v>R03</c:v>
                </c:pt>
                <c:pt idx="3">
                  <c:v>R04</c:v>
                </c:pt>
                <c:pt idx="4">
                  <c:v>R05</c:v>
                </c:pt>
              </c:strCache>
            </c:strRef>
          </c:cat>
          <c:val>
            <c:numRef>
              <c:f>Pivots!$G$36:$G$40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68F-42B4-BC40-7109F69E6FC5}"/>
            </c:ext>
          </c:extLst>
        </c:ser>
        <c:ser>
          <c:idx val="1"/>
          <c:order val="1"/>
          <c:tx>
            <c:strRef>
              <c:f>Pivots!$I$35</c:f>
              <c:strCache>
                <c:ptCount val="1"/>
                <c:pt idx="0">
                  <c:v>Sel. Call</c:v>
                </c:pt>
              </c:strCache>
            </c:strRef>
          </c:tx>
          <c:spPr>
            <a:gradFill>
              <a:gsLst>
                <a:gs pos="0">
                  <a:schemeClr val="accent6"/>
                </a:gs>
                <a:gs pos="100000">
                  <a:schemeClr val="accent6">
                    <a:lumMod val="40000"/>
                    <a:lumOff val="60000"/>
                  </a:schemeClr>
                </a:gs>
              </a:gsLst>
              <a:lin ang="10800000" scaled="1"/>
            </a:gradFill>
            <a:ln>
              <a:noFill/>
            </a:ln>
            <a:effectLst/>
          </c:spPr>
          <c:invertIfNegative val="0"/>
          <c:dPt>
            <c:idx val="1"/>
            <c:invertIfNegative val="0"/>
            <c:bubble3D val="0"/>
            <c:spPr>
              <a:gradFill>
                <a:gsLst>
                  <a:gs pos="0">
                    <a:schemeClr val="accent5"/>
                  </a:gs>
                  <a:gs pos="100000">
                    <a:schemeClr val="accent6">
                      <a:lumMod val="40000"/>
                      <a:lumOff val="60000"/>
                    </a:schemeClr>
                  </a:gs>
                </a:gsLst>
                <a:lin ang="10800000" scaled="1"/>
              </a:gradFill>
              <a:ln>
                <a:noFill/>
              </a:ln>
              <a:effectLst/>
            </c:spPr>
            <c:extLst>
              <c:ext xmlns:c16="http://schemas.microsoft.com/office/drawing/2014/chart" uri="{C3380CC4-5D6E-409C-BE32-E72D297353CC}">
                <c16:uniqueId val="{00000005-068F-42B4-BC40-7109F69E6FC5}"/>
              </c:ext>
            </c:extLst>
          </c:dPt>
          <c:dPt>
            <c:idx val="3"/>
            <c:invertIfNegative val="0"/>
            <c:bubble3D val="0"/>
            <c:spPr>
              <a:gradFill>
                <a:gsLst>
                  <a:gs pos="0">
                    <a:schemeClr val="accent5"/>
                  </a:gs>
                  <a:gs pos="100000">
                    <a:schemeClr val="accent6">
                      <a:lumMod val="40000"/>
                      <a:lumOff val="60000"/>
                    </a:schemeClr>
                  </a:gs>
                </a:gsLst>
                <a:lin ang="10800000" scaled="1"/>
              </a:gradFill>
              <a:ln>
                <a:noFill/>
              </a:ln>
              <a:effectLst/>
            </c:spPr>
            <c:extLst>
              <c:ext xmlns:c16="http://schemas.microsoft.com/office/drawing/2014/chart" uri="{C3380CC4-5D6E-409C-BE32-E72D297353CC}">
                <c16:uniqueId val="{00000002-068F-42B4-BC40-7109F69E6FC5}"/>
              </c:ext>
            </c:extLst>
          </c:dPt>
          <c:val>
            <c:numRef>
              <c:f>Pivots!$I$36:$I$40</c:f>
              <c:numCache>
                <c:formatCode>General</c:formatCode>
                <c:ptCount val="5"/>
                <c:pt idx="0">
                  <c:v>189</c:v>
                </c:pt>
                <c:pt idx="1">
                  <c:v>0</c:v>
                </c:pt>
                <c:pt idx="2">
                  <c:v>0</c:v>
                </c:pt>
                <c:pt idx="3">
                  <c:v>0</c:v>
                </c:pt>
                <c:pt idx="4">
                  <c:v>0</c:v>
                </c:pt>
              </c:numCache>
            </c:numRef>
          </c:val>
          <c:extLst>
            <c:ext xmlns:c16="http://schemas.microsoft.com/office/drawing/2014/chart" uri="{C3380CC4-5D6E-409C-BE32-E72D297353CC}">
              <c16:uniqueId val="{00000003-068F-42B4-BC40-7109F69E6FC5}"/>
            </c:ext>
          </c:extLst>
        </c:ser>
        <c:dLbls>
          <c:showLegendKey val="0"/>
          <c:showVal val="0"/>
          <c:showCatName val="0"/>
          <c:showSerName val="0"/>
          <c:showPercent val="0"/>
          <c:showBubbleSize val="0"/>
        </c:dLbls>
        <c:gapWidth val="25"/>
        <c:overlap val="100"/>
        <c:axId val="881569328"/>
        <c:axId val="881569744"/>
      </c:barChart>
      <c:catAx>
        <c:axId val="88156932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569744"/>
        <c:crosses val="autoZero"/>
        <c:auto val="1"/>
        <c:lblAlgn val="ctr"/>
        <c:lblOffset val="100"/>
        <c:noMultiLvlLbl val="0"/>
      </c:catAx>
      <c:valAx>
        <c:axId val="881569744"/>
        <c:scaling>
          <c:orientation val="minMax"/>
        </c:scaling>
        <c:delete val="1"/>
        <c:axPos val="t"/>
        <c:numFmt formatCode="General" sourceLinked="1"/>
        <c:majorTickMark val="out"/>
        <c:minorTickMark val="none"/>
        <c:tickLblPos val="nextTo"/>
        <c:crossAx val="8815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rPr>
              <a:t>Amount</a:t>
            </a:r>
          </a:p>
        </c:rich>
      </c:tx>
      <c:layout>
        <c:manualLayout>
          <c:xMode val="edge"/>
          <c:yMode val="edge"/>
          <c:x val="9.3456701371153042E-2"/>
          <c:y val="2.95458546235385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Pivots!$F$36:$F$40</c:f>
              <c:strCache>
                <c:ptCount val="5"/>
                <c:pt idx="0">
                  <c:v>R01</c:v>
                </c:pt>
                <c:pt idx="1">
                  <c:v>R02</c:v>
                </c:pt>
                <c:pt idx="2">
                  <c:v>R03</c:v>
                </c:pt>
                <c:pt idx="3">
                  <c:v>R04</c:v>
                </c:pt>
                <c:pt idx="4">
                  <c:v>R05</c:v>
                </c:pt>
              </c:strCache>
            </c:strRef>
          </c:cat>
          <c:val>
            <c:numRef>
              <c:f>Pivots!$H$36:$H$40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B90-4E3F-AA1D-CD7DA36D3366}"/>
            </c:ext>
          </c:extLst>
        </c:ser>
        <c:ser>
          <c:idx val="1"/>
          <c:order val="1"/>
          <c:tx>
            <c:strRef>
              <c:f>Pivots!$J$35</c:f>
              <c:strCache>
                <c:ptCount val="1"/>
                <c:pt idx="0">
                  <c:v>Sel. Amount</c:v>
                </c:pt>
              </c:strCache>
            </c:strRef>
          </c:tx>
          <c:spPr>
            <a:gradFill flip="none" rotWithShape="1">
              <a:gsLst>
                <a:gs pos="0">
                  <a:schemeClr val="accent6"/>
                </a:gs>
                <a:gs pos="100000">
                  <a:schemeClr val="accent6">
                    <a:lumMod val="40000"/>
                    <a:lumOff val="60000"/>
                  </a:schemeClr>
                </a:gs>
              </a:gsLst>
              <a:lin ang="10800000" scaled="1"/>
              <a:tileRect/>
            </a:gradFill>
            <a:ln>
              <a:noFill/>
            </a:ln>
            <a:effectLst/>
          </c:spPr>
          <c:invertIfNegative val="0"/>
          <c:val>
            <c:numRef>
              <c:f>Pivots!$J$36:$J$40</c:f>
              <c:numCache>
                <c:formatCode>General</c:formatCode>
                <c:ptCount val="5"/>
                <c:pt idx="0">
                  <c:v>18415</c:v>
                </c:pt>
                <c:pt idx="1">
                  <c:v>0</c:v>
                </c:pt>
                <c:pt idx="2">
                  <c:v>0</c:v>
                </c:pt>
                <c:pt idx="3">
                  <c:v>0</c:v>
                </c:pt>
                <c:pt idx="4">
                  <c:v>0</c:v>
                </c:pt>
              </c:numCache>
            </c:numRef>
          </c:val>
          <c:extLst>
            <c:ext xmlns:c16="http://schemas.microsoft.com/office/drawing/2014/chart" uri="{C3380CC4-5D6E-409C-BE32-E72D297353CC}">
              <c16:uniqueId val="{00000001-8B90-4E3F-AA1D-CD7DA36D3366}"/>
            </c:ext>
          </c:extLst>
        </c:ser>
        <c:dLbls>
          <c:showLegendKey val="0"/>
          <c:showVal val="0"/>
          <c:showCatName val="0"/>
          <c:showSerName val="0"/>
          <c:showPercent val="0"/>
          <c:showBubbleSize val="0"/>
        </c:dLbls>
        <c:gapWidth val="25"/>
        <c:overlap val="100"/>
        <c:axId val="1882619088"/>
        <c:axId val="1882619504"/>
      </c:barChart>
      <c:catAx>
        <c:axId val="1882619088"/>
        <c:scaling>
          <c:orientation val="maxMin"/>
        </c:scaling>
        <c:delete val="1"/>
        <c:axPos val="l"/>
        <c:numFmt formatCode="General" sourceLinked="1"/>
        <c:majorTickMark val="out"/>
        <c:minorTickMark val="none"/>
        <c:tickLblPos val="nextTo"/>
        <c:crossAx val="1882619504"/>
        <c:crosses val="autoZero"/>
        <c:auto val="1"/>
        <c:lblAlgn val="ctr"/>
        <c:lblOffset val="100"/>
        <c:noMultiLvlLbl val="0"/>
      </c:catAx>
      <c:valAx>
        <c:axId val="1882619504"/>
        <c:scaling>
          <c:orientation val="minMax"/>
        </c:scaling>
        <c:delete val="1"/>
        <c:axPos val="t"/>
        <c:numFmt formatCode="General" sourceLinked="1"/>
        <c:majorTickMark val="out"/>
        <c:minorTickMark val="none"/>
        <c:tickLblPos val="nextTo"/>
        <c:crossAx val="188261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 Report.xlsx]Pivots!PivotTable2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r>
              <a:rPr lang="en-US" baseline="0"/>
              <a:t> of Call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Pivots!$G$47</c:f>
              <c:strCache>
                <c:ptCount val="1"/>
                <c:pt idx="0">
                  <c:v>Total</c:v>
                </c:pt>
              </c:strCache>
            </c:strRef>
          </c:tx>
          <c:spPr>
            <a:solidFill>
              <a:schemeClr val="accent1"/>
            </a:solidFill>
            <a:ln>
              <a:noFill/>
            </a:ln>
            <a:effectLst/>
          </c:spPr>
          <c:invertIfNegative val="0"/>
          <c:cat>
            <c:strRef>
              <c:f>Pivots!$F$48:$F$54</c:f>
              <c:strCache>
                <c:ptCount val="6"/>
                <c:pt idx="0">
                  <c:v>0</c:v>
                </c:pt>
                <c:pt idx="1">
                  <c:v>1</c:v>
                </c:pt>
                <c:pt idx="2">
                  <c:v>2</c:v>
                </c:pt>
                <c:pt idx="3">
                  <c:v>3</c:v>
                </c:pt>
                <c:pt idx="4">
                  <c:v>4</c:v>
                </c:pt>
                <c:pt idx="5">
                  <c:v>5</c:v>
                </c:pt>
              </c:strCache>
            </c:strRef>
          </c:cat>
          <c:val>
            <c:numRef>
              <c:f>Pivots!$G$48:$G$54</c:f>
              <c:numCache>
                <c:formatCode>General</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A1B-473A-9965-AAC6AB267465}"/>
            </c:ext>
          </c:extLst>
        </c:ser>
        <c:dLbls>
          <c:showLegendKey val="0"/>
          <c:showVal val="0"/>
          <c:showCatName val="0"/>
          <c:showSerName val="0"/>
          <c:showPercent val="0"/>
          <c:showBubbleSize val="0"/>
        </c:dLbls>
        <c:gapWidth val="18"/>
        <c:overlap val="-27"/>
        <c:axId val="2017514607"/>
        <c:axId val="2017515439"/>
      </c:barChart>
      <c:catAx>
        <c:axId val="201751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515439"/>
        <c:crosses val="autoZero"/>
        <c:auto val="1"/>
        <c:lblAlgn val="ctr"/>
        <c:lblOffset val="100"/>
        <c:tickLblSkip val="1"/>
        <c:noMultiLvlLbl val="0"/>
      </c:catAx>
      <c:valAx>
        <c:axId val="201751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514607"/>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42080</xdr:colOff>
      <xdr:row>20</xdr:row>
      <xdr:rowOff>235197</xdr:rowOff>
    </xdr:from>
    <xdr:to>
      <xdr:col>7</xdr:col>
      <xdr:colOff>621223</xdr:colOff>
      <xdr:row>29</xdr:row>
      <xdr:rowOff>212336</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3FB84F21-7860-4680-B0D3-167A665250A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626102" y="5372276"/>
              <a:ext cx="2171637" cy="2288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8</xdr:row>
      <xdr:rowOff>234976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1</xdr:row>
      <xdr:rowOff>489832</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355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11</xdr:row>
      <xdr:rowOff>255808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17</xdr:row>
      <xdr:rowOff>242768</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1</xdr:row>
      <xdr:rowOff>144780</xdr:rowOff>
    </xdr:from>
    <xdr:to>
      <xdr:col>2</xdr:col>
      <xdr:colOff>38100</xdr:colOff>
      <xdr:row>4</xdr:row>
      <xdr:rowOff>144780</xdr:rowOff>
    </xdr:to>
    <xdr:sp macro="" textlink="Pivots!A2">
      <xdr:nvSpPr>
        <xdr:cNvPr id="2" name="Rectangle 1">
          <a:extLst>
            <a:ext uri="{FF2B5EF4-FFF2-40B4-BE49-F238E27FC236}">
              <a16:creationId xmlns:a16="http://schemas.microsoft.com/office/drawing/2014/main" id="{AB93D9FC-4B0F-474C-A2B6-E7190E740616}"/>
            </a:ext>
          </a:extLst>
        </xdr:cNvPr>
        <xdr:cNvSpPr/>
      </xdr:nvSpPr>
      <xdr:spPr>
        <a:xfrm>
          <a:off x="220980" y="551180"/>
          <a:ext cx="1273387" cy="931333"/>
        </a:xfrm>
        <a:prstGeom prst="rect">
          <a:avLst/>
        </a:prstGeom>
        <a:solidFill>
          <a:schemeClr val="accent6"/>
        </a:solidFill>
        <a:effectLst>
          <a:outerShdw blurRad="254000" dist="127000" dir="2700000" algn="ctr" rotWithShape="0">
            <a:srgbClr val="000000">
              <a:alpha val="50000"/>
            </a:srgbClr>
          </a:outerShdw>
          <a:reflection stA="94000" endPos="0" dist="50800" dir="5400000" sy="-100000" algn="bl" rotWithShape="0"/>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143FC61E-D1E7-4DE5-8687-8105BDAC3B10}" type="TxLink">
            <a:rPr lang="en-US" sz="2000" b="1" i="0" u="none" strike="noStrike">
              <a:solidFill>
                <a:schemeClr val="bg1"/>
              </a:solidFill>
              <a:latin typeface="Poppins"/>
              <a:cs typeface="Poppins"/>
            </a:rPr>
            <a:pPr algn="ctr"/>
            <a:t>1000</a:t>
          </a:fld>
          <a:endParaRPr lang="en-IN" sz="2000" b="1">
            <a:solidFill>
              <a:schemeClr val="bg1"/>
            </a:solidFill>
          </a:endParaRPr>
        </a:p>
      </xdr:txBody>
    </xdr:sp>
    <xdr:clientData/>
  </xdr:twoCellAnchor>
  <xdr:twoCellAnchor>
    <xdr:from>
      <xdr:col>0</xdr:col>
      <xdr:colOff>228600</xdr:colOff>
      <xdr:row>4</xdr:row>
      <xdr:rowOff>209127</xdr:rowOff>
    </xdr:from>
    <xdr:to>
      <xdr:col>2</xdr:col>
      <xdr:colOff>45720</xdr:colOff>
      <xdr:row>8</xdr:row>
      <xdr:rowOff>94827</xdr:rowOff>
    </xdr:to>
    <xdr:sp macro="" textlink="Pivots!D2">
      <xdr:nvSpPr>
        <xdr:cNvPr id="3" name="Rectangle 2">
          <a:extLst>
            <a:ext uri="{FF2B5EF4-FFF2-40B4-BE49-F238E27FC236}">
              <a16:creationId xmlns:a16="http://schemas.microsoft.com/office/drawing/2014/main" id="{67779D1A-10C5-44C4-B5C9-FFE5AB38166A}"/>
            </a:ext>
          </a:extLst>
        </xdr:cNvPr>
        <xdr:cNvSpPr/>
      </xdr:nvSpPr>
      <xdr:spPr>
        <a:xfrm>
          <a:off x="228600" y="1546860"/>
          <a:ext cx="1273387" cy="935567"/>
        </a:xfrm>
        <a:prstGeom prst="rect">
          <a:avLst/>
        </a:prstGeom>
        <a:solidFill>
          <a:schemeClr val="accent6"/>
        </a:solidFill>
        <a:effectLst>
          <a:outerShdw blurRad="254000" dist="127000" dir="2700000" algn="ctr" rotWithShape="0">
            <a:srgbClr val="000000">
              <a:alpha val="50000"/>
            </a:srgbClr>
          </a:outerShdw>
          <a:reflection stA="94000" endPos="0" dist="50800" dir="5400000" sy="-100000" algn="bl" rotWithShape="0"/>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C2E17EC7-7127-4D2B-A44D-9E67DFEC5252}" type="TxLink">
            <a:rPr lang="en-US" sz="2000" b="1" i="0" u="none" strike="noStrike">
              <a:solidFill>
                <a:schemeClr val="bg1"/>
              </a:solidFill>
              <a:latin typeface="Poppins"/>
              <a:cs typeface="Poppins"/>
            </a:rPr>
            <a:pPr algn="ctr"/>
            <a:t>$96,623</a:t>
          </a:fld>
          <a:endParaRPr lang="en-IN" sz="4000" b="1">
            <a:solidFill>
              <a:schemeClr val="bg1"/>
            </a:solidFill>
          </a:endParaRPr>
        </a:p>
      </xdr:txBody>
    </xdr:sp>
    <xdr:clientData/>
  </xdr:twoCellAnchor>
  <xdr:twoCellAnchor>
    <xdr:from>
      <xdr:col>0</xdr:col>
      <xdr:colOff>230294</xdr:colOff>
      <xdr:row>8</xdr:row>
      <xdr:rowOff>152401</xdr:rowOff>
    </xdr:from>
    <xdr:to>
      <xdr:col>2</xdr:col>
      <xdr:colOff>47414</xdr:colOff>
      <xdr:row>12</xdr:row>
      <xdr:rowOff>38101</xdr:rowOff>
    </xdr:to>
    <xdr:sp macro="" textlink="Pivots!C2">
      <xdr:nvSpPr>
        <xdr:cNvPr id="4" name="Rectangle 3">
          <a:extLst>
            <a:ext uri="{FF2B5EF4-FFF2-40B4-BE49-F238E27FC236}">
              <a16:creationId xmlns:a16="http://schemas.microsoft.com/office/drawing/2014/main" id="{0080C134-7D2E-45BA-9A00-D68C7D7ECC2F}"/>
            </a:ext>
          </a:extLst>
        </xdr:cNvPr>
        <xdr:cNvSpPr/>
      </xdr:nvSpPr>
      <xdr:spPr>
        <a:xfrm>
          <a:off x="230294" y="2540001"/>
          <a:ext cx="1273387" cy="935567"/>
        </a:xfrm>
        <a:prstGeom prst="rect">
          <a:avLst/>
        </a:prstGeom>
        <a:solidFill>
          <a:schemeClr val="accent6"/>
        </a:solidFill>
        <a:effectLst>
          <a:outerShdw blurRad="254000" dist="127000" dir="2700000" algn="ctr" rotWithShape="0">
            <a:srgbClr val="000000">
              <a:alpha val="50000"/>
            </a:srgbClr>
          </a:outerShdw>
          <a:reflection stA="94000" endPos="0" dist="50800" dir="5400000" sy="-100000" algn="bl" rotWithShape="0"/>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3FE407B1-FF75-4A94-8739-FEB7D32E2395}" type="TxLink">
            <a:rPr lang="en-US" sz="2000" b="1" i="0" u="none" strike="noStrike">
              <a:solidFill>
                <a:schemeClr val="bg1"/>
              </a:solidFill>
              <a:latin typeface="Poppins"/>
              <a:cs typeface="Poppins"/>
            </a:rPr>
            <a:pPr algn="ctr"/>
            <a:t>89850</a:t>
          </a:fld>
          <a:endParaRPr lang="en-IN" sz="4000" b="1">
            <a:solidFill>
              <a:schemeClr val="bg1"/>
            </a:solidFill>
          </a:endParaRPr>
        </a:p>
      </xdr:txBody>
    </xdr:sp>
    <xdr:clientData/>
  </xdr:twoCellAnchor>
  <xdr:twoCellAnchor>
    <xdr:from>
      <xdr:col>0</xdr:col>
      <xdr:colOff>248921</xdr:colOff>
      <xdr:row>12</xdr:row>
      <xdr:rowOff>112607</xdr:rowOff>
    </xdr:from>
    <xdr:to>
      <xdr:col>2</xdr:col>
      <xdr:colOff>66041</xdr:colOff>
      <xdr:row>15</xdr:row>
      <xdr:rowOff>260773</xdr:rowOff>
    </xdr:to>
    <xdr:sp macro="" textlink="Pivots!B2">
      <xdr:nvSpPr>
        <xdr:cNvPr id="5" name="Rectangle 4">
          <a:extLst>
            <a:ext uri="{FF2B5EF4-FFF2-40B4-BE49-F238E27FC236}">
              <a16:creationId xmlns:a16="http://schemas.microsoft.com/office/drawing/2014/main" id="{69FF4D79-6DD8-4B3E-BC2D-6310DEE8706D}"/>
            </a:ext>
          </a:extLst>
        </xdr:cNvPr>
        <xdr:cNvSpPr/>
      </xdr:nvSpPr>
      <xdr:spPr>
        <a:xfrm>
          <a:off x="248921" y="3550074"/>
          <a:ext cx="1273387" cy="935566"/>
        </a:xfrm>
        <a:prstGeom prst="rect">
          <a:avLst/>
        </a:prstGeom>
        <a:solidFill>
          <a:schemeClr val="accent6"/>
        </a:solidFill>
        <a:effectLst>
          <a:outerShdw blurRad="254000" dist="127000" dir="2700000" algn="ctr" rotWithShape="0">
            <a:srgbClr val="000000">
              <a:alpha val="50000"/>
            </a:srgbClr>
          </a:outerShdw>
          <a:reflection stA="94000" endPos="0" dist="50800" dir="5400000" sy="-100000" algn="bl" rotWithShape="0"/>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FA2922B7-ED2C-4977-BD78-7006EA7008F5}" type="TxLink">
            <a:rPr lang="en-US" sz="2000" b="1" i="0" u="none" strike="noStrike">
              <a:solidFill>
                <a:schemeClr val="bg1"/>
              </a:solidFill>
              <a:latin typeface="Poppins"/>
              <a:cs typeface="Poppins"/>
            </a:rPr>
            <a:pPr algn="ctr"/>
            <a:t>4.0</a:t>
          </a:fld>
          <a:endParaRPr lang="en-IN" sz="4000" b="1">
            <a:solidFill>
              <a:schemeClr val="bg1"/>
            </a:solidFill>
          </a:endParaRPr>
        </a:p>
      </xdr:txBody>
    </xdr:sp>
    <xdr:clientData/>
  </xdr:twoCellAnchor>
  <xdr:twoCellAnchor>
    <xdr:from>
      <xdr:col>0</xdr:col>
      <xdr:colOff>254000</xdr:colOff>
      <xdr:row>16</xdr:row>
      <xdr:rowOff>67734</xdr:rowOff>
    </xdr:from>
    <xdr:to>
      <xdr:col>2</xdr:col>
      <xdr:colOff>71120</xdr:colOff>
      <xdr:row>19</xdr:row>
      <xdr:rowOff>215900</xdr:rowOff>
    </xdr:to>
    <xdr:sp macro="" textlink="Pivots!E2">
      <xdr:nvSpPr>
        <xdr:cNvPr id="6" name="Rectangle 5">
          <a:extLst>
            <a:ext uri="{FF2B5EF4-FFF2-40B4-BE49-F238E27FC236}">
              <a16:creationId xmlns:a16="http://schemas.microsoft.com/office/drawing/2014/main" id="{2E21DDE3-7703-45F4-A9AA-922FDABDE8F6}"/>
            </a:ext>
          </a:extLst>
        </xdr:cNvPr>
        <xdr:cNvSpPr/>
      </xdr:nvSpPr>
      <xdr:spPr>
        <a:xfrm>
          <a:off x="254000" y="4555067"/>
          <a:ext cx="1273387" cy="935566"/>
        </a:xfrm>
        <a:prstGeom prst="rect">
          <a:avLst/>
        </a:prstGeom>
        <a:solidFill>
          <a:schemeClr val="accent6"/>
        </a:solidFill>
        <a:effectLst>
          <a:outerShdw blurRad="254000" dist="127000" dir="2700000" algn="ctr" rotWithShape="0">
            <a:srgbClr val="000000">
              <a:alpha val="50000"/>
            </a:srgbClr>
          </a:outerShdw>
          <a:reflection stA="94000" endPos="0" dist="50800" dir="5400000" sy="-100000" algn="bl" rotWithShape="0"/>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519E5F13-68BA-4C8C-BCBB-94FF1ACF81BA}" type="TxLink">
            <a:rPr lang="en-US" sz="2000" b="1" i="0" u="none" strike="noStrike">
              <a:solidFill>
                <a:schemeClr val="bg1"/>
              </a:solidFill>
              <a:latin typeface="Poppins"/>
              <a:cs typeface="Poppins"/>
            </a:rPr>
            <a:pPr algn="ctr"/>
            <a:t>307</a:t>
          </a:fld>
          <a:endParaRPr lang="en-IN" sz="4000" b="1">
            <a:solidFill>
              <a:schemeClr val="bg1"/>
            </a:solidFill>
          </a:endParaRPr>
        </a:p>
      </xdr:txBody>
    </xdr:sp>
    <xdr:clientData/>
  </xdr:twoCellAnchor>
  <xdr:twoCellAnchor>
    <xdr:from>
      <xdr:col>0</xdr:col>
      <xdr:colOff>380999</xdr:colOff>
      <xdr:row>1</xdr:row>
      <xdr:rowOff>228599</xdr:rowOff>
    </xdr:from>
    <xdr:to>
      <xdr:col>1</xdr:col>
      <xdr:colOff>550332</xdr:colOff>
      <xdr:row>2</xdr:row>
      <xdr:rowOff>126999</xdr:rowOff>
    </xdr:to>
    <xdr:sp macro="" textlink="">
      <xdr:nvSpPr>
        <xdr:cNvPr id="7" name="TextBox 6">
          <a:extLst>
            <a:ext uri="{FF2B5EF4-FFF2-40B4-BE49-F238E27FC236}">
              <a16:creationId xmlns:a16="http://schemas.microsoft.com/office/drawing/2014/main" id="{0B2E580B-E0FA-457C-B113-36CEB02FD971}"/>
            </a:ext>
          </a:extLst>
        </xdr:cNvPr>
        <xdr:cNvSpPr txBox="1"/>
      </xdr:nvSpPr>
      <xdr:spPr>
        <a:xfrm>
          <a:off x="380999" y="634999"/>
          <a:ext cx="897466" cy="160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xdr:from>
      <xdr:col>0</xdr:col>
      <xdr:colOff>397933</xdr:colOff>
      <xdr:row>5</xdr:row>
      <xdr:rowOff>22860</xdr:rowOff>
    </xdr:from>
    <xdr:to>
      <xdr:col>1</xdr:col>
      <xdr:colOff>567266</xdr:colOff>
      <xdr:row>5</xdr:row>
      <xdr:rowOff>183727</xdr:rowOff>
    </xdr:to>
    <xdr:sp macro="" textlink="">
      <xdr:nvSpPr>
        <xdr:cNvPr id="8" name="TextBox 7">
          <a:extLst>
            <a:ext uri="{FF2B5EF4-FFF2-40B4-BE49-F238E27FC236}">
              <a16:creationId xmlns:a16="http://schemas.microsoft.com/office/drawing/2014/main" id="{4EC6DEA1-1A75-4FCA-B391-09E3A09A0455}"/>
            </a:ext>
          </a:extLst>
        </xdr:cNvPr>
        <xdr:cNvSpPr txBox="1"/>
      </xdr:nvSpPr>
      <xdr:spPr>
        <a:xfrm>
          <a:off x="397933" y="1623060"/>
          <a:ext cx="897466" cy="160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0</xdr:col>
      <xdr:colOff>399627</xdr:colOff>
      <xdr:row>8</xdr:row>
      <xdr:rowOff>220135</xdr:rowOff>
    </xdr:from>
    <xdr:to>
      <xdr:col>1</xdr:col>
      <xdr:colOff>568960</xdr:colOff>
      <xdr:row>9</xdr:row>
      <xdr:rowOff>118535</xdr:rowOff>
    </xdr:to>
    <xdr:sp macro="" textlink="">
      <xdr:nvSpPr>
        <xdr:cNvPr id="9" name="TextBox 8">
          <a:extLst>
            <a:ext uri="{FF2B5EF4-FFF2-40B4-BE49-F238E27FC236}">
              <a16:creationId xmlns:a16="http://schemas.microsoft.com/office/drawing/2014/main" id="{822FF1B6-599A-4265-A5B1-F19564187FFC}"/>
            </a:ext>
          </a:extLst>
        </xdr:cNvPr>
        <xdr:cNvSpPr txBox="1"/>
      </xdr:nvSpPr>
      <xdr:spPr>
        <a:xfrm>
          <a:off x="399627" y="2607735"/>
          <a:ext cx="897466" cy="160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a:t>
          </a:r>
          <a:r>
            <a:rPr lang="en-IN" sz="1100" b="1" baseline="0">
              <a:solidFill>
                <a:schemeClr val="bg1"/>
              </a:solidFill>
            </a:rPr>
            <a:t> Time</a:t>
          </a:r>
          <a:endParaRPr lang="en-IN" sz="1100" b="1">
            <a:solidFill>
              <a:schemeClr val="bg1"/>
            </a:solidFill>
          </a:endParaRPr>
        </a:p>
      </xdr:txBody>
    </xdr:sp>
    <xdr:clientData/>
  </xdr:twoCellAnchor>
  <xdr:twoCellAnchor>
    <xdr:from>
      <xdr:col>0</xdr:col>
      <xdr:colOff>418254</xdr:colOff>
      <xdr:row>12</xdr:row>
      <xdr:rowOff>146473</xdr:rowOff>
    </xdr:from>
    <xdr:to>
      <xdr:col>2</xdr:col>
      <xdr:colOff>67732</xdr:colOff>
      <xdr:row>13</xdr:row>
      <xdr:rowOff>110066</xdr:rowOff>
    </xdr:to>
    <xdr:sp macro="" textlink="">
      <xdr:nvSpPr>
        <xdr:cNvPr id="10" name="TextBox 9">
          <a:extLst>
            <a:ext uri="{FF2B5EF4-FFF2-40B4-BE49-F238E27FC236}">
              <a16:creationId xmlns:a16="http://schemas.microsoft.com/office/drawing/2014/main" id="{85C1EB3F-0654-465A-8302-6423E7E6D8FB}"/>
            </a:ext>
          </a:extLst>
        </xdr:cNvPr>
        <xdr:cNvSpPr txBox="1"/>
      </xdr:nvSpPr>
      <xdr:spPr>
        <a:xfrm>
          <a:off x="418254" y="3583940"/>
          <a:ext cx="1105745" cy="226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a:t>
          </a:r>
          <a:r>
            <a:rPr lang="en-IN" sz="1100" b="1" baseline="0">
              <a:solidFill>
                <a:schemeClr val="bg1"/>
              </a:solidFill>
            </a:rPr>
            <a:t> Rating</a:t>
          </a:r>
          <a:endParaRPr lang="en-IN" sz="1100" b="1">
            <a:solidFill>
              <a:schemeClr val="bg1"/>
            </a:solidFill>
          </a:endParaRPr>
        </a:p>
      </xdr:txBody>
    </xdr:sp>
    <xdr:clientData/>
  </xdr:twoCellAnchor>
  <xdr:twoCellAnchor>
    <xdr:from>
      <xdr:col>0</xdr:col>
      <xdr:colOff>457200</xdr:colOff>
      <xdr:row>16</xdr:row>
      <xdr:rowOff>110068</xdr:rowOff>
    </xdr:from>
    <xdr:to>
      <xdr:col>2</xdr:col>
      <xdr:colOff>59267</xdr:colOff>
      <xdr:row>17</xdr:row>
      <xdr:rowOff>25400</xdr:rowOff>
    </xdr:to>
    <xdr:sp macro="" textlink="">
      <xdr:nvSpPr>
        <xdr:cNvPr id="11" name="TextBox 10">
          <a:extLst>
            <a:ext uri="{FF2B5EF4-FFF2-40B4-BE49-F238E27FC236}">
              <a16:creationId xmlns:a16="http://schemas.microsoft.com/office/drawing/2014/main" id="{991F847F-349F-439C-BA10-944011E98A67}"/>
            </a:ext>
          </a:extLst>
        </xdr:cNvPr>
        <xdr:cNvSpPr txBox="1"/>
      </xdr:nvSpPr>
      <xdr:spPr>
        <a:xfrm>
          <a:off x="457200" y="4597401"/>
          <a:ext cx="1058334" cy="177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a:t>
          </a:r>
          <a:r>
            <a:rPr lang="en-IN" sz="1100" b="1" baseline="0">
              <a:solidFill>
                <a:schemeClr val="bg1"/>
              </a:solidFill>
            </a:rPr>
            <a:t> Calls</a:t>
          </a:r>
          <a:endParaRPr lang="en-IN" sz="1100" b="1">
            <a:solidFill>
              <a:schemeClr val="bg1"/>
            </a:solidFill>
          </a:endParaRPr>
        </a:p>
      </xdr:txBody>
    </xdr:sp>
    <xdr:clientData/>
  </xdr:twoCellAnchor>
  <xdr:twoCellAnchor editAs="oneCell">
    <xdr:from>
      <xdr:col>0</xdr:col>
      <xdr:colOff>228599</xdr:colOff>
      <xdr:row>1</xdr:row>
      <xdr:rowOff>160866</xdr:rowOff>
    </xdr:from>
    <xdr:to>
      <xdr:col>0</xdr:col>
      <xdr:colOff>460935</xdr:colOff>
      <xdr:row>2</xdr:row>
      <xdr:rowOff>110066</xdr:rowOff>
    </xdr:to>
    <xdr:pic>
      <xdr:nvPicPr>
        <xdr:cNvPr id="12" name="Graphic 11" descr="Receiver with solid fill">
          <a:extLst>
            <a:ext uri="{FF2B5EF4-FFF2-40B4-BE49-F238E27FC236}">
              <a16:creationId xmlns:a16="http://schemas.microsoft.com/office/drawing/2014/main" id="{10088C56-01FE-41F1-BB11-7EF48D4068F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28599" y="567266"/>
          <a:ext cx="232336" cy="211667"/>
        </a:xfrm>
        <a:prstGeom prst="rect">
          <a:avLst/>
        </a:prstGeom>
      </xdr:spPr>
    </xdr:pic>
    <xdr:clientData/>
  </xdr:twoCellAnchor>
  <xdr:twoCellAnchor editAs="oneCell">
    <xdr:from>
      <xdr:col>0</xdr:col>
      <xdr:colOff>228601</xdr:colOff>
      <xdr:row>4</xdr:row>
      <xdr:rowOff>209128</xdr:rowOff>
    </xdr:from>
    <xdr:to>
      <xdr:col>0</xdr:col>
      <xdr:colOff>495335</xdr:colOff>
      <xdr:row>5</xdr:row>
      <xdr:rowOff>177801</xdr:rowOff>
    </xdr:to>
    <xdr:pic>
      <xdr:nvPicPr>
        <xdr:cNvPr id="13" name="Graphic 12" descr="Shopping cart with solid fill">
          <a:extLst>
            <a:ext uri="{FF2B5EF4-FFF2-40B4-BE49-F238E27FC236}">
              <a16:creationId xmlns:a16="http://schemas.microsoft.com/office/drawing/2014/main" id="{1A33015D-9F42-482A-97DC-A298B223A62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8601" y="1546861"/>
          <a:ext cx="266734" cy="231140"/>
        </a:xfrm>
        <a:prstGeom prst="rect">
          <a:avLst/>
        </a:prstGeom>
      </xdr:spPr>
    </xdr:pic>
    <xdr:clientData/>
  </xdr:twoCellAnchor>
  <xdr:twoCellAnchor editAs="oneCell">
    <xdr:from>
      <xdr:col>0</xdr:col>
      <xdr:colOff>230294</xdr:colOff>
      <xdr:row>8</xdr:row>
      <xdr:rowOff>152402</xdr:rowOff>
    </xdr:from>
    <xdr:to>
      <xdr:col>0</xdr:col>
      <xdr:colOff>432673</xdr:colOff>
      <xdr:row>9</xdr:row>
      <xdr:rowOff>93133</xdr:rowOff>
    </xdr:to>
    <xdr:pic>
      <xdr:nvPicPr>
        <xdr:cNvPr id="14" name="Graphic 13" descr="Hourglass Finished with solid fill">
          <a:extLst>
            <a:ext uri="{FF2B5EF4-FFF2-40B4-BE49-F238E27FC236}">
              <a16:creationId xmlns:a16="http://schemas.microsoft.com/office/drawing/2014/main" id="{43395A18-5BAB-456B-A454-CCB3211295F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30294" y="2540002"/>
          <a:ext cx="202379" cy="203198"/>
        </a:xfrm>
        <a:prstGeom prst="rect">
          <a:avLst/>
        </a:prstGeom>
      </xdr:spPr>
    </xdr:pic>
    <xdr:clientData/>
  </xdr:twoCellAnchor>
  <xdr:twoCellAnchor editAs="oneCell">
    <xdr:from>
      <xdr:col>0</xdr:col>
      <xdr:colOff>248921</xdr:colOff>
      <xdr:row>12</xdr:row>
      <xdr:rowOff>112608</xdr:rowOff>
    </xdr:from>
    <xdr:to>
      <xdr:col>0</xdr:col>
      <xdr:colOff>552682</xdr:colOff>
      <xdr:row>13</xdr:row>
      <xdr:rowOff>127000</xdr:rowOff>
    </xdr:to>
    <xdr:pic>
      <xdr:nvPicPr>
        <xdr:cNvPr id="15" name="Graphic 14" descr="Rating Star with solid fill">
          <a:extLst>
            <a:ext uri="{FF2B5EF4-FFF2-40B4-BE49-F238E27FC236}">
              <a16:creationId xmlns:a16="http://schemas.microsoft.com/office/drawing/2014/main" id="{791660AA-7023-4AA1-9AA4-8AF116F7C03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48921" y="3550075"/>
          <a:ext cx="303761" cy="276858"/>
        </a:xfrm>
        <a:prstGeom prst="rect">
          <a:avLst/>
        </a:prstGeom>
      </xdr:spPr>
    </xdr:pic>
    <xdr:clientData/>
  </xdr:twoCellAnchor>
  <xdr:twoCellAnchor editAs="oneCell">
    <xdr:from>
      <xdr:col>0</xdr:col>
      <xdr:colOff>254000</xdr:colOff>
      <xdr:row>16</xdr:row>
      <xdr:rowOff>67734</xdr:rowOff>
    </xdr:from>
    <xdr:to>
      <xdr:col>0</xdr:col>
      <xdr:colOff>514216</xdr:colOff>
      <xdr:row>17</xdr:row>
      <xdr:rowOff>42333</xdr:rowOff>
    </xdr:to>
    <xdr:pic>
      <xdr:nvPicPr>
        <xdr:cNvPr id="16" name="Graphic 15" descr="Star-struck face outline with solid fill">
          <a:extLst>
            <a:ext uri="{FF2B5EF4-FFF2-40B4-BE49-F238E27FC236}">
              <a16:creationId xmlns:a16="http://schemas.microsoft.com/office/drawing/2014/main" id="{B17D68A6-A114-4847-B733-53E0C530FFE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54000" y="4555067"/>
          <a:ext cx="260216" cy="237066"/>
        </a:xfrm>
        <a:prstGeom prst="rect">
          <a:avLst/>
        </a:prstGeom>
      </xdr:spPr>
    </xdr:pic>
    <xdr:clientData/>
  </xdr:twoCellAnchor>
  <xdr:twoCellAnchor>
    <xdr:from>
      <xdr:col>0</xdr:col>
      <xdr:colOff>465667</xdr:colOff>
      <xdr:row>3</xdr:row>
      <xdr:rowOff>143934</xdr:rowOff>
    </xdr:from>
    <xdr:to>
      <xdr:col>1</xdr:col>
      <xdr:colOff>457200</xdr:colOff>
      <xdr:row>4</xdr:row>
      <xdr:rowOff>33868</xdr:rowOff>
    </xdr:to>
    <xdr:sp macro="" textlink="Pivots!A5">
      <xdr:nvSpPr>
        <xdr:cNvPr id="17" name="TextBox 16">
          <a:extLst>
            <a:ext uri="{FF2B5EF4-FFF2-40B4-BE49-F238E27FC236}">
              <a16:creationId xmlns:a16="http://schemas.microsoft.com/office/drawing/2014/main" id="{C32A8F47-4554-4E60-BD10-A4F524B0EED4}"/>
            </a:ext>
          </a:extLst>
        </xdr:cNvPr>
        <xdr:cNvSpPr txBox="1"/>
      </xdr:nvSpPr>
      <xdr:spPr>
        <a:xfrm>
          <a:off x="465667" y="1219201"/>
          <a:ext cx="719666"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409ACA-596F-4D42-9FD7-84AC273E014E}" type="TxLink">
            <a:rPr lang="en-US" sz="1100" b="1" i="0" u="none" strike="noStrike">
              <a:solidFill>
                <a:schemeClr val="bg1"/>
              </a:solidFill>
              <a:latin typeface="Poppins"/>
              <a:cs typeface="Poppins"/>
            </a:rPr>
            <a:pPr algn="ctr"/>
            <a:t>1000</a:t>
          </a:fld>
          <a:endParaRPr lang="en-IN" sz="1200" b="1">
            <a:solidFill>
              <a:schemeClr val="bg1"/>
            </a:solidFill>
          </a:endParaRPr>
        </a:p>
      </xdr:txBody>
    </xdr:sp>
    <xdr:clientData/>
  </xdr:twoCellAnchor>
  <xdr:twoCellAnchor>
    <xdr:from>
      <xdr:col>0</xdr:col>
      <xdr:colOff>441961</xdr:colOff>
      <xdr:row>11</xdr:row>
      <xdr:rowOff>25401</xdr:rowOff>
    </xdr:from>
    <xdr:to>
      <xdr:col>1</xdr:col>
      <xdr:colOff>433494</xdr:colOff>
      <xdr:row>11</xdr:row>
      <xdr:rowOff>177801</xdr:rowOff>
    </xdr:to>
    <xdr:sp macro="" textlink="Pivots!C5">
      <xdr:nvSpPr>
        <xdr:cNvPr id="18" name="TextBox 17">
          <a:extLst>
            <a:ext uri="{FF2B5EF4-FFF2-40B4-BE49-F238E27FC236}">
              <a16:creationId xmlns:a16="http://schemas.microsoft.com/office/drawing/2014/main" id="{F417019A-7112-4702-9442-BCBF33F1DF83}"/>
            </a:ext>
          </a:extLst>
        </xdr:cNvPr>
        <xdr:cNvSpPr txBox="1"/>
      </xdr:nvSpPr>
      <xdr:spPr>
        <a:xfrm>
          <a:off x="441961" y="3200401"/>
          <a:ext cx="719666"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775C46-162B-4114-B5EC-2DB365C54F98}" type="TxLink">
            <a:rPr lang="en-US" sz="1100" b="1" i="0" u="none" strike="noStrike">
              <a:solidFill>
                <a:schemeClr val="bg1"/>
              </a:solidFill>
              <a:latin typeface="Poppins"/>
              <a:cs typeface="Poppins"/>
            </a:rPr>
            <a:pPr algn="ctr"/>
            <a:t>89850</a:t>
          </a:fld>
          <a:endParaRPr lang="en-IN" sz="1200" b="1">
            <a:solidFill>
              <a:schemeClr val="bg1"/>
            </a:solidFill>
          </a:endParaRPr>
        </a:p>
      </xdr:txBody>
    </xdr:sp>
    <xdr:clientData/>
  </xdr:twoCellAnchor>
  <xdr:twoCellAnchor>
    <xdr:from>
      <xdr:col>0</xdr:col>
      <xdr:colOff>477521</xdr:colOff>
      <xdr:row>14</xdr:row>
      <xdr:rowOff>239607</xdr:rowOff>
    </xdr:from>
    <xdr:to>
      <xdr:col>1</xdr:col>
      <xdr:colOff>469054</xdr:colOff>
      <xdr:row>15</xdr:row>
      <xdr:rowOff>129540</xdr:rowOff>
    </xdr:to>
    <xdr:sp macro="" textlink="Pivots!B5">
      <xdr:nvSpPr>
        <xdr:cNvPr id="19" name="TextBox 18">
          <a:extLst>
            <a:ext uri="{FF2B5EF4-FFF2-40B4-BE49-F238E27FC236}">
              <a16:creationId xmlns:a16="http://schemas.microsoft.com/office/drawing/2014/main" id="{57FA98EA-DA56-4EDF-8D54-BEE178156E81}"/>
            </a:ext>
          </a:extLst>
        </xdr:cNvPr>
        <xdr:cNvSpPr txBox="1"/>
      </xdr:nvSpPr>
      <xdr:spPr>
        <a:xfrm>
          <a:off x="477521" y="4202007"/>
          <a:ext cx="719666"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D880EB-939F-4435-9CAB-58986319B9BC}" type="TxLink">
            <a:rPr lang="en-US" sz="1100" b="1" i="0" u="none" strike="noStrike">
              <a:solidFill>
                <a:schemeClr val="bg1"/>
              </a:solidFill>
              <a:latin typeface="Poppins"/>
              <a:cs typeface="Poppins"/>
            </a:rPr>
            <a:pPr algn="ctr"/>
            <a:t>4.0</a:t>
          </a:fld>
          <a:endParaRPr lang="en-IN" sz="1200" b="1">
            <a:solidFill>
              <a:schemeClr val="bg1"/>
            </a:solidFill>
          </a:endParaRPr>
        </a:p>
      </xdr:txBody>
    </xdr:sp>
    <xdr:clientData/>
  </xdr:twoCellAnchor>
  <xdr:twoCellAnchor>
    <xdr:from>
      <xdr:col>0</xdr:col>
      <xdr:colOff>516467</xdr:colOff>
      <xdr:row>18</xdr:row>
      <xdr:rowOff>177801</xdr:rowOff>
    </xdr:from>
    <xdr:to>
      <xdr:col>1</xdr:col>
      <xdr:colOff>491067</xdr:colOff>
      <xdr:row>19</xdr:row>
      <xdr:rowOff>110068</xdr:rowOff>
    </xdr:to>
    <xdr:sp macro="" textlink="Pivots!E5">
      <xdr:nvSpPr>
        <xdr:cNvPr id="20" name="TextBox 19">
          <a:extLst>
            <a:ext uri="{FF2B5EF4-FFF2-40B4-BE49-F238E27FC236}">
              <a16:creationId xmlns:a16="http://schemas.microsoft.com/office/drawing/2014/main" id="{6DA80FB3-2ED2-415F-B24E-775CED60AF09}"/>
            </a:ext>
          </a:extLst>
        </xdr:cNvPr>
        <xdr:cNvSpPr txBox="1"/>
      </xdr:nvSpPr>
      <xdr:spPr>
        <a:xfrm>
          <a:off x="516467" y="5190068"/>
          <a:ext cx="702733" cy="19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684C16-4959-4411-936F-790DA5548618}" type="TxLink">
            <a:rPr lang="en-US" sz="1100" b="1" i="0" u="none" strike="noStrike">
              <a:solidFill>
                <a:schemeClr val="bg1"/>
              </a:solidFill>
              <a:latin typeface="Poppins"/>
              <a:cs typeface="Poppins"/>
            </a:rPr>
            <a:pPr algn="ctr"/>
            <a:t>307</a:t>
          </a:fld>
          <a:endParaRPr lang="en-IN" sz="1200" b="1">
            <a:solidFill>
              <a:schemeClr val="bg1"/>
            </a:solidFill>
          </a:endParaRPr>
        </a:p>
      </xdr:txBody>
    </xdr:sp>
    <xdr:clientData/>
  </xdr:twoCellAnchor>
  <xdr:twoCellAnchor>
    <xdr:from>
      <xdr:col>0</xdr:col>
      <xdr:colOff>457200</xdr:colOff>
      <xdr:row>7</xdr:row>
      <xdr:rowOff>82127</xdr:rowOff>
    </xdr:from>
    <xdr:to>
      <xdr:col>1</xdr:col>
      <xdr:colOff>448733</xdr:colOff>
      <xdr:row>7</xdr:row>
      <xdr:rowOff>234527</xdr:rowOff>
    </xdr:to>
    <xdr:sp macro="" textlink="Pivots!D5">
      <xdr:nvSpPr>
        <xdr:cNvPr id="21" name="TextBox 20">
          <a:extLst>
            <a:ext uri="{FF2B5EF4-FFF2-40B4-BE49-F238E27FC236}">
              <a16:creationId xmlns:a16="http://schemas.microsoft.com/office/drawing/2014/main" id="{092EF9FD-DE9C-4FF9-9079-D56A70898C0F}"/>
            </a:ext>
          </a:extLst>
        </xdr:cNvPr>
        <xdr:cNvSpPr txBox="1"/>
      </xdr:nvSpPr>
      <xdr:spPr>
        <a:xfrm>
          <a:off x="457200" y="2207260"/>
          <a:ext cx="719666"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951CBF-F1D1-46F5-AA3F-373116577624}" type="TxLink">
            <a:rPr lang="en-US" sz="1100" b="1" i="0" u="none" strike="noStrike">
              <a:solidFill>
                <a:schemeClr val="bg1"/>
              </a:solidFill>
              <a:latin typeface="Poppins"/>
              <a:cs typeface="Poppins"/>
            </a:rPr>
            <a:pPr algn="ctr"/>
            <a:t>$96,623</a:t>
          </a:fld>
          <a:endParaRPr lang="en-IN" sz="1200" b="1">
            <a:solidFill>
              <a:schemeClr val="bg1"/>
            </a:solidFill>
          </a:endParaRPr>
        </a:p>
      </xdr:txBody>
    </xdr:sp>
    <xdr:clientData/>
  </xdr:twoCellAnchor>
  <xdr:twoCellAnchor>
    <xdr:from>
      <xdr:col>2</xdr:col>
      <xdr:colOff>270933</xdr:colOff>
      <xdr:row>1</xdr:row>
      <xdr:rowOff>127001</xdr:rowOff>
    </xdr:from>
    <xdr:to>
      <xdr:col>8</xdr:col>
      <xdr:colOff>119349</xdr:colOff>
      <xdr:row>9</xdr:row>
      <xdr:rowOff>228600</xdr:rowOff>
    </xdr:to>
    <xdr:graphicFrame macro="">
      <xdr:nvGraphicFramePr>
        <xdr:cNvPr id="22" name="Chart 21">
          <a:extLst>
            <a:ext uri="{FF2B5EF4-FFF2-40B4-BE49-F238E27FC236}">
              <a16:creationId xmlns:a16="http://schemas.microsoft.com/office/drawing/2014/main" id="{09EB9BD8-28CB-4C12-884D-9799C7BD7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211156</xdr:colOff>
      <xdr:row>1</xdr:row>
      <xdr:rowOff>135472</xdr:rowOff>
    </xdr:from>
    <xdr:to>
      <xdr:col>11</xdr:col>
      <xdr:colOff>186716</xdr:colOff>
      <xdr:row>10</xdr:row>
      <xdr:rowOff>15315</xdr:rowOff>
    </xdr:to>
    <xdr:graphicFrame macro="">
      <xdr:nvGraphicFramePr>
        <xdr:cNvPr id="23" name="Chart 22">
          <a:extLst>
            <a:ext uri="{FF2B5EF4-FFF2-40B4-BE49-F238E27FC236}">
              <a16:creationId xmlns:a16="http://schemas.microsoft.com/office/drawing/2014/main" id="{036A28B5-D8D5-475C-8548-E11F1685F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8</xdr:col>
      <xdr:colOff>247111</xdr:colOff>
      <xdr:row>10</xdr:row>
      <xdr:rowOff>49768</xdr:rowOff>
    </xdr:from>
    <xdr:to>
      <xdr:col>9</xdr:col>
      <xdr:colOff>654132</xdr:colOff>
      <xdr:row>17</xdr:row>
      <xdr:rowOff>206750</xdr:rowOff>
    </xdr:to>
    <mc:AlternateContent xmlns:mc="http://schemas.openxmlformats.org/markup-compatibility/2006" xmlns:a14="http://schemas.microsoft.com/office/drawing/2010/main">
      <mc:Choice Requires="a14">
        <xdr:graphicFrame macro="">
          <xdr:nvGraphicFramePr>
            <xdr:cNvPr id="24" name="Representative 1">
              <a:extLst>
                <a:ext uri="{FF2B5EF4-FFF2-40B4-BE49-F238E27FC236}">
                  <a16:creationId xmlns:a16="http://schemas.microsoft.com/office/drawing/2014/main" id="{E9B1CB6C-2129-4350-AF12-8FEC89C664E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099271" y="2930128"/>
              <a:ext cx="1138541" cy="19705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xdr:from>
      <xdr:col>11</xdr:col>
      <xdr:colOff>287322</xdr:colOff>
      <xdr:row>1</xdr:row>
      <xdr:rowOff>127359</xdr:rowOff>
    </xdr:from>
    <xdr:to>
      <xdr:col>15</xdr:col>
      <xdr:colOff>636588</xdr:colOff>
      <xdr:row>10</xdr:row>
      <xdr:rowOff>20827</xdr:rowOff>
    </xdr:to>
    <xdr:graphicFrame macro="">
      <xdr:nvGraphicFramePr>
        <xdr:cNvPr id="25" name="Chart 24">
          <a:extLst>
            <a:ext uri="{FF2B5EF4-FFF2-40B4-BE49-F238E27FC236}">
              <a16:creationId xmlns:a16="http://schemas.microsoft.com/office/drawing/2014/main" id="{B99A8CC3-A292-433A-9CFE-C9EAB02A1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270831</xdr:colOff>
      <xdr:row>10</xdr:row>
      <xdr:rowOff>29690</xdr:rowOff>
    </xdr:from>
    <xdr:to>
      <xdr:col>5</xdr:col>
      <xdr:colOff>501952</xdr:colOff>
      <xdr:row>20</xdr:row>
      <xdr:rowOff>254752</xdr:rowOff>
    </xdr:to>
    <xdr:graphicFrame macro="">
      <xdr:nvGraphicFramePr>
        <xdr:cNvPr id="30" name="Chart 29">
          <a:extLst>
            <a:ext uri="{FF2B5EF4-FFF2-40B4-BE49-F238E27FC236}">
              <a16:creationId xmlns:a16="http://schemas.microsoft.com/office/drawing/2014/main" id="{F45EB471-9F99-4A00-BE33-BE9286991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489856</xdr:colOff>
      <xdr:row>10</xdr:row>
      <xdr:rowOff>45826</xdr:rowOff>
    </xdr:from>
    <xdr:to>
      <xdr:col>8</xdr:col>
      <xdr:colOff>217714</xdr:colOff>
      <xdr:row>20</xdr:row>
      <xdr:rowOff>254826</xdr:rowOff>
    </xdr:to>
    <xdr:graphicFrame macro="">
      <xdr:nvGraphicFramePr>
        <xdr:cNvPr id="31" name="Chart 30">
          <a:extLst>
            <a:ext uri="{FF2B5EF4-FFF2-40B4-BE49-F238E27FC236}">
              <a16:creationId xmlns:a16="http://schemas.microsoft.com/office/drawing/2014/main" id="{1F37FBAF-553C-46AF-8C62-8D01ECF81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318734</xdr:colOff>
      <xdr:row>10</xdr:row>
      <xdr:rowOff>37627</xdr:rowOff>
    </xdr:from>
    <xdr:to>
      <xdr:col>15</xdr:col>
      <xdr:colOff>624908</xdr:colOff>
      <xdr:row>19</xdr:row>
      <xdr:rowOff>106502</xdr:rowOff>
    </xdr:to>
    <xdr:graphicFrame macro="">
      <xdr:nvGraphicFramePr>
        <xdr:cNvPr id="29" name="Chart 28">
          <a:extLst>
            <a:ext uri="{FF2B5EF4-FFF2-40B4-BE49-F238E27FC236}">
              <a16:creationId xmlns:a16="http://schemas.microsoft.com/office/drawing/2014/main" id="{60F21FC3-2F71-4E3F-BCB5-A2E6761DE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zal Chouhan" refreshedDate="45817.420270833332" createdVersion="7" refreshedVersion="7" minRefreshableVersion="3" recordCount="1000" xr:uid="{2BC50642-E17C-425A-9AEA-81CEEF1BB435}">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ount="6">
        <n v="5"/>
        <n v="3"/>
        <n v="4"/>
        <n v="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42027037037" backgroundQuery="1" createdVersion="7" refreshedVersion="7" minRefreshableVersion="3" recordCount="0" supportSubquery="1" supportAdvancedDrill="1" xr:uid="{1759E062-150F-4E89-B195-E9F6470E24B6}">
  <cacheSource type="external" connectionId="1"/>
  <cacheFields count="5">
    <cacheField name="[Measures].[Count of Call number]" caption="Count of Call number" numFmtId="0" hierarchy="21" level="32767"/>
    <cacheField name="[Measures].[Sum of Purchase Amount]" caption="Sum of Purchase Amount" numFmtId="0" hierarchy="22" level="32767"/>
    <cacheField name="[Measures].[Sum of Duration]" caption="Sum of Duration" numFmtId="0" hierarchy="23" level="32767"/>
    <cacheField name="[Measures].[Average of Rating rounded]" caption="Average of Rating rounded" numFmtId="0" hierarchy="25" level="32767"/>
    <cacheField name="[Measures].[5* Ratings]" caption="5* Ratings"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oneField="1" hidden="1">
      <fieldsUsage count="1">
        <fieldUsage x="3"/>
      </fieldsUsage>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6874997" backgroundQuery="1" createdVersion="7" refreshedVersion="7" minRefreshableVersion="3" recordCount="0" supportSubquery="1" supportAdvancedDrill="1" xr:uid="{5ACFBECD-461D-4897-9EF3-867CEA921A2B}">
  <cacheSource type="external" connectionId="1"/>
  <cacheFields count="6">
    <cacheField name="[Measures].[Count of Call number]" caption="Count of Call number" numFmtId="0" hierarchy="21" level="32767"/>
    <cacheField name="[Measures].[Sum of Purchase Amount]" caption="Sum of Purchase Amount" numFmtId="0" hierarchy="22" level="32767"/>
    <cacheField name="[Measures].[Sum of Duration]" caption="Sum of Duration" numFmtId="0" hierarchy="23" level="32767"/>
    <cacheField name="[Measures].[Average of Rating rounded]" caption="Average of Rating rounded" numFmtId="0" hierarchy="25" level="32767"/>
    <cacheField name="[Measures].[5* Ratings]" caption="5* Ratings" numFmtId="0" hierarchy="17"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oneField="1" hidden="1">
      <fieldsUsage count="1">
        <fieldUsage x="3"/>
      </fieldsUsage>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7453705" backgroundQuery="1" createdVersion="7" refreshedVersion="7" minRefreshableVersion="3" recordCount="0" supportSubquery="1" supportAdvancedDrill="1" xr:uid="{2BD93701-A611-4D10-961B-7EFA3ED22CF4}">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1" level="32767"/>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7916667" backgroundQuery="1" createdVersion="7" refreshedVersion="7" minRefreshableVersion="3" recordCount="0" supportSubquery="1" supportAdvancedDrill="1" xr:uid="{8DDA4486-6EF9-4A98-AA43-81CA550FBD5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21"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826389" backgroundQuery="1" createdVersion="7" refreshedVersion="7" minRefreshableVersion="3" recordCount="0" supportSubquery="1" supportAdvancedDrill="1" xr:uid="{D8F38061-ED0A-4366-BEBA-AC8A22F76FBF}">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ount of Customer ID]" caption="Count of Customer ID" numFmtId="0" hierarchy="28"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oneField="1" hidden="1">
      <fieldsUsage count="1">
        <fieldUsage x="3"/>
      </fieldsUsage>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8611114" backgroundQuery="1" createdVersion="7" refreshedVersion="7" minRefreshableVersion="3" recordCount="0" supportSubquery="1" supportAdvancedDrill="1" xr:uid="{EC8ED184-CBA1-44B1-8121-3620A056A986}">
  <cacheSource type="external" connectionId="1"/>
  <cacheFields count="1">
    <cacheField name="[calls].[Representative].[Representative]" caption="Representative" numFmtId="0" hierarchy="3" level="1">
      <sharedItems count="5">
        <s v="R01"/>
        <s v="R02"/>
        <s v="R03"/>
        <s v="R04"/>
        <s v="R05"/>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9074075" backgroundQuery="1" createdVersion="7" refreshedVersion="7" minRefreshableVersion="3" recordCount="0" supportSubquery="1" supportAdvancedDrill="1" xr:uid="{2433006A-B143-44C4-AD89-579FBDDA9474}">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ount of Call number]" caption="Count of Call number"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969499537037" backgroundQuery="1" createdVersion="7" refreshedVersion="7" minRefreshableVersion="3" recordCount="0" supportSubquery="1" supportAdvancedDrill="1" xr:uid="{0F43C0FE-D099-49D4-8431-D27BB156CD39}">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zal Chouhan" refreshedDate="45817.420261921296" backgroundQuery="1" createdVersion="3" refreshedVersion="7" minRefreshableVersion="3" recordCount="0" supportSubquery="1" supportAdvancedDrill="1" xr:uid="{2BA0B24C-5C9E-4961-8833-B05C9170E94E}">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5* Ratings]" caption="5* Rating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43184132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d v="2023-01-01T00:00:00"/>
    <n v="128"/>
    <n v="4.9000000000000004"/>
    <n v="2023"/>
    <s v="Sunday"/>
    <s v="1 to 2 hours"/>
    <x v="0"/>
  </r>
  <r>
    <s v="Call_7272"/>
    <s v="C0004"/>
    <n v="119"/>
    <x v="0"/>
    <d v="2023-01-01T00:00:00"/>
    <n v="135"/>
    <n v="2.9"/>
    <n v="2023"/>
    <s v="Sunday"/>
    <s v="1 to 2 hours"/>
    <x v="1"/>
  </r>
  <r>
    <s v="Call_7273"/>
    <s v="C0005"/>
    <n v="68"/>
    <x v="1"/>
    <d v="2023-01-01T00:00:00"/>
    <n v="66"/>
    <n v="4.7"/>
    <n v="2023"/>
    <s v="Sunday"/>
    <s v="1 to 2 hours"/>
    <x v="0"/>
  </r>
  <r>
    <s v="Call_7274"/>
    <s v="C0014"/>
    <n v="119"/>
    <x v="1"/>
    <d v="2023-01-01T00:00:00"/>
    <n v="22"/>
    <n v="2.9"/>
    <n v="2023"/>
    <s v="Sunday"/>
    <s v="1 to 2 hours"/>
    <x v="1"/>
  </r>
  <r>
    <s v="Call_7275"/>
    <s v="C0011"/>
    <n v="128"/>
    <x v="2"/>
    <d v="2023-01-02T00:00:00"/>
    <n v="31"/>
    <n v="2.8"/>
    <n v="2023"/>
    <s v="Monday"/>
    <s v="More than 2 hours"/>
    <x v="1"/>
  </r>
  <r>
    <s v="Call_7276"/>
    <s v="C0011"/>
    <n v="49"/>
    <x v="1"/>
    <d v="2023-01-03T00:00:00"/>
    <n v="135"/>
    <n v="4.8"/>
    <n v="2023"/>
    <s v="Tuesday"/>
    <s v="30 to 60 mins"/>
    <x v="0"/>
  </r>
  <r>
    <s v="Call_7277"/>
    <s v="C0007"/>
    <n v="84"/>
    <x v="0"/>
    <d v="2023-01-03T00:00:00"/>
    <n v="60"/>
    <n v="4.7"/>
    <n v="2023"/>
    <s v="Tuesday"/>
    <s v="1 to 2 hours"/>
    <x v="0"/>
  </r>
  <r>
    <s v="Call_7278"/>
    <s v="C0003"/>
    <n v="103"/>
    <x v="3"/>
    <d v="2023-01-03T00:00:00"/>
    <n v="148"/>
    <n v="4.4000000000000004"/>
    <n v="2023"/>
    <s v="Tuesday"/>
    <s v="1 to 2 hours"/>
    <x v="2"/>
  </r>
  <r>
    <s v="Call_7279"/>
    <s v="C0005"/>
    <n v="31"/>
    <x v="1"/>
    <d v="2023-01-03T00:00:00"/>
    <n v="135"/>
    <n v="3.6"/>
    <n v="2023"/>
    <s v="Tuesday"/>
    <s v="30 to 60 mins"/>
    <x v="2"/>
  </r>
  <r>
    <s v="Call_7280"/>
    <s v="C0010"/>
    <n v="44"/>
    <x v="4"/>
    <d v="2023-01-03T00:00:00"/>
    <n v="105"/>
    <n v="2.9"/>
    <n v="2023"/>
    <s v="Tuesday"/>
    <s v="30 to 60 mins"/>
    <x v="1"/>
  </r>
  <r>
    <s v="Call_7281"/>
    <s v="C0011"/>
    <n v="102"/>
    <x v="1"/>
    <d v="2023-01-03T00:00:00"/>
    <n v="69"/>
    <n v="4.9000000000000004"/>
    <n v="2023"/>
    <s v="Tuesday"/>
    <s v="1 to 2 hours"/>
    <x v="0"/>
  </r>
  <r>
    <s v="Call_7282"/>
    <s v="C0013"/>
    <n v="135"/>
    <x v="0"/>
    <d v="2023-01-03T00:00:00"/>
    <n v="46"/>
    <n v="3.4"/>
    <n v="2023"/>
    <s v="Tuesday"/>
    <s v="More than 2 hours"/>
    <x v="1"/>
  </r>
  <r>
    <s v="Call_7283"/>
    <s v="C0002"/>
    <n v="98"/>
    <x v="1"/>
    <d v="2023-01-04T00:00:00"/>
    <n v="108"/>
    <n v="3.5"/>
    <n v="2023"/>
    <s v="Wednesday"/>
    <s v="1 to 2 hours"/>
    <x v="2"/>
  </r>
  <r>
    <s v="Call_7284"/>
    <s v="C0010"/>
    <n v="139"/>
    <x v="1"/>
    <d v="2023-01-04T00:00:00"/>
    <n v="96"/>
    <n v="4"/>
    <n v="2023"/>
    <s v="Wednesday"/>
    <s v="More than 2 hours"/>
    <x v="2"/>
  </r>
  <r>
    <s v="Call_7285"/>
    <s v="C0013"/>
    <n v="48"/>
    <x v="2"/>
    <d v="2023-01-04T00:00:00"/>
    <n v="68"/>
    <n v="4.9000000000000004"/>
    <n v="2023"/>
    <s v="Wednesday"/>
    <s v="30 to 60 mins"/>
    <x v="0"/>
  </r>
  <r>
    <s v="Call_7286"/>
    <s v="C0010"/>
    <n v="176"/>
    <x v="0"/>
    <d v="2023-01-05T00:00:00"/>
    <n v="24"/>
    <n v="4.8"/>
    <n v="2023"/>
    <s v="Thursday"/>
    <s v="More than 2 hours"/>
    <x v="0"/>
  </r>
  <r>
    <s v="Call_7287"/>
    <s v="C0010"/>
    <n v="99"/>
    <x v="2"/>
    <d v="2023-01-05T00:00:00"/>
    <n v="195"/>
    <n v="3.9"/>
    <n v="2023"/>
    <s v="Thursday"/>
    <s v="1 to 2 hours"/>
    <x v="2"/>
  </r>
  <r>
    <s v="Call_7288"/>
    <s v="C0009"/>
    <n v="28"/>
    <x v="4"/>
    <d v="2023-01-05T00:00:00"/>
    <n v="28"/>
    <n v="3.8"/>
    <n v="2023"/>
    <s v="Thursday"/>
    <s v="10 to 30 mins"/>
    <x v="2"/>
  </r>
  <r>
    <s v="Call_7289"/>
    <s v="C0007"/>
    <n v="54"/>
    <x v="1"/>
    <d v="2023-01-05T00:00:00"/>
    <n v="170"/>
    <n v="4.3"/>
    <n v="2023"/>
    <s v="Thursday"/>
    <s v="30 to 60 mins"/>
    <x v="2"/>
  </r>
  <r>
    <s v="Call_7290"/>
    <s v="C0006"/>
    <n v="48"/>
    <x v="0"/>
    <d v="2023-01-06T00:00:00"/>
    <n v="30"/>
    <n v="4.4000000000000004"/>
    <n v="2023"/>
    <s v="Friday"/>
    <s v="30 to 60 mins"/>
    <x v="2"/>
  </r>
  <r>
    <s v="Call_7291"/>
    <s v="C0004"/>
    <n v="128"/>
    <x v="0"/>
    <d v="2023-01-06T00:00:00"/>
    <n v="72"/>
    <n v="5"/>
    <n v="2023"/>
    <s v="Friday"/>
    <s v="More than 2 hours"/>
    <x v="0"/>
  </r>
  <r>
    <s v="Call_7292"/>
    <s v="C0004"/>
    <n v="38"/>
    <x v="3"/>
    <d v="2023-01-07T00:00:00"/>
    <n v="92"/>
    <n v="4.9000000000000004"/>
    <n v="2023"/>
    <s v="Saturday"/>
    <s v="30 to 60 mins"/>
    <x v="0"/>
  </r>
  <r>
    <s v="Call_7293"/>
    <s v="C0003"/>
    <n v="67"/>
    <x v="3"/>
    <d v="2023-01-08T00:00:00"/>
    <n v="165"/>
    <n v="4.5"/>
    <n v="2023"/>
    <s v="Sunday"/>
    <s v="1 to 2 hours"/>
    <x v="0"/>
  </r>
  <r>
    <s v="Call_7294"/>
    <s v="C0015"/>
    <n v="58"/>
    <x v="1"/>
    <d v="2023-01-08T00:00:00"/>
    <n v="140"/>
    <n v="2.1"/>
    <n v="2023"/>
    <s v="Sunday"/>
    <s v="30 to 60 mins"/>
    <x v="3"/>
  </r>
  <r>
    <s v="Call_7295"/>
    <s v="C0010"/>
    <n v="54"/>
    <x v="2"/>
    <d v="2023-01-08T00:00:00"/>
    <n v="111"/>
    <n v="3.3"/>
    <n v="2023"/>
    <s v="Sunday"/>
    <s v="30 to 60 mins"/>
    <x v="1"/>
  </r>
  <r>
    <s v="Call_7296"/>
    <s v="C0012"/>
    <n v="28"/>
    <x v="0"/>
    <d v="2023-01-09T00:00:00"/>
    <n v="63"/>
    <n v="4.0999999999999996"/>
    <n v="2023"/>
    <s v="Monday"/>
    <s v="10 to 30 mins"/>
    <x v="2"/>
  </r>
  <r>
    <s v="Call_7297"/>
    <s v="C0002"/>
    <n v="73"/>
    <x v="0"/>
    <d v="2023-01-09T00:00:00"/>
    <n v="80"/>
    <n v="4.2"/>
    <n v="2023"/>
    <s v="Monday"/>
    <s v="1 to 2 hours"/>
    <x v="2"/>
  </r>
  <r>
    <s v="Call_7298"/>
    <s v="C0011"/>
    <n v="81"/>
    <x v="0"/>
    <d v="2023-01-10T00:00:00"/>
    <n v="50"/>
    <n v="4.5999999999999996"/>
    <n v="2023"/>
    <s v="Tuesday"/>
    <s v="1 to 2 hours"/>
    <x v="0"/>
  </r>
  <r>
    <s v="Call_7299"/>
    <s v="C0009"/>
    <n v="31"/>
    <x v="3"/>
    <d v="2023-01-10T00:00:00"/>
    <n v="123"/>
    <n v="2.9"/>
    <n v="2023"/>
    <s v="Tuesday"/>
    <s v="30 to 60 mins"/>
    <x v="1"/>
  </r>
  <r>
    <s v="Call_7300"/>
    <s v="C0015"/>
    <n v="155"/>
    <x v="2"/>
    <d v="2023-01-10T00:00:00"/>
    <n v="110"/>
    <n v="4.8"/>
    <n v="2023"/>
    <s v="Tuesday"/>
    <s v="More than 2 hours"/>
    <x v="0"/>
  </r>
  <r>
    <s v="Call_7301"/>
    <s v="C0009"/>
    <n v="80"/>
    <x v="0"/>
    <d v="2023-01-10T00:00:00"/>
    <n v="140"/>
    <n v="4.2"/>
    <n v="2023"/>
    <s v="Tuesday"/>
    <s v="1 to 2 hours"/>
    <x v="2"/>
  </r>
  <r>
    <s v="Call_7302"/>
    <s v="C0011"/>
    <n v="82"/>
    <x v="0"/>
    <d v="2023-01-12T00:00:00"/>
    <n v="42"/>
    <n v="3.7"/>
    <n v="2023"/>
    <s v="Thursday"/>
    <s v="1 to 2 hours"/>
    <x v="2"/>
  </r>
  <r>
    <s v="Call_7303"/>
    <s v="C0011"/>
    <n v="29"/>
    <x v="2"/>
    <d v="2023-01-12T00:00:00"/>
    <n v="170"/>
    <n v="5"/>
    <n v="2023"/>
    <s v="Thursday"/>
    <s v="10 to 30 mins"/>
    <x v="0"/>
  </r>
  <r>
    <s v="Call_7304"/>
    <s v="C0006"/>
    <n v="160"/>
    <x v="1"/>
    <d v="2023-01-14T00:00:00"/>
    <n v="105"/>
    <n v="5"/>
    <n v="2023"/>
    <s v="Saturday"/>
    <s v="More than 2 hours"/>
    <x v="0"/>
  </r>
  <r>
    <s v="Call_7305"/>
    <s v="C0001"/>
    <n v="105"/>
    <x v="0"/>
    <d v="2023-01-15T00:00:00"/>
    <n v="125"/>
    <n v="4.8"/>
    <n v="2023"/>
    <s v="Sunday"/>
    <s v="1 to 2 hours"/>
    <x v="0"/>
  </r>
  <r>
    <s v="Call_7306"/>
    <s v="C0009"/>
    <n v="75"/>
    <x v="4"/>
    <d v="2023-01-15T00:00:00"/>
    <n v="26"/>
    <n v="2.4"/>
    <n v="2023"/>
    <s v="Sunday"/>
    <s v="1 to 2 hours"/>
    <x v="3"/>
  </r>
  <r>
    <s v="Call_7307"/>
    <s v="C0015"/>
    <n v="94"/>
    <x v="4"/>
    <d v="2023-01-16T00:00:00"/>
    <n v="120"/>
    <n v="3.1"/>
    <n v="2023"/>
    <s v="Monday"/>
    <s v="1 to 2 hours"/>
    <x v="1"/>
  </r>
  <r>
    <s v="Call_7308"/>
    <s v="C0004"/>
    <n v="90"/>
    <x v="1"/>
    <d v="2023-01-16T00:00:00"/>
    <n v="132"/>
    <n v="3.2"/>
    <n v="2023"/>
    <s v="Monday"/>
    <s v="1 to 2 hours"/>
    <x v="1"/>
  </r>
  <r>
    <s v="Call_7309"/>
    <s v="C0015"/>
    <n v="81"/>
    <x v="3"/>
    <d v="2023-01-17T00:00:00"/>
    <n v="86"/>
    <n v="2.4"/>
    <n v="2023"/>
    <s v="Tuesday"/>
    <s v="1 to 2 hours"/>
    <x v="3"/>
  </r>
  <r>
    <s v="Call_7310"/>
    <s v="C0009"/>
    <n v="106"/>
    <x v="0"/>
    <d v="2023-01-17T00:00:00"/>
    <n v="108"/>
    <n v="5"/>
    <n v="2023"/>
    <s v="Tuesday"/>
    <s v="1 to 2 hours"/>
    <x v="0"/>
  </r>
  <r>
    <s v="Call_7311"/>
    <s v="C0004"/>
    <n v="74"/>
    <x v="3"/>
    <d v="2023-01-17T00:00:00"/>
    <n v="96"/>
    <n v="4.7"/>
    <n v="2023"/>
    <s v="Tuesday"/>
    <s v="1 to 2 hours"/>
    <x v="0"/>
  </r>
  <r>
    <s v="Call_7312"/>
    <s v="C0010"/>
    <n v="105"/>
    <x v="1"/>
    <d v="2023-01-18T00:00:00"/>
    <n v="80"/>
    <n v="4.7"/>
    <n v="2023"/>
    <s v="Wednesday"/>
    <s v="1 to 2 hours"/>
    <x v="0"/>
  </r>
  <r>
    <s v="Call_7313"/>
    <s v="C0009"/>
    <n v="89"/>
    <x v="0"/>
    <d v="2023-01-18T00:00:00"/>
    <n v="155"/>
    <n v="4.0999999999999996"/>
    <n v="2023"/>
    <s v="Wednesday"/>
    <s v="1 to 2 hours"/>
    <x v="2"/>
  </r>
  <r>
    <s v="Call_7314"/>
    <s v="C0013"/>
    <n v="132"/>
    <x v="4"/>
    <d v="2023-01-18T00:00:00"/>
    <n v="168"/>
    <n v="4.0999999999999996"/>
    <n v="2023"/>
    <s v="Wednesday"/>
    <s v="More than 2 hours"/>
    <x v="2"/>
  </r>
  <r>
    <s v="Call_7315"/>
    <s v="C0001"/>
    <n v="105"/>
    <x v="2"/>
    <d v="2023-01-18T00:00:00"/>
    <n v="56"/>
    <n v="3.6"/>
    <n v="2023"/>
    <s v="Wednesday"/>
    <s v="1 to 2 hours"/>
    <x v="2"/>
  </r>
  <r>
    <s v="Call_7316"/>
    <s v="C0011"/>
    <n v="13"/>
    <x v="4"/>
    <d v="2023-01-19T00:00:00"/>
    <n v="32"/>
    <n v="4.4000000000000004"/>
    <n v="2023"/>
    <s v="Thursday"/>
    <s v="10 to 30 mins"/>
    <x v="2"/>
  </r>
  <r>
    <s v="Call_7317"/>
    <s v="C0014"/>
    <n v="131"/>
    <x v="2"/>
    <d v="2023-01-19T00:00:00"/>
    <n v="78"/>
    <n v="4.4000000000000004"/>
    <n v="2023"/>
    <s v="Thursday"/>
    <s v="More than 2 hours"/>
    <x v="2"/>
  </r>
  <r>
    <s v="Call_7318"/>
    <s v="C0004"/>
    <n v="104"/>
    <x v="0"/>
    <d v="2023-01-19T00:00:00"/>
    <n v="86"/>
    <n v="4"/>
    <n v="2023"/>
    <s v="Thursday"/>
    <s v="1 to 2 hours"/>
    <x v="2"/>
  </r>
  <r>
    <s v="Call_7319"/>
    <s v="C0003"/>
    <n v="90"/>
    <x v="1"/>
    <d v="2023-01-20T00:00:00"/>
    <n v="64"/>
    <n v="3.8"/>
    <n v="2023"/>
    <s v="Friday"/>
    <s v="1 to 2 hours"/>
    <x v="2"/>
  </r>
  <r>
    <s v="Call_7320"/>
    <s v="C0012"/>
    <n v="37"/>
    <x v="1"/>
    <d v="2023-01-20T00:00:00"/>
    <n v="96"/>
    <n v="3.6"/>
    <n v="2023"/>
    <s v="Friday"/>
    <s v="30 to 60 mins"/>
    <x v="2"/>
  </r>
  <r>
    <s v="Call_7321"/>
    <s v="C0002"/>
    <n v="149"/>
    <x v="2"/>
    <d v="2023-01-20T00:00:00"/>
    <n v="72"/>
    <n v="4.3"/>
    <n v="2023"/>
    <s v="Friday"/>
    <s v="More than 2 hours"/>
    <x v="2"/>
  </r>
  <r>
    <s v="Call_7322"/>
    <s v="C0013"/>
    <n v="100"/>
    <x v="3"/>
    <d v="2023-01-21T00:00:00"/>
    <n v="135"/>
    <n v="3.8"/>
    <n v="2023"/>
    <s v="Saturday"/>
    <s v="1 to 2 hours"/>
    <x v="2"/>
  </r>
  <r>
    <s v="Call_7323"/>
    <s v="C0013"/>
    <n v="79"/>
    <x v="4"/>
    <d v="2023-01-21T00:00:00"/>
    <n v="140"/>
    <n v="4.5"/>
    <n v="2023"/>
    <s v="Saturday"/>
    <s v="1 to 2 hours"/>
    <x v="0"/>
  </r>
  <r>
    <s v="Call_7324"/>
    <s v="C0008"/>
    <n v="157"/>
    <x v="2"/>
    <d v="2023-01-21T00:00:00"/>
    <n v="69"/>
    <n v="4.5"/>
    <n v="2023"/>
    <s v="Saturday"/>
    <s v="More than 2 hours"/>
    <x v="0"/>
  </r>
  <r>
    <s v="Call_7325"/>
    <s v="C0013"/>
    <n v="59"/>
    <x v="0"/>
    <d v="2023-01-22T00:00:00"/>
    <n v="136"/>
    <n v="4.5999999999999996"/>
    <n v="2023"/>
    <s v="Sunday"/>
    <s v="30 to 60 mins"/>
    <x v="0"/>
  </r>
  <r>
    <s v="Call_7326"/>
    <s v="C0012"/>
    <n v="83"/>
    <x v="2"/>
    <d v="2023-01-22T00:00:00"/>
    <n v="28"/>
    <n v="4.5"/>
    <n v="2023"/>
    <s v="Sunday"/>
    <s v="1 to 2 hours"/>
    <x v="0"/>
  </r>
  <r>
    <s v="Call_7327"/>
    <s v="C0008"/>
    <n v="58"/>
    <x v="1"/>
    <d v="2023-01-23T00:00:00"/>
    <n v="135"/>
    <n v="3.3"/>
    <n v="2023"/>
    <s v="Monday"/>
    <s v="30 to 60 mins"/>
    <x v="1"/>
  </r>
  <r>
    <s v="Call_7328"/>
    <s v="C0015"/>
    <n v="118"/>
    <x v="1"/>
    <d v="2023-01-23T00:00:00"/>
    <n v="126"/>
    <n v="2.2999999999999998"/>
    <n v="2023"/>
    <s v="Monday"/>
    <s v="1 to 2 hours"/>
    <x v="3"/>
  </r>
  <r>
    <s v="Call_7329"/>
    <s v="C0011"/>
    <n v="63"/>
    <x v="0"/>
    <d v="2023-01-23T00:00:00"/>
    <n v="160"/>
    <n v="4.3"/>
    <n v="2023"/>
    <s v="Monday"/>
    <s v="1 to 2 hours"/>
    <x v="2"/>
  </r>
  <r>
    <s v="Call_7330"/>
    <s v="C0008"/>
    <n v="95"/>
    <x v="1"/>
    <d v="2023-01-24T00:00:00"/>
    <n v="48"/>
    <n v="4.5999999999999996"/>
    <n v="2023"/>
    <s v="Tuesday"/>
    <s v="1 to 2 hours"/>
    <x v="0"/>
  </r>
  <r>
    <s v="Call_7331"/>
    <s v="C0013"/>
    <n v="74"/>
    <x v="2"/>
    <d v="2023-01-24T00:00:00"/>
    <n v="66"/>
    <n v="4"/>
    <n v="2023"/>
    <s v="Tuesday"/>
    <s v="1 to 2 hours"/>
    <x v="2"/>
  </r>
  <r>
    <s v="Call_7332"/>
    <s v="C0010"/>
    <n v="130"/>
    <x v="3"/>
    <d v="2023-01-24T00:00:00"/>
    <n v="126"/>
    <n v="2.5"/>
    <n v="2023"/>
    <s v="Tuesday"/>
    <s v="More than 2 hours"/>
    <x v="1"/>
  </r>
  <r>
    <s v="Call_7333"/>
    <s v="C0015"/>
    <n v="110"/>
    <x v="4"/>
    <d v="2023-01-24T00:00:00"/>
    <n v="96"/>
    <n v="5"/>
    <n v="2023"/>
    <s v="Tuesday"/>
    <s v="1 to 2 hours"/>
    <x v="0"/>
  </r>
  <r>
    <s v="Call_7334"/>
    <s v="C0013"/>
    <n v="71"/>
    <x v="0"/>
    <d v="2023-01-25T00:00:00"/>
    <n v="90"/>
    <n v="3.8"/>
    <n v="2023"/>
    <s v="Wednesday"/>
    <s v="1 to 2 hours"/>
    <x v="2"/>
  </r>
  <r>
    <s v="Call_7335"/>
    <s v="C0001"/>
    <n v="147"/>
    <x v="3"/>
    <d v="2023-01-25T00:00:00"/>
    <n v="105"/>
    <n v="4.4000000000000004"/>
    <n v="2023"/>
    <s v="Wednesday"/>
    <s v="More than 2 hours"/>
    <x v="2"/>
  </r>
  <r>
    <s v="Call_7336"/>
    <s v="C0004"/>
    <n v="69"/>
    <x v="1"/>
    <d v="2023-01-26T00:00:00"/>
    <n v="40"/>
    <n v="3.8"/>
    <n v="2023"/>
    <s v="Thursday"/>
    <s v="1 to 2 hours"/>
    <x v="2"/>
  </r>
  <r>
    <s v="Call_7337"/>
    <s v="C0015"/>
    <n v="50"/>
    <x v="0"/>
    <d v="2023-01-26T00:00:00"/>
    <n v="60"/>
    <n v="2"/>
    <n v="2023"/>
    <s v="Thursday"/>
    <s v="30 to 60 mins"/>
    <x v="3"/>
  </r>
  <r>
    <s v="Call_7338"/>
    <s v="C0010"/>
    <n v="124"/>
    <x v="3"/>
    <d v="2023-01-27T00:00:00"/>
    <n v="215"/>
    <n v="4.0999999999999996"/>
    <n v="2023"/>
    <s v="Friday"/>
    <s v="More than 2 hours"/>
    <x v="2"/>
  </r>
  <r>
    <s v="Call_7339"/>
    <s v="C0005"/>
    <n v="81"/>
    <x v="2"/>
    <d v="2023-01-27T00:00:00"/>
    <n v="156"/>
    <n v="2.6"/>
    <n v="2023"/>
    <s v="Friday"/>
    <s v="1 to 2 hours"/>
    <x v="1"/>
  </r>
  <r>
    <s v="Call_7340"/>
    <s v="C0006"/>
    <n v="141"/>
    <x v="4"/>
    <d v="2023-01-27T00:00:00"/>
    <n v="54"/>
    <n v="0"/>
    <n v="2023"/>
    <s v="Friday"/>
    <s v="More than 2 hours"/>
    <x v="4"/>
  </r>
  <r>
    <s v="Call_7341"/>
    <s v="C0006"/>
    <n v="168"/>
    <x v="4"/>
    <d v="2023-01-28T00:00:00"/>
    <n v="160"/>
    <n v="3.9"/>
    <n v="2023"/>
    <s v="Saturday"/>
    <s v="More than 2 hours"/>
    <x v="2"/>
  </r>
  <r>
    <s v="Call_7342"/>
    <s v="C0001"/>
    <n v="101"/>
    <x v="2"/>
    <d v="2023-01-28T00:00:00"/>
    <n v="80"/>
    <n v="4.8"/>
    <n v="2023"/>
    <s v="Saturday"/>
    <s v="1 to 2 hours"/>
    <x v="0"/>
  </r>
  <r>
    <s v="Call_7343"/>
    <s v="C0013"/>
    <n v="67"/>
    <x v="2"/>
    <d v="2023-01-28T00:00:00"/>
    <n v="168"/>
    <n v="2.6"/>
    <n v="2023"/>
    <s v="Saturday"/>
    <s v="1 to 2 hours"/>
    <x v="1"/>
  </r>
  <r>
    <s v="Call_7344"/>
    <s v="C0008"/>
    <n v="114"/>
    <x v="4"/>
    <d v="2023-01-30T00:00:00"/>
    <n v="42"/>
    <n v="2.6"/>
    <n v="2023"/>
    <s v="Monday"/>
    <s v="1 to 2 hours"/>
    <x v="1"/>
  </r>
  <r>
    <s v="Call_7345"/>
    <s v="C0005"/>
    <n v="42"/>
    <x v="2"/>
    <d v="2023-01-30T00:00:00"/>
    <n v="205"/>
    <n v="3.6"/>
    <n v="2023"/>
    <s v="Monday"/>
    <s v="30 to 60 mins"/>
    <x v="2"/>
  </r>
  <r>
    <s v="Call_7346"/>
    <s v="C0011"/>
    <n v="69"/>
    <x v="4"/>
    <d v="2023-01-30T00:00:00"/>
    <n v="108"/>
    <n v="3.3"/>
    <n v="2023"/>
    <s v="Monday"/>
    <s v="1 to 2 hours"/>
    <x v="1"/>
  </r>
  <r>
    <s v="Call_7347"/>
    <s v="C0010"/>
    <n v="145"/>
    <x v="1"/>
    <d v="2023-01-30T00:00:00"/>
    <n v="78"/>
    <n v="1.9"/>
    <n v="2023"/>
    <s v="Monday"/>
    <s v="More than 2 hours"/>
    <x v="3"/>
  </r>
  <r>
    <s v="Call_7348"/>
    <s v="C0004"/>
    <n v="43"/>
    <x v="4"/>
    <d v="2023-01-30T00:00:00"/>
    <n v="23"/>
    <n v="4.9000000000000004"/>
    <n v="2023"/>
    <s v="Monday"/>
    <s v="30 to 60 mins"/>
    <x v="0"/>
  </r>
  <r>
    <s v="Call_7349"/>
    <s v="C0011"/>
    <n v="62"/>
    <x v="0"/>
    <d v="2023-01-31T00:00:00"/>
    <n v="99"/>
    <n v="3.6"/>
    <n v="2023"/>
    <s v="Tuesday"/>
    <s v="1 to 2 hours"/>
    <x v="2"/>
  </r>
  <r>
    <s v="Call_7350"/>
    <s v="C0009"/>
    <n v="79"/>
    <x v="4"/>
    <d v="2023-02-01T00:00:00"/>
    <n v="148"/>
    <n v="4.5"/>
    <n v="2023"/>
    <s v="Wednesday"/>
    <s v="1 to 2 hours"/>
    <x v="0"/>
  </r>
  <r>
    <s v="Call_7351"/>
    <s v="C0010"/>
    <n v="45"/>
    <x v="3"/>
    <d v="2023-02-01T00:00:00"/>
    <n v="34"/>
    <n v="3.7"/>
    <n v="2023"/>
    <s v="Wednesday"/>
    <s v="30 to 60 mins"/>
    <x v="2"/>
  </r>
  <r>
    <s v="Call_7352"/>
    <s v="C0011"/>
    <n v="137"/>
    <x v="4"/>
    <d v="2023-02-01T00:00:00"/>
    <n v="86"/>
    <n v="4.8"/>
    <n v="2023"/>
    <s v="Wednesday"/>
    <s v="More than 2 hours"/>
    <x v="0"/>
  </r>
  <r>
    <s v="Call_7353"/>
    <s v="C0008"/>
    <n v="109"/>
    <x v="0"/>
    <d v="2023-02-01T00:00:00"/>
    <n v="105"/>
    <n v="3.3"/>
    <n v="2023"/>
    <s v="Wednesday"/>
    <s v="1 to 2 hours"/>
    <x v="1"/>
  </r>
  <r>
    <s v="Call_7354"/>
    <s v="C0004"/>
    <n v="78"/>
    <x v="0"/>
    <d v="2023-02-01T00:00:00"/>
    <n v="62"/>
    <n v="3.1"/>
    <n v="2023"/>
    <s v="Wednesday"/>
    <s v="1 to 2 hours"/>
    <x v="1"/>
  </r>
  <r>
    <s v="Call_7355"/>
    <s v="C0011"/>
    <n v="137"/>
    <x v="3"/>
    <d v="2023-02-01T00:00:00"/>
    <n v="90"/>
    <n v="4.0999999999999996"/>
    <n v="2023"/>
    <s v="Wednesday"/>
    <s v="More than 2 hours"/>
    <x v="2"/>
  </r>
  <r>
    <s v="Call_7356"/>
    <s v="C0014"/>
    <n v="99"/>
    <x v="0"/>
    <d v="2023-02-02T00:00:00"/>
    <n v="112"/>
    <n v="4.9000000000000004"/>
    <n v="2023"/>
    <s v="Thursday"/>
    <s v="1 to 2 hours"/>
    <x v="0"/>
  </r>
  <r>
    <s v="Call_7357"/>
    <s v="C0015"/>
    <n v="100"/>
    <x v="0"/>
    <d v="2023-02-02T00:00:00"/>
    <n v="135"/>
    <n v="4"/>
    <n v="2023"/>
    <s v="Thursday"/>
    <s v="1 to 2 hours"/>
    <x v="2"/>
  </r>
  <r>
    <s v="Call_7358"/>
    <s v="C0004"/>
    <n v="47"/>
    <x v="1"/>
    <d v="2023-02-02T00:00:00"/>
    <n v="34"/>
    <n v="2.1"/>
    <n v="2023"/>
    <s v="Thursday"/>
    <s v="30 to 60 mins"/>
    <x v="3"/>
  </r>
  <r>
    <s v="Call_7359"/>
    <s v="C0008"/>
    <n v="87"/>
    <x v="2"/>
    <d v="2023-02-02T00:00:00"/>
    <n v="155"/>
    <n v="4.5"/>
    <n v="2023"/>
    <s v="Thursday"/>
    <s v="1 to 2 hours"/>
    <x v="0"/>
  </r>
  <r>
    <s v="Call_7360"/>
    <s v="C0014"/>
    <n v="143"/>
    <x v="2"/>
    <d v="2023-02-04T00:00:00"/>
    <n v="124"/>
    <n v="4.9000000000000004"/>
    <n v="2023"/>
    <s v="Saturday"/>
    <s v="More than 2 hours"/>
    <x v="0"/>
  </r>
  <r>
    <s v="Call_7361"/>
    <s v="C0015"/>
    <n v="84"/>
    <x v="0"/>
    <d v="2023-02-04T00:00:00"/>
    <n v="195"/>
    <n v="4.0999999999999996"/>
    <n v="2023"/>
    <s v="Saturday"/>
    <s v="1 to 2 hours"/>
    <x v="2"/>
  </r>
  <r>
    <s v="Call_7362"/>
    <s v="C0001"/>
    <n v="55"/>
    <x v="2"/>
    <d v="2023-02-05T00:00:00"/>
    <n v="78"/>
    <n v="4.5"/>
    <n v="2023"/>
    <s v="Sunday"/>
    <s v="30 to 60 mins"/>
    <x v="0"/>
  </r>
  <r>
    <s v="Call_7363"/>
    <s v="C0007"/>
    <n v="135"/>
    <x v="3"/>
    <d v="2023-02-07T00:00:00"/>
    <n v="35"/>
    <n v="4.8"/>
    <n v="2023"/>
    <s v="Tuesday"/>
    <s v="More than 2 hours"/>
    <x v="0"/>
  </r>
  <r>
    <s v="Call_7364"/>
    <s v="C0012"/>
    <n v="152"/>
    <x v="1"/>
    <d v="2023-02-07T00:00:00"/>
    <n v="123"/>
    <n v="4.5999999999999996"/>
    <n v="2023"/>
    <s v="Tuesday"/>
    <s v="More than 2 hours"/>
    <x v="0"/>
  </r>
  <r>
    <s v="Call_7365"/>
    <s v="C0005"/>
    <n v="132"/>
    <x v="1"/>
    <d v="2023-02-07T00:00:00"/>
    <n v="43"/>
    <n v="4.5999999999999996"/>
    <n v="2023"/>
    <s v="Tuesday"/>
    <s v="More than 2 hours"/>
    <x v="0"/>
  </r>
  <r>
    <s v="Call_7366"/>
    <s v="C0006"/>
    <n v="60"/>
    <x v="0"/>
    <d v="2023-02-08T00:00:00"/>
    <n v="69"/>
    <n v="4.3"/>
    <n v="2023"/>
    <s v="Wednesday"/>
    <s v="30 to 60 mins"/>
    <x v="2"/>
  </r>
  <r>
    <s v="Call_7367"/>
    <s v="C0012"/>
    <n v="95"/>
    <x v="1"/>
    <d v="2023-02-08T00:00:00"/>
    <n v="130"/>
    <n v="5"/>
    <n v="2023"/>
    <s v="Wednesday"/>
    <s v="1 to 2 hours"/>
    <x v="0"/>
  </r>
  <r>
    <s v="Call_7368"/>
    <s v="C0003"/>
    <n v="96"/>
    <x v="4"/>
    <d v="2023-02-08T00:00:00"/>
    <n v="120"/>
    <n v="4"/>
    <n v="2023"/>
    <s v="Wednesday"/>
    <s v="1 to 2 hours"/>
    <x v="2"/>
  </r>
  <r>
    <s v="Call_7369"/>
    <s v="C0001"/>
    <n v="45"/>
    <x v="0"/>
    <d v="2023-02-09T00:00:00"/>
    <n v="84"/>
    <n v="4.5999999999999996"/>
    <n v="2023"/>
    <s v="Thursday"/>
    <s v="30 to 60 mins"/>
    <x v="0"/>
  </r>
  <r>
    <s v="Call_7370"/>
    <s v="C0003"/>
    <n v="132"/>
    <x v="4"/>
    <d v="2023-02-10T00:00:00"/>
    <n v="112"/>
    <n v="4.5"/>
    <n v="2023"/>
    <s v="Friday"/>
    <s v="More than 2 hours"/>
    <x v="0"/>
  </r>
  <r>
    <s v="Call_7371"/>
    <s v="C0013"/>
    <n v="95"/>
    <x v="0"/>
    <d v="2023-02-10T00:00:00"/>
    <n v="66"/>
    <n v="4.5999999999999996"/>
    <n v="2023"/>
    <s v="Friday"/>
    <s v="1 to 2 hours"/>
    <x v="0"/>
  </r>
  <r>
    <s v="Call_7372"/>
    <s v="C0012"/>
    <n v="131"/>
    <x v="2"/>
    <d v="2023-02-10T00:00:00"/>
    <n v="172"/>
    <n v="2.6"/>
    <n v="2023"/>
    <s v="Friday"/>
    <s v="More than 2 hours"/>
    <x v="1"/>
  </r>
  <r>
    <s v="Call_7373"/>
    <s v="C0009"/>
    <n v="67"/>
    <x v="3"/>
    <d v="2023-02-11T00:00:00"/>
    <n v="24"/>
    <n v="4.3"/>
    <n v="2023"/>
    <s v="Saturday"/>
    <s v="1 to 2 hours"/>
    <x v="2"/>
  </r>
  <r>
    <s v="Call_7374"/>
    <s v="C0014"/>
    <n v="111"/>
    <x v="2"/>
    <d v="2023-02-12T00:00:00"/>
    <n v="43"/>
    <n v="3.9"/>
    <n v="2023"/>
    <s v="Sunday"/>
    <s v="1 to 2 hours"/>
    <x v="2"/>
  </r>
  <r>
    <s v="Call_7375"/>
    <s v="C0005"/>
    <n v="78"/>
    <x v="1"/>
    <d v="2023-02-12T00:00:00"/>
    <n v="23"/>
    <n v="5"/>
    <n v="2023"/>
    <s v="Sunday"/>
    <s v="1 to 2 hours"/>
    <x v="0"/>
  </r>
  <r>
    <s v="Call_7376"/>
    <s v="C0002"/>
    <n v="28"/>
    <x v="4"/>
    <d v="2023-02-12T00:00:00"/>
    <n v="74"/>
    <n v="3.5"/>
    <n v="2023"/>
    <s v="Sunday"/>
    <s v="10 to 30 mins"/>
    <x v="2"/>
  </r>
  <r>
    <s v="Call_7377"/>
    <s v="C0004"/>
    <n v="127"/>
    <x v="3"/>
    <d v="2023-02-13T00:00:00"/>
    <n v="165"/>
    <n v="4.7"/>
    <n v="2023"/>
    <s v="Monday"/>
    <s v="More than 2 hours"/>
    <x v="0"/>
  </r>
  <r>
    <s v="Call_7378"/>
    <s v="C0015"/>
    <n v="137"/>
    <x v="2"/>
    <d v="2023-02-13T00:00:00"/>
    <n v="34"/>
    <n v="2.9"/>
    <n v="2023"/>
    <s v="Monday"/>
    <s v="More than 2 hours"/>
    <x v="1"/>
  </r>
  <r>
    <s v="Call_7379"/>
    <s v="C0004"/>
    <n v="76"/>
    <x v="4"/>
    <d v="2023-02-13T00:00:00"/>
    <n v="64"/>
    <n v="3.4"/>
    <n v="2023"/>
    <s v="Monday"/>
    <s v="1 to 2 hours"/>
    <x v="1"/>
  </r>
  <r>
    <s v="Call_7380"/>
    <s v="C0005"/>
    <n v="80"/>
    <x v="3"/>
    <d v="2023-02-14T00:00:00"/>
    <n v="155"/>
    <n v="3.2"/>
    <n v="2023"/>
    <s v="Tuesday"/>
    <s v="1 to 2 hours"/>
    <x v="1"/>
  </r>
  <r>
    <s v="Call_7381"/>
    <s v="C0004"/>
    <n v="95"/>
    <x v="1"/>
    <d v="2023-02-15T00:00:00"/>
    <n v="120"/>
    <n v="4.8"/>
    <n v="2023"/>
    <s v="Wednesday"/>
    <s v="1 to 2 hours"/>
    <x v="0"/>
  </r>
  <r>
    <s v="Call_7382"/>
    <s v="C0006"/>
    <n v="30"/>
    <x v="4"/>
    <d v="2023-02-15T00:00:00"/>
    <n v="105"/>
    <n v="3.6"/>
    <n v="2023"/>
    <s v="Wednesday"/>
    <s v="10 to 30 mins"/>
    <x v="2"/>
  </r>
  <r>
    <s v="Call_7383"/>
    <s v="C0011"/>
    <n v="19"/>
    <x v="2"/>
    <d v="2023-02-15T00:00:00"/>
    <n v="28"/>
    <n v="4.9000000000000004"/>
    <n v="2023"/>
    <s v="Wednesday"/>
    <s v="10 to 30 mins"/>
    <x v="0"/>
  </r>
  <r>
    <s v="Call_7384"/>
    <s v="C0010"/>
    <n v="38"/>
    <x v="3"/>
    <d v="2023-02-15T00:00:00"/>
    <n v="100"/>
    <n v="4.8"/>
    <n v="2023"/>
    <s v="Wednesday"/>
    <s v="30 to 60 mins"/>
    <x v="0"/>
  </r>
  <r>
    <s v="Call_7385"/>
    <s v="C0013"/>
    <n v="55"/>
    <x v="2"/>
    <d v="2023-02-15T00:00:00"/>
    <n v="23"/>
    <n v="3.6"/>
    <n v="2023"/>
    <s v="Wednesday"/>
    <s v="30 to 60 mins"/>
    <x v="2"/>
  </r>
  <r>
    <s v="Call_7386"/>
    <s v="C0009"/>
    <n v="27"/>
    <x v="4"/>
    <d v="2023-02-16T00:00:00"/>
    <n v="70"/>
    <n v="3.9"/>
    <n v="2023"/>
    <s v="Thursday"/>
    <s v="10 to 30 mins"/>
    <x v="2"/>
  </r>
  <r>
    <s v="Call_7387"/>
    <s v="C0009"/>
    <n v="32"/>
    <x v="4"/>
    <d v="2023-02-16T00:00:00"/>
    <n v="37"/>
    <n v="1.9"/>
    <n v="2023"/>
    <s v="Thursday"/>
    <s v="30 to 60 mins"/>
    <x v="3"/>
  </r>
  <r>
    <s v="Call_7388"/>
    <s v="C0002"/>
    <n v="116"/>
    <x v="0"/>
    <d v="2023-02-16T00:00:00"/>
    <n v="140"/>
    <n v="3.6"/>
    <n v="2023"/>
    <s v="Thursday"/>
    <s v="1 to 2 hours"/>
    <x v="2"/>
  </r>
  <r>
    <s v="Call_7389"/>
    <s v="C0003"/>
    <n v="99"/>
    <x v="1"/>
    <d v="2023-02-16T00:00:00"/>
    <n v="78"/>
    <n v="4.0999999999999996"/>
    <n v="2023"/>
    <s v="Thursday"/>
    <s v="1 to 2 hours"/>
    <x v="2"/>
  </r>
  <r>
    <s v="Call_7390"/>
    <s v="C0004"/>
    <n v="75"/>
    <x v="4"/>
    <d v="2023-02-17T00:00:00"/>
    <n v="21"/>
    <n v="4.2"/>
    <n v="2023"/>
    <s v="Friday"/>
    <s v="1 to 2 hours"/>
    <x v="2"/>
  </r>
  <r>
    <s v="Call_7391"/>
    <s v="C0005"/>
    <n v="57"/>
    <x v="0"/>
    <d v="2023-02-17T00:00:00"/>
    <n v="88"/>
    <n v="4.3"/>
    <n v="2023"/>
    <s v="Friday"/>
    <s v="30 to 60 mins"/>
    <x v="2"/>
  </r>
  <r>
    <s v="Call_7392"/>
    <s v="C0007"/>
    <n v="155"/>
    <x v="0"/>
    <d v="2023-02-18T00:00:00"/>
    <n v="180"/>
    <n v="2.2000000000000002"/>
    <n v="2023"/>
    <s v="Saturday"/>
    <s v="More than 2 hours"/>
    <x v="3"/>
  </r>
  <r>
    <s v="Call_7393"/>
    <s v="C0003"/>
    <n v="68"/>
    <x v="1"/>
    <d v="2023-02-18T00:00:00"/>
    <n v="22"/>
    <n v="3.3"/>
    <n v="2023"/>
    <s v="Saturday"/>
    <s v="1 to 2 hours"/>
    <x v="1"/>
  </r>
  <r>
    <s v="Call_7394"/>
    <s v="C0010"/>
    <n v="95"/>
    <x v="1"/>
    <d v="2023-02-18T00:00:00"/>
    <n v="52"/>
    <n v="4.8"/>
    <n v="2023"/>
    <s v="Saturday"/>
    <s v="1 to 2 hours"/>
    <x v="0"/>
  </r>
  <r>
    <s v="Call_7395"/>
    <s v="C0015"/>
    <n v="65"/>
    <x v="0"/>
    <d v="2023-02-19T00:00:00"/>
    <n v="80"/>
    <n v="4"/>
    <n v="2023"/>
    <s v="Sunday"/>
    <s v="1 to 2 hours"/>
    <x v="2"/>
  </r>
  <r>
    <s v="Call_7396"/>
    <s v="C0011"/>
    <n v="114"/>
    <x v="2"/>
    <d v="2023-02-19T00:00:00"/>
    <n v="54"/>
    <n v="1.1000000000000001"/>
    <n v="2023"/>
    <s v="Sunday"/>
    <s v="1 to 2 hours"/>
    <x v="5"/>
  </r>
  <r>
    <s v="Call_7397"/>
    <s v="C0004"/>
    <n v="155"/>
    <x v="2"/>
    <d v="2023-02-20T00:00:00"/>
    <n v="80"/>
    <n v="3.9"/>
    <n v="2023"/>
    <s v="Monday"/>
    <s v="More than 2 hours"/>
    <x v="2"/>
  </r>
  <r>
    <s v="Call_7398"/>
    <s v="C0015"/>
    <n v="114"/>
    <x v="0"/>
    <d v="2023-02-21T00:00:00"/>
    <n v="120"/>
    <n v="1.8"/>
    <n v="2023"/>
    <s v="Tuesday"/>
    <s v="1 to 2 hours"/>
    <x v="3"/>
  </r>
  <r>
    <s v="Call_7399"/>
    <s v="C0007"/>
    <n v="130"/>
    <x v="3"/>
    <d v="2023-02-21T00:00:00"/>
    <n v="150"/>
    <n v="1"/>
    <n v="2023"/>
    <s v="Tuesday"/>
    <s v="More than 2 hours"/>
    <x v="5"/>
  </r>
  <r>
    <s v="Call_7400"/>
    <s v="C0004"/>
    <n v="89"/>
    <x v="0"/>
    <d v="2023-02-21T00:00:00"/>
    <n v="90"/>
    <n v="4.3"/>
    <n v="2023"/>
    <s v="Tuesday"/>
    <s v="1 to 2 hours"/>
    <x v="2"/>
  </r>
  <r>
    <s v="Call_7401"/>
    <s v="C0001"/>
    <n v="61"/>
    <x v="4"/>
    <d v="2023-02-22T00:00:00"/>
    <n v="140"/>
    <n v="3.4"/>
    <n v="2023"/>
    <s v="Wednesday"/>
    <s v="1 to 2 hours"/>
    <x v="1"/>
  </r>
  <r>
    <s v="Call_7402"/>
    <s v="C0010"/>
    <n v="154"/>
    <x v="2"/>
    <d v="2023-02-22T00:00:00"/>
    <n v="22"/>
    <n v="3.4"/>
    <n v="2023"/>
    <s v="Wednesday"/>
    <s v="More than 2 hours"/>
    <x v="1"/>
  </r>
  <r>
    <s v="Call_7403"/>
    <s v="C0015"/>
    <n v="115"/>
    <x v="3"/>
    <d v="2023-02-23T00:00:00"/>
    <n v="150"/>
    <n v="4.0999999999999996"/>
    <n v="2023"/>
    <s v="Thursday"/>
    <s v="1 to 2 hours"/>
    <x v="2"/>
  </r>
  <r>
    <s v="Call_7404"/>
    <s v="C0008"/>
    <n v="138"/>
    <x v="1"/>
    <d v="2023-02-24T00:00:00"/>
    <n v="35"/>
    <n v="4.8"/>
    <n v="2023"/>
    <s v="Friday"/>
    <s v="More than 2 hours"/>
    <x v="0"/>
  </r>
  <r>
    <s v="Call_7405"/>
    <s v="C0014"/>
    <n v="153"/>
    <x v="0"/>
    <d v="2023-02-24T00:00:00"/>
    <n v="200"/>
    <n v="2"/>
    <n v="2023"/>
    <s v="Friday"/>
    <s v="More than 2 hours"/>
    <x v="3"/>
  </r>
  <r>
    <s v="Call_7406"/>
    <s v="C0015"/>
    <n v="61"/>
    <x v="4"/>
    <d v="2023-02-25T00:00:00"/>
    <n v="150"/>
    <n v="4.5999999999999996"/>
    <n v="2023"/>
    <s v="Saturday"/>
    <s v="1 to 2 hours"/>
    <x v="0"/>
  </r>
  <r>
    <s v="Call_7407"/>
    <s v="C0009"/>
    <n v="62"/>
    <x v="0"/>
    <d v="2023-02-25T00:00:00"/>
    <n v="21"/>
    <n v="2.6"/>
    <n v="2023"/>
    <s v="Saturday"/>
    <s v="1 to 2 hours"/>
    <x v="1"/>
  </r>
  <r>
    <s v="Call_7408"/>
    <s v="C0001"/>
    <n v="151"/>
    <x v="3"/>
    <d v="2023-02-26T00:00:00"/>
    <n v="46"/>
    <n v="4.9000000000000004"/>
    <n v="2023"/>
    <s v="Sunday"/>
    <s v="More than 2 hours"/>
    <x v="0"/>
  </r>
  <r>
    <s v="Call_7409"/>
    <s v="C0012"/>
    <n v="102"/>
    <x v="2"/>
    <d v="2023-02-26T00:00:00"/>
    <n v="165"/>
    <n v="2.7"/>
    <n v="2023"/>
    <s v="Sunday"/>
    <s v="1 to 2 hours"/>
    <x v="1"/>
  </r>
  <r>
    <s v="Call_7410"/>
    <s v="C0006"/>
    <n v="64"/>
    <x v="0"/>
    <d v="2023-02-26T00:00:00"/>
    <n v="84"/>
    <n v="4.0999999999999996"/>
    <n v="2023"/>
    <s v="Sunday"/>
    <s v="1 to 2 hours"/>
    <x v="2"/>
  </r>
  <r>
    <s v="Call_7411"/>
    <s v="C0004"/>
    <n v="6"/>
    <x v="2"/>
    <d v="2023-02-27T00:00:00"/>
    <n v="102"/>
    <n v="4.4000000000000004"/>
    <n v="2023"/>
    <s v="Monday"/>
    <s v="Under 10 mins"/>
    <x v="2"/>
  </r>
  <r>
    <s v="Call_7412"/>
    <s v="C0006"/>
    <n v="129"/>
    <x v="0"/>
    <d v="2023-02-27T00:00:00"/>
    <n v="180"/>
    <n v="4.8"/>
    <n v="2023"/>
    <s v="Monday"/>
    <s v="More than 2 hours"/>
    <x v="0"/>
  </r>
  <r>
    <s v="Call_7413"/>
    <s v="C0009"/>
    <n v="42"/>
    <x v="3"/>
    <d v="2023-02-28T00:00:00"/>
    <n v="111"/>
    <n v="3"/>
    <n v="2023"/>
    <s v="Tuesday"/>
    <s v="30 to 60 mins"/>
    <x v="1"/>
  </r>
  <r>
    <s v="Call_7414"/>
    <s v="C0009"/>
    <n v="71"/>
    <x v="4"/>
    <d v="2023-02-28T00:00:00"/>
    <n v="104"/>
    <n v="3.1"/>
    <n v="2023"/>
    <s v="Tuesday"/>
    <s v="1 to 2 hours"/>
    <x v="1"/>
  </r>
  <r>
    <s v="Call_7415"/>
    <s v="C0005"/>
    <n v="53"/>
    <x v="2"/>
    <d v="2023-02-28T00:00:00"/>
    <n v="80"/>
    <n v="2.6"/>
    <n v="2023"/>
    <s v="Tuesday"/>
    <s v="30 to 60 mins"/>
    <x v="1"/>
  </r>
  <r>
    <s v="Call_7416"/>
    <s v="C0011"/>
    <n v="155"/>
    <x v="4"/>
    <d v="2023-03-01T00:00:00"/>
    <n v="132"/>
    <n v="4.5999999999999996"/>
    <n v="2023"/>
    <s v="Wednesday"/>
    <s v="More than 2 hours"/>
    <x v="0"/>
  </r>
  <r>
    <s v="Call_7417"/>
    <s v="C0011"/>
    <n v="90"/>
    <x v="3"/>
    <d v="2023-03-01T00:00:00"/>
    <n v="170"/>
    <n v="3.7"/>
    <n v="2023"/>
    <s v="Wednesday"/>
    <s v="1 to 2 hours"/>
    <x v="2"/>
  </r>
  <r>
    <s v="Call_7418"/>
    <s v="C0006"/>
    <n v="166"/>
    <x v="1"/>
    <d v="2023-03-01T00:00:00"/>
    <n v="36"/>
    <n v="3.8"/>
    <n v="2023"/>
    <s v="Wednesday"/>
    <s v="More than 2 hours"/>
    <x v="2"/>
  </r>
  <r>
    <s v="Call_7419"/>
    <s v="C0002"/>
    <n v="89"/>
    <x v="4"/>
    <d v="2023-03-01T00:00:00"/>
    <n v="126"/>
    <n v="3.6"/>
    <n v="2023"/>
    <s v="Wednesday"/>
    <s v="1 to 2 hours"/>
    <x v="2"/>
  </r>
  <r>
    <s v="Call_7420"/>
    <s v="C0015"/>
    <n v="152"/>
    <x v="2"/>
    <d v="2023-03-01T00:00:00"/>
    <n v="215"/>
    <n v="4.4000000000000004"/>
    <n v="2023"/>
    <s v="Wednesday"/>
    <s v="More than 2 hours"/>
    <x v="2"/>
  </r>
  <r>
    <s v="Call_7421"/>
    <s v="C0002"/>
    <n v="137"/>
    <x v="3"/>
    <d v="2023-03-01T00:00:00"/>
    <n v="114"/>
    <n v="3.2"/>
    <n v="2023"/>
    <s v="Wednesday"/>
    <s v="More than 2 hours"/>
    <x v="1"/>
  </r>
  <r>
    <s v="Call_7422"/>
    <s v="C0002"/>
    <n v="43"/>
    <x v="3"/>
    <d v="2023-03-01T00:00:00"/>
    <n v="99"/>
    <n v="4.7"/>
    <n v="2023"/>
    <s v="Wednesday"/>
    <s v="30 to 60 mins"/>
    <x v="0"/>
  </r>
  <r>
    <s v="Call_7423"/>
    <s v="C0010"/>
    <n v="114"/>
    <x v="3"/>
    <d v="2023-03-02T00:00:00"/>
    <n v="23"/>
    <n v="4.8"/>
    <n v="2023"/>
    <s v="Thursday"/>
    <s v="1 to 2 hours"/>
    <x v="0"/>
  </r>
  <r>
    <s v="Call_7424"/>
    <s v="C0014"/>
    <n v="103"/>
    <x v="4"/>
    <d v="2023-03-02T00:00:00"/>
    <n v="75"/>
    <n v="2.7"/>
    <n v="2023"/>
    <s v="Thursday"/>
    <s v="1 to 2 hours"/>
    <x v="1"/>
  </r>
  <r>
    <s v="Call_7425"/>
    <s v="C0002"/>
    <n v="98"/>
    <x v="2"/>
    <d v="2023-03-02T00:00:00"/>
    <n v="100"/>
    <n v="3.8"/>
    <n v="2023"/>
    <s v="Thursday"/>
    <s v="1 to 2 hours"/>
    <x v="2"/>
  </r>
  <r>
    <s v="Call_7426"/>
    <s v="C0006"/>
    <n v="106"/>
    <x v="1"/>
    <d v="2023-03-02T00:00:00"/>
    <n v="108"/>
    <n v="4.3"/>
    <n v="2023"/>
    <s v="Thursday"/>
    <s v="1 to 2 hours"/>
    <x v="2"/>
  </r>
  <r>
    <s v="Call_7427"/>
    <s v="C0004"/>
    <n v="96"/>
    <x v="1"/>
    <d v="2023-03-02T00:00:00"/>
    <n v="108"/>
    <n v="5"/>
    <n v="2023"/>
    <s v="Thursday"/>
    <s v="1 to 2 hours"/>
    <x v="0"/>
  </r>
  <r>
    <s v="Call_7428"/>
    <s v="C0014"/>
    <n v="70"/>
    <x v="1"/>
    <d v="2023-03-02T00:00:00"/>
    <n v="28"/>
    <n v="4.8"/>
    <n v="2023"/>
    <s v="Thursday"/>
    <s v="1 to 2 hours"/>
    <x v="0"/>
  </r>
  <r>
    <s v="Call_7429"/>
    <s v="C0009"/>
    <n v="86"/>
    <x v="0"/>
    <d v="2023-03-03T00:00:00"/>
    <n v="70"/>
    <n v="4.9000000000000004"/>
    <n v="2023"/>
    <s v="Friday"/>
    <s v="1 to 2 hours"/>
    <x v="0"/>
  </r>
  <r>
    <s v="Call_7430"/>
    <s v="C0005"/>
    <n v="64"/>
    <x v="0"/>
    <d v="2023-03-03T00:00:00"/>
    <n v="172"/>
    <n v="4.0999999999999996"/>
    <n v="2023"/>
    <s v="Friday"/>
    <s v="1 to 2 hours"/>
    <x v="2"/>
  </r>
  <r>
    <s v="Call_7431"/>
    <s v="C0004"/>
    <n v="113"/>
    <x v="2"/>
    <d v="2023-03-03T00:00:00"/>
    <n v="123"/>
    <n v="4.4000000000000004"/>
    <n v="2023"/>
    <s v="Friday"/>
    <s v="1 to 2 hours"/>
    <x v="2"/>
  </r>
  <r>
    <s v="Call_7432"/>
    <s v="C0004"/>
    <n v="21"/>
    <x v="1"/>
    <d v="2023-03-03T00:00:00"/>
    <n v="93"/>
    <n v="3.4"/>
    <n v="2023"/>
    <s v="Friday"/>
    <s v="10 to 30 mins"/>
    <x v="1"/>
  </r>
  <r>
    <s v="Call_7433"/>
    <s v="C0012"/>
    <n v="107"/>
    <x v="0"/>
    <d v="2023-03-03T00:00:00"/>
    <n v="66"/>
    <n v="4"/>
    <n v="2023"/>
    <s v="Friday"/>
    <s v="1 to 2 hours"/>
    <x v="2"/>
  </r>
  <r>
    <s v="Call_7434"/>
    <s v="C0012"/>
    <n v="131"/>
    <x v="1"/>
    <d v="2023-03-03T00:00:00"/>
    <n v="39"/>
    <n v="2.4"/>
    <n v="2023"/>
    <s v="Friday"/>
    <s v="More than 2 hours"/>
    <x v="3"/>
  </r>
  <r>
    <s v="Call_7435"/>
    <s v="C0003"/>
    <n v="11"/>
    <x v="4"/>
    <d v="2023-03-03T00:00:00"/>
    <n v="25"/>
    <n v="2.1"/>
    <n v="2023"/>
    <s v="Friday"/>
    <s v="10 to 30 mins"/>
    <x v="3"/>
  </r>
  <r>
    <s v="Call_7436"/>
    <s v="C0001"/>
    <n v="86"/>
    <x v="2"/>
    <d v="2023-03-03T00:00:00"/>
    <n v="68"/>
    <n v="3"/>
    <n v="2023"/>
    <s v="Friday"/>
    <s v="1 to 2 hours"/>
    <x v="1"/>
  </r>
  <r>
    <s v="Call_7437"/>
    <s v="C0005"/>
    <n v="28"/>
    <x v="4"/>
    <d v="2023-03-03T00:00:00"/>
    <n v="84"/>
    <n v="3.2"/>
    <n v="2023"/>
    <s v="Friday"/>
    <s v="10 to 30 mins"/>
    <x v="1"/>
  </r>
  <r>
    <s v="Call_7438"/>
    <s v="C0011"/>
    <n v="139"/>
    <x v="1"/>
    <d v="2023-03-04T00:00:00"/>
    <n v="88"/>
    <n v="3.4"/>
    <n v="2023"/>
    <s v="Saturday"/>
    <s v="More than 2 hours"/>
    <x v="1"/>
  </r>
  <r>
    <s v="Call_7439"/>
    <s v="C0006"/>
    <n v="82"/>
    <x v="2"/>
    <d v="2023-03-04T00:00:00"/>
    <n v="93"/>
    <n v="2.7"/>
    <n v="2023"/>
    <s v="Saturday"/>
    <s v="1 to 2 hours"/>
    <x v="1"/>
  </r>
  <r>
    <s v="Call_7440"/>
    <s v="C0004"/>
    <n v="101"/>
    <x v="4"/>
    <d v="2023-03-04T00:00:00"/>
    <n v="128"/>
    <n v="5"/>
    <n v="2023"/>
    <s v="Saturday"/>
    <s v="1 to 2 hours"/>
    <x v="0"/>
  </r>
  <r>
    <s v="Call_7441"/>
    <s v="C0005"/>
    <n v="75"/>
    <x v="3"/>
    <d v="2023-03-04T00:00:00"/>
    <n v="40"/>
    <n v="3.4"/>
    <n v="2023"/>
    <s v="Saturday"/>
    <s v="1 to 2 hours"/>
    <x v="1"/>
  </r>
  <r>
    <s v="Call_7442"/>
    <s v="C0010"/>
    <n v="40"/>
    <x v="4"/>
    <d v="2023-03-05T00:00:00"/>
    <n v="92"/>
    <n v="4.7"/>
    <n v="2023"/>
    <s v="Sunday"/>
    <s v="30 to 60 mins"/>
    <x v="0"/>
  </r>
  <r>
    <s v="Call_7443"/>
    <s v="C0002"/>
    <n v="86"/>
    <x v="1"/>
    <d v="2023-03-05T00:00:00"/>
    <n v="27"/>
    <n v="4.5"/>
    <n v="2023"/>
    <s v="Sunday"/>
    <s v="1 to 2 hours"/>
    <x v="0"/>
  </r>
  <r>
    <s v="Call_7444"/>
    <s v="C0007"/>
    <n v="131"/>
    <x v="0"/>
    <d v="2023-03-05T00:00:00"/>
    <n v="140"/>
    <n v="4.0999999999999996"/>
    <n v="2023"/>
    <s v="Sunday"/>
    <s v="More than 2 hours"/>
    <x v="2"/>
  </r>
  <r>
    <s v="Call_7445"/>
    <s v="C0012"/>
    <n v="67"/>
    <x v="2"/>
    <d v="2023-03-05T00:00:00"/>
    <n v="40"/>
    <n v="5"/>
    <n v="2023"/>
    <s v="Sunday"/>
    <s v="1 to 2 hours"/>
    <x v="0"/>
  </r>
  <r>
    <s v="Call_7446"/>
    <s v="C0008"/>
    <n v="71"/>
    <x v="4"/>
    <d v="2023-03-05T00:00:00"/>
    <n v="102"/>
    <n v="4.7"/>
    <n v="2023"/>
    <s v="Sunday"/>
    <s v="1 to 2 hours"/>
    <x v="0"/>
  </r>
  <r>
    <s v="Call_7447"/>
    <s v="C0007"/>
    <n v="113"/>
    <x v="0"/>
    <d v="2023-03-05T00:00:00"/>
    <n v="42"/>
    <n v="4.2"/>
    <n v="2023"/>
    <s v="Sunday"/>
    <s v="1 to 2 hours"/>
    <x v="2"/>
  </r>
  <r>
    <s v="Call_7448"/>
    <s v="C0006"/>
    <n v="53"/>
    <x v="1"/>
    <d v="2023-03-06T00:00:00"/>
    <n v="210"/>
    <n v="3.9"/>
    <n v="2023"/>
    <s v="Monday"/>
    <s v="30 to 60 mins"/>
    <x v="2"/>
  </r>
  <r>
    <s v="Call_7449"/>
    <s v="C0007"/>
    <n v="153"/>
    <x v="2"/>
    <d v="2023-03-06T00:00:00"/>
    <n v="34"/>
    <n v="3"/>
    <n v="2023"/>
    <s v="Monday"/>
    <s v="More than 2 hours"/>
    <x v="1"/>
  </r>
  <r>
    <s v="Call_7450"/>
    <s v="C0012"/>
    <n v="73"/>
    <x v="3"/>
    <d v="2023-03-06T00:00:00"/>
    <n v="215"/>
    <n v="3.6"/>
    <n v="2023"/>
    <s v="Monday"/>
    <s v="1 to 2 hours"/>
    <x v="2"/>
  </r>
  <r>
    <s v="Call_7451"/>
    <s v="C0009"/>
    <n v="62"/>
    <x v="3"/>
    <d v="2023-03-06T00:00:00"/>
    <n v="32"/>
    <n v="0.7"/>
    <n v="2023"/>
    <s v="Monday"/>
    <s v="1 to 2 hours"/>
    <x v="5"/>
  </r>
  <r>
    <s v="Call_7452"/>
    <s v="C0011"/>
    <n v="115"/>
    <x v="1"/>
    <d v="2023-03-07T00:00:00"/>
    <n v="48"/>
    <n v="4.7"/>
    <n v="2023"/>
    <s v="Tuesday"/>
    <s v="1 to 2 hours"/>
    <x v="0"/>
  </r>
  <r>
    <s v="Call_7453"/>
    <s v="C0007"/>
    <n v="69"/>
    <x v="1"/>
    <d v="2023-03-07T00:00:00"/>
    <n v="132"/>
    <n v="4.5"/>
    <n v="2023"/>
    <s v="Tuesday"/>
    <s v="1 to 2 hours"/>
    <x v="0"/>
  </r>
  <r>
    <s v="Call_7454"/>
    <s v="C0002"/>
    <n v="103"/>
    <x v="0"/>
    <d v="2023-03-07T00:00:00"/>
    <n v="172"/>
    <n v="4.3"/>
    <n v="2023"/>
    <s v="Tuesday"/>
    <s v="1 to 2 hours"/>
    <x v="2"/>
  </r>
  <r>
    <s v="Call_7455"/>
    <s v="C0002"/>
    <n v="75"/>
    <x v="0"/>
    <d v="2023-03-07T00:00:00"/>
    <n v="111"/>
    <n v="3.4"/>
    <n v="2023"/>
    <s v="Tuesday"/>
    <s v="1 to 2 hours"/>
    <x v="1"/>
  </r>
  <r>
    <s v="Call_7456"/>
    <s v="C0013"/>
    <n v="92"/>
    <x v="0"/>
    <d v="2023-03-07T00:00:00"/>
    <n v="58"/>
    <n v="3.6"/>
    <n v="2023"/>
    <s v="Tuesday"/>
    <s v="1 to 2 hours"/>
    <x v="2"/>
  </r>
  <r>
    <s v="Call_7457"/>
    <s v="C0013"/>
    <n v="41"/>
    <x v="3"/>
    <d v="2023-03-07T00:00:00"/>
    <n v="68"/>
    <n v="4"/>
    <n v="2023"/>
    <s v="Tuesday"/>
    <s v="30 to 60 mins"/>
    <x v="2"/>
  </r>
  <r>
    <s v="Call_7458"/>
    <s v="C0002"/>
    <n v="134"/>
    <x v="2"/>
    <d v="2023-03-07T00:00:00"/>
    <n v="160"/>
    <n v="4.5"/>
    <n v="2023"/>
    <s v="Tuesday"/>
    <s v="More than 2 hours"/>
    <x v="0"/>
  </r>
  <r>
    <s v="Call_7459"/>
    <s v="C0001"/>
    <n v="80"/>
    <x v="4"/>
    <d v="2023-03-07T00:00:00"/>
    <n v="45"/>
    <n v="3"/>
    <n v="2023"/>
    <s v="Tuesday"/>
    <s v="1 to 2 hours"/>
    <x v="1"/>
  </r>
  <r>
    <s v="Call_7460"/>
    <s v="C0008"/>
    <n v="103"/>
    <x v="1"/>
    <d v="2023-03-08T00:00:00"/>
    <n v="117"/>
    <n v="3"/>
    <n v="2023"/>
    <s v="Wednesday"/>
    <s v="1 to 2 hours"/>
    <x v="1"/>
  </r>
  <r>
    <s v="Call_7461"/>
    <s v="C0006"/>
    <n v="20"/>
    <x v="0"/>
    <d v="2023-03-09T00:00:00"/>
    <n v="22"/>
    <n v="1.6"/>
    <n v="2023"/>
    <s v="Thursday"/>
    <s v="10 to 30 mins"/>
    <x v="3"/>
  </r>
  <r>
    <s v="Call_7462"/>
    <s v="C0008"/>
    <n v="75"/>
    <x v="4"/>
    <d v="2023-03-09T00:00:00"/>
    <n v="195"/>
    <n v="3"/>
    <n v="2023"/>
    <s v="Thursday"/>
    <s v="1 to 2 hours"/>
    <x v="1"/>
  </r>
  <r>
    <s v="Call_7463"/>
    <s v="C0013"/>
    <n v="80"/>
    <x v="2"/>
    <d v="2023-03-09T00:00:00"/>
    <n v="168"/>
    <n v="3.7"/>
    <n v="2023"/>
    <s v="Thursday"/>
    <s v="1 to 2 hours"/>
    <x v="2"/>
  </r>
  <r>
    <s v="Call_7464"/>
    <s v="C0007"/>
    <n v="85"/>
    <x v="3"/>
    <d v="2023-03-10T00:00:00"/>
    <n v="46"/>
    <n v="4.9000000000000004"/>
    <n v="2023"/>
    <s v="Friday"/>
    <s v="1 to 2 hours"/>
    <x v="0"/>
  </r>
  <r>
    <s v="Call_7465"/>
    <s v="C0004"/>
    <n v="155"/>
    <x v="0"/>
    <d v="2023-03-10T00:00:00"/>
    <n v="164"/>
    <n v="3.4"/>
    <n v="2023"/>
    <s v="Friday"/>
    <s v="More than 2 hours"/>
    <x v="1"/>
  </r>
  <r>
    <s v="Call_7466"/>
    <s v="C0007"/>
    <n v="63"/>
    <x v="3"/>
    <d v="2023-03-10T00:00:00"/>
    <n v="48"/>
    <n v="5"/>
    <n v="2023"/>
    <s v="Friday"/>
    <s v="1 to 2 hours"/>
    <x v="0"/>
  </r>
  <r>
    <s v="Call_7467"/>
    <s v="C0005"/>
    <n v="105"/>
    <x v="1"/>
    <d v="2023-03-10T00:00:00"/>
    <n v="96"/>
    <n v="5"/>
    <n v="2023"/>
    <s v="Friday"/>
    <s v="1 to 2 hours"/>
    <x v="0"/>
  </r>
  <r>
    <s v="Call_7468"/>
    <s v="C0007"/>
    <n v="71"/>
    <x v="3"/>
    <d v="2023-03-10T00:00:00"/>
    <n v="105"/>
    <n v="4"/>
    <n v="2023"/>
    <s v="Friday"/>
    <s v="1 to 2 hours"/>
    <x v="2"/>
  </r>
  <r>
    <s v="Call_7469"/>
    <s v="C0004"/>
    <n v="100"/>
    <x v="3"/>
    <d v="2023-03-11T00:00:00"/>
    <n v="44"/>
    <n v="3.6"/>
    <n v="2023"/>
    <s v="Saturday"/>
    <s v="1 to 2 hours"/>
    <x v="2"/>
  </r>
  <r>
    <s v="Call_7470"/>
    <s v="C0003"/>
    <n v="93"/>
    <x v="2"/>
    <d v="2023-03-11T00:00:00"/>
    <n v="132"/>
    <n v="3.7"/>
    <n v="2023"/>
    <s v="Saturday"/>
    <s v="1 to 2 hours"/>
    <x v="2"/>
  </r>
  <r>
    <s v="Call_7471"/>
    <s v="C0005"/>
    <n v="84"/>
    <x v="0"/>
    <d v="2023-03-11T00:00:00"/>
    <n v="54"/>
    <n v="4.2"/>
    <n v="2023"/>
    <s v="Saturday"/>
    <s v="1 to 2 hours"/>
    <x v="2"/>
  </r>
  <r>
    <s v="Call_7472"/>
    <s v="C0001"/>
    <n v="56"/>
    <x v="4"/>
    <d v="2023-03-11T00:00:00"/>
    <n v="129"/>
    <n v="2.1"/>
    <n v="2023"/>
    <s v="Saturday"/>
    <s v="30 to 60 mins"/>
    <x v="3"/>
  </r>
  <r>
    <s v="Call_7473"/>
    <s v="C0001"/>
    <n v="63"/>
    <x v="3"/>
    <d v="2023-03-11T00:00:00"/>
    <n v="42"/>
    <n v="4"/>
    <n v="2023"/>
    <s v="Saturday"/>
    <s v="1 to 2 hours"/>
    <x v="2"/>
  </r>
  <r>
    <s v="Call_7474"/>
    <s v="C0009"/>
    <n v="83"/>
    <x v="3"/>
    <d v="2023-03-11T00:00:00"/>
    <n v="42"/>
    <n v="4.2"/>
    <n v="2023"/>
    <s v="Saturday"/>
    <s v="1 to 2 hours"/>
    <x v="2"/>
  </r>
  <r>
    <s v="Call_7475"/>
    <s v="C0013"/>
    <n v="134"/>
    <x v="0"/>
    <d v="2023-03-11T00:00:00"/>
    <n v="180"/>
    <n v="3.1"/>
    <n v="2023"/>
    <s v="Saturday"/>
    <s v="More than 2 hours"/>
    <x v="1"/>
  </r>
  <r>
    <s v="Call_7476"/>
    <s v="C0011"/>
    <n v="73"/>
    <x v="3"/>
    <d v="2023-03-12T00:00:00"/>
    <n v="34"/>
    <n v="4.8"/>
    <n v="2023"/>
    <s v="Sunday"/>
    <s v="1 to 2 hours"/>
    <x v="0"/>
  </r>
  <r>
    <s v="Call_7477"/>
    <s v="C0008"/>
    <n v="6"/>
    <x v="4"/>
    <d v="2023-03-12T00:00:00"/>
    <n v="29"/>
    <n v="4.7"/>
    <n v="2023"/>
    <s v="Sunday"/>
    <s v="Under 10 mins"/>
    <x v="0"/>
  </r>
  <r>
    <s v="Call_7478"/>
    <s v="C0012"/>
    <n v="46"/>
    <x v="1"/>
    <d v="2023-03-12T00:00:00"/>
    <n v="165"/>
    <n v="3.3"/>
    <n v="2023"/>
    <s v="Sunday"/>
    <s v="30 to 60 mins"/>
    <x v="1"/>
  </r>
  <r>
    <s v="Call_7479"/>
    <s v="C0008"/>
    <n v="121"/>
    <x v="3"/>
    <d v="2023-03-13T00:00:00"/>
    <n v="32"/>
    <n v="3.7"/>
    <n v="2023"/>
    <s v="Monday"/>
    <s v="More than 2 hours"/>
    <x v="2"/>
  </r>
  <r>
    <s v="Call_7480"/>
    <s v="C0001"/>
    <n v="61"/>
    <x v="2"/>
    <d v="2023-03-13T00:00:00"/>
    <n v="160"/>
    <n v="4.9000000000000004"/>
    <n v="2023"/>
    <s v="Monday"/>
    <s v="1 to 2 hours"/>
    <x v="0"/>
  </r>
  <r>
    <s v="Call_7481"/>
    <s v="C0013"/>
    <n v="144"/>
    <x v="0"/>
    <d v="2023-03-13T00:00:00"/>
    <n v="140"/>
    <n v="3.5"/>
    <n v="2023"/>
    <s v="Monday"/>
    <s v="More than 2 hours"/>
    <x v="2"/>
  </r>
  <r>
    <s v="Call_7482"/>
    <s v="C0012"/>
    <n v="145"/>
    <x v="0"/>
    <d v="2023-03-13T00:00:00"/>
    <n v="136"/>
    <n v="4.4000000000000004"/>
    <n v="2023"/>
    <s v="Monday"/>
    <s v="More than 2 hours"/>
    <x v="2"/>
  </r>
  <r>
    <s v="Call_7483"/>
    <s v="C0005"/>
    <n v="85"/>
    <x v="4"/>
    <d v="2023-03-13T00:00:00"/>
    <n v="66"/>
    <n v="2.8"/>
    <n v="2023"/>
    <s v="Monday"/>
    <s v="1 to 2 hours"/>
    <x v="1"/>
  </r>
  <r>
    <s v="Call_7484"/>
    <s v="C0012"/>
    <n v="13"/>
    <x v="2"/>
    <d v="2023-03-14T00:00:00"/>
    <n v="63"/>
    <n v="4.0999999999999996"/>
    <n v="2023"/>
    <s v="Tuesday"/>
    <s v="10 to 30 mins"/>
    <x v="2"/>
  </r>
  <r>
    <s v="Call_7485"/>
    <s v="C0003"/>
    <n v="142"/>
    <x v="3"/>
    <d v="2023-03-14T00:00:00"/>
    <n v="44"/>
    <n v="3.5"/>
    <n v="2023"/>
    <s v="Tuesday"/>
    <s v="More than 2 hours"/>
    <x v="2"/>
  </r>
  <r>
    <s v="Call_7486"/>
    <s v="C0013"/>
    <n v="28"/>
    <x v="1"/>
    <d v="2023-03-14T00:00:00"/>
    <n v="78"/>
    <n v="3.8"/>
    <n v="2023"/>
    <s v="Tuesday"/>
    <s v="10 to 30 mins"/>
    <x v="2"/>
  </r>
  <r>
    <s v="Call_7487"/>
    <s v="C0013"/>
    <n v="119"/>
    <x v="3"/>
    <d v="2023-03-14T00:00:00"/>
    <n v="20"/>
    <n v="3.9"/>
    <n v="2023"/>
    <s v="Tuesday"/>
    <s v="1 to 2 hours"/>
    <x v="2"/>
  </r>
  <r>
    <s v="Call_7488"/>
    <s v="C0008"/>
    <n v="65"/>
    <x v="4"/>
    <d v="2023-03-14T00:00:00"/>
    <n v="84"/>
    <n v="2.5"/>
    <n v="2023"/>
    <s v="Tuesday"/>
    <s v="1 to 2 hours"/>
    <x v="1"/>
  </r>
  <r>
    <s v="Call_7489"/>
    <s v="C0002"/>
    <n v="68"/>
    <x v="4"/>
    <d v="2023-03-14T00:00:00"/>
    <n v="32"/>
    <n v="4.9000000000000004"/>
    <n v="2023"/>
    <s v="Tuesday"/>
    <s v="1 to 2 hours"/>
    <x v="0"/>
  </r>
  <r>
    <s v="Call_7490"/>
    <s v="C0009"/>
    <n v="72"/>
    <x v="1"/>
    <d v="2023-03-14T00:00:00"/>
    <n v="132"/>
    <n v="3.4"/>
    <n v="2023"/>
    <s v="Tuesday"/>
    <s v="1 to 2 hours"/>
    <x v="1"/>
  </r>
  <r>
    <s v="Call_7491"/>
    <s v="C0009"/>
    <n v="63"/>
    <x v="0"/>
    <d v="2023-03-14T00:00:00"/>
    <n v="105"/>
    <n v="3.3"/>
    <n v="2023"/>
    <s v="Tuesday"/>
    <s v="1 to 2 hours"/>
    <x v="1"/>
  </r>
  <r>
    <s v="Call_7492"/>
    <s v="C0004"/>
    <n v="139"/>
    <x v="3"/>
    <d v="2023-03-15T00:00:00"/>
    <n v="48"/>
    <n v="4.7"/>
    <n v="2023"/>
    <s v="Wednesday"/>
    <s v="More than 2 hours"/>
    <x v="0"/>
  </r>
  <r>
    <s v="Call_7493"/>
    <s v="C0013"/>
    <n v="59"/>
    <x v="3"/>
    <d v="2023-03-15T00:00:00"/>
    <n v="64"/>
    <n v="4"/>
    <n v="2023"/>
    <s v="Wednesday"/>
    <s v="30 to 60 mins"/>
    <x v="2"/>
  </r>
  <r>
    <s v="Call_7494"/>
    <s v="C0006"/>
    <n v="138"/>
    <x v="0"/>
    <d v="2023-03-15T00:00:00"/>
    <n v="44"/>
    <n v="3.8"/>
    <n v="2023"/>
    <s v="Wednesday"/>
    <s v="More than 2 hours"/>
    <x v="2"/>
  </r>
  <r>
    <s v="Call_7495"/>
    <s v="C0004"/>
    <n v="47"/>
    <x v="1"/>
    <d v="2023-03-15T00:00:00"/>
    <n v="120"/>
    <n v="3.1"/>
    <n v="2023"/>
    <s v="Wednesday"/>
    <s v="30 to 60 mins"/>
    <x v="1"/>
  </r>
  <r>
    <s v="Call_7496"/>
    <s v="C0006"/>
    <n v="74"/>
    <x v="1"/>
    <d v="2023-03-15T00:00:00"/>
    <n v="144"/>
    <n v="4.8"/>
    <n v="2023"/>
    <s v="Wednesday"/>
    <s v="1 to 2 hours"/>
    <x v="0"/>
  </r>
  <r>
    <s v="Call_7497"/>
    <s v="C0009"/>
    <n v="65"/>
    <x v="1"/>
    <d v="2023-03-15T00:00:00"/>
    <n v="87"/>
    <n v="2.7"/>
    <n v="2023"/>
    <s v="Wednesday"/>
    <s v="1 to 2 hours"/>
    <x v="1"/>
  </r>
  <r>
    <s v="Call_7498"/>
    <s v="C0011"/>
    <n v="123"/>
    <x v="4"/>
    <d v="2023-03-15T00:00:00"/>
    <n v="36"/>
    <n v="3.6"/>
    <n v="2023"/>
    <s v="Wednesday"/>
    <s v="More than 2 hours"/>
    <x v="2"/>
  </r>
  <r>
    <s v="Call_7499"/>
    <s v="C0009"/>
    <n v="90"/>
    <x v="3"/>
    <d v="2023-03-16T00:00:00"/>
    <n v="72"/>
    <n v="4.7"/>
    <n v="2023"/>
    <s v="Thursday"/>
    <s v="1 to 2 hours"/>
    <x v="0"/>
  </r>
  <r>
    <s v="Call_7500"/>
    <s v="C0001"/>
    <n v="127"/>
    <x v="0"/>
    <d v="2023-03-16T00:00:00"/>
    <n v="150"/>
    <n v="4.4000000000000004"/>
    <n v="2023"/>
    <s v="Thursday"/>
    <s v="More than 2 hours"/>
    <x v="2"/>
  </r>
  <r>
    <s v="Call_7501"/>
    <s v="C0014"/>
    <n v="60"/>
    <x v="1"/>
    <d v="2023-03-16T00:00:00"/>
    <n v="68"/>
    <n v="4.3"/>
    <n v="2023"/>
    <s v="Thursday"/>
    <s v="30 to 60 mins"/>
    <x v="2"/>
  </r>
  <r>
    <s v="Call_7502"/>
    <s v="C0004"/>
    <n v="94"/>
    <x v="0"/>
    <d v="2023-03-16T00:00:00"/>
    <n v="99"/>
    <n v="4.9000000000000004"/>
    <n v="2023"/>
    <s v="Thursday"/>
    <s v="1 to 2 hours"/>
    <x v="0"/>
  </r>
  <r>
    <s v="Call_7503"/>
    <s v="C0011"/>
    <n v="54"/>
    <x v="1"/>
    <d v="2023-03-16T00:00:00"/>
    <n v="26"/>
    <n v="4.8"/>
    <n v="2023"/>
    <s v="Thursday"/>
    <s v="30 to 60 mins"/>
    <x v="0"/>
  </r>
  <r>
    <s v="Call_7504"/>
    <s v="C0009"/>
    <n v="104"/>
    <x v="1"/>
    <d v="2023-03-16T00:00:00"/>
    <n v="88"/>
    <n v="3.2"/>
    <n v="2023"/>
    <s v="Thursday"/>
    <s v="1 to 2 hours"/>
    <x v="1"/>
  </r>
  <r>
    <s v="Call_7505"/>
    <s v="C0007"/>
    <n v="100"/>
    <x v="1"/>
    <d v="2023-03-16T00:00:00"/>
    <n v="124"/>
    <n v="3.4"/>
    <n v="2023"/>
    <s v="Thursday"/>
    <s v="1 to 2 hours"/>
    <x v="1"/>
  </r>
  <r>
    <s v="Call_7506"/>
    <s v="C0006"/>
    <n v="84"/>
    <x v="1"/>
    <d v="2023-03-16T00:00:00"/>
    <n v="72"/>
    <n v="3.5"/>
    <n v="2023"/>
    <s v="Thursday"/>
    <s v="1 to 2 hours"/>
    <x v="2"/>
  </r>
  <r>
    <s v="Call_7507"/>
    <s v="C0003"/>
    <n v="92"/>
    <x v="2"/>
    <d v="2023-03-17T00:00:00"/>
    <n v="125"/>
    <n v="4.9000000000000004"/>
    <n v="2023"/>
    <s v="Friday"/>
    <s v="1 to 2 hours"/>
    <x v="0"/>
  </r>
  <r>
    <s v="Call_7508"/>
    <s v="C0010"/>
    <n v="64"/>
    <x v="0"/>
    <d v="2023-03-17T00:00:00"/>
    <n v="22"/>
    <n v="4.0999999999999996"/>
    <n v="2023"/>
    <s v="Friday"/>
    <s v="1 to 2 hours"/>
    <x v="2"/>
  </r>
  <r>
    <s v="Call_7509"/>
    <s v="C0005"/>
    <n v="89"/>
    <x v="3"/>
    <d v="2023-03-18T00:00:00"/>
    <n v="70"/>
    <n v="4.9000000000000004"/>
    <n v="2023"/>
    <s v="Saturday"/>
    <s v="1 to 2 hours"/>
    <x v="0"/>
  </r>
  <r>
    <s v="Call_7510"/>
    <s v="C0015"/>
    <n v="40"/>
    <x v="1"/>
    <d v="2023-03-18T00:00:00"/>
    <n v="24"/>
    <n v="4.3"/>
    <n v="2023"/>
    <s v="Saturday"/>
    <s v="30 to 60 mins"/>
    <x v="2"/>
  </r>
  <r>
    <s v="Call_7511"/>
    <s v="C0013"/>
    <n v="75"/>
    <x v="4"/>
    <d v="2023-03-18T00:00:00"/>
    <n v="32"/>
    <n v="4.0999999999999996"/>
    <n v="2023"/>
    <s v="Saturday"/>
    <s v="1 to 2 hours"/>
    <x v="2"/>
  </r>
  <r>
    <s v="Call_7512"/>
    <s v="C0001"/>
    <n v="106"/>
    <x v="2"/>
    <d v="2023-03-18T00:00:00"/>
    <n v="112"/>
    <n v="4.4000000000000004"/>
    <n v="2023"/>
    <s v="Saturday"/>
    <s v="1 to 2 hours"/>
    <x v="2"/>
  </r>
  <r>
    <s v="Call_7513"/>
    <s v="C0010"/>
    <n v="58"/>
    <x v="1"/>
    <d v="2023-03-19T00:00:00"/>
    <n v="43"/>
    <n v="4.5"/>
    <n v="2023"/>
    <s v="Sunday"/>
    <s v="30 to 60 mins"/>
    <x v="0"/>
  </r>
  <r>
    <s v="Call_7514"/>
    <s v="C0006"/>
    <n v="84"/>
    <x v="2"/>
    <d v="2023-03-19T00:00:00"/>
    <n v="22"/>
    <n v="3.5"/>
    <n v="2023"/>
    <s v="Sunday"/>
    <s v="1 to 2 hours"/>
    <x v="2"/>
  </r>
  <r>
    <s v="Call_7515"/>
    <s v="C0009"/>
    <n v="140"/>
    <x v="2"/>
    <d v="2023-03-19T00:00:00"/>
    <n v="93"/>
    <n v="4.4000000000000004"/>
    <n v="2023"/>
    <s v="Sunday"/>
    <s v="More than 2 hours"/>
    <x v="2"/>
  </r>
  <r>
    <s v="Call_7516"/>
    <s v="C0010"/>
    <n v="67"/>
    <x v="2"/>
    <d v="2023-03-19T00:00:00"/>
    <n v="45"/>
    <n v="3.5"/>
    <n v="2023"/>
    <s v="Sunday"/>
    <s v="1 to 2 hours"/>
    <x v="2"/>
  </r>
  <r>
    <s v="Call_7517"/>
    <s v="C0004"/>
    <n v="126"/>
    <x v="2"/>
    <d v="2023-03-20T00:00:00"/>
    <n v="96"/>
    <n v="3.8"/>
    <n v="2023"/>
    <s v="Monday"/>
    <s v="More than 2 hours"/>
    <x v="2"/>
  </r>
  <r>
    <s v="Call_7518"/>
    <s v="C0004"/>
    <n v="89"/>
    <x v="1"/>
    <d v="2023-03-20T00:00:00"/>
    <n v="96"/>
    <n v="3.3"/>
    <n v="2023"/>
    <s v="Monday"/>
    <s v="1 to 2 hours"/>
    <x v="1"/>
  </r>
  <r>
    <s v="Call_7519"/>
    <s v="C0005"/>
    <n v="56"/>
    <x v="0"/>
    <d v="2023-03-20T00:00:00"/>
    <n v="31"/>
    <n v="4.4000000000000004"/>
    <n v="2023"/>
    <s v="Monday"/>
    <s v="30 to 60 mins"/>
    <x v="2"/>
  </r>
  <r>
    <s v="Call_7520"/>
    <s v="C0011"/>
    <n v="48"/>
    <x v="1"/>
    <d v="2023-03-20T00:00:00"/>
    <n v="200"/>
    <n v="3.9"/>
    <n v="2023"/>
    <s v="Monday"/>
    <s v="30 to 60 mins"/>
    <x v="2"/>
  </r>
  <r>
    <s v="Call_7521"/>
    <s v="C0004"/>
    <n v="55"/>
    <x v="0"/>
    <d v="2023-03-20T00:00:00"/>
    <n v="99"/>
    <n v="2.7"/>
    <n v="2023"/>
    <s v="Monday"/>
    <s v="30 to 60 mins"/>
    <x v="1"/>
  </r>
  <r>
    <s v="Call_7522"/>
    <s v="C0014"/>
    <n v="88"/>
    <x v="4"/>
    <d v="2023-03-20T00:00:00"/>
    <n v="144"/>
    <n v="2.9"/>
    <n v="2023"/>
    <s v="Monday"/>
    <s v="1 to 2 hours"/>
    <x v="1"/>
  </r>
  <r>
    <s v="Call_7523"/>
    <s v="C0005"/>
    <n v="102"/>
    <x v="2"/>
    <d v="2023-03-21T00:00:00"/>
    <n v="81"/>
    <n v="4"/>
    <n v="2023"/>
    <s v="Tuesday"/>
    <s v="1 to 2 hours"/>
    <x v="2"/>
  </r>
  <r>
    <s v="Call_7524"/>
    <s v="C0014"/>
    <n v="155"/>
    <x v="4"/>
    <d v="2023-03-21T00:00:00"/>
    <n v="70"/>
    <n v="4.4000000000000004"/>
    <n v="2023"/>
    <s v="Tuesday"/>
    <s v="More than 2 hours"/>
    <x v="2"/>
  </r>
  <r>
    <s v="Call_7525"/>
    <s v="C0004"/>
    <n v="63"/>
    <x v="4"/>
    <d v="2023-03-21T00:00:00"/>
    <n v="148"/>
    <n v="5"/>
    <n v="2023"/>
    <s v="Tuesday"/>
    <s v="1 to 2 hours"/>
    <x v="0"/>
  </r>
  <r>
    <s v="Call_7526"/>
    <s v="C0007"/>
    <n v="59"/>
    <x v="2"/>
    <d v="2023-03-21T00:00:00"/>
    <n v="215"/>
    <n v="4.0999999999999996"/>
    <n v="2023"/>
    <s v="Tuesday"/>
    <s v="30 to 60 mins"/>
    <x v="2"/>
  </r>
  <r>
    <s v="Call_7527"/>
    <s v="C0007"/>
    <n v="144"/>
    <x v="1"/>
    <d v="2023-03-21T00:00:00"/>
    <n v="124"/>
    <n v="4.4000000000000004"/>
    <n v="2023"/>
    <s v="Tuesday"/>
    <s v="More than 2 hours"/>
    <x v="2"/>
  </r>
  <r>
    <s v="Call_7528"/>
    <s v="C0006"/>
    <n v="113"/>
    <x v="3"/>
    <d v="2023-03-21T00:00:00"/>
    <n v="168"/>
    <n v="4.0999999999999996"/>
    <n v="2023"/>
    <s v="Tuesday"/>
    <s v="1 to 2 hours"/>
    <x v="2"/>
  </r>
  <r>
    <s v="Call_7529"/>
    <s v="C0012"/>
    <n v="154"/>
    <x v="0"/>
    <d v="2023-03-21T00:00:00"/>
    <n v="90"/>
    <n v="4.5"/>
    <n v="2023"/>
    <s v="Tuesday"/>
    <s v="More than 2 hours"/>
    <x v="0"/>
  </r>
  <r>
    <s v="Call_7530"/>
    <s v="C0012"/>
    <n v="58"/>
    <x v="2"/>
    <d v="2023-03-22T00:00:00"/>
    <n v="176"/>
    <n v="4.2"/>
    <n v="2023"/>
    <s v="Wednesday"/>
    <s v="30 to 60 mins"/>
    <x v="2"/>
  </r>
  <r>
    <s v="Call_7531"/>
    <s v="C0011"/>
    <n v="63"/>
    <x v="4"/>
    <d v="2023-03-22T00:00:00"/>
    <n v="87"/>
    <n v="4.5999999999999996"/>
    <n v="2023"/>
    <s v="Wednesday"/>
    <s v="1 to 2 hours"/>
    <x v="0"/>
  </r>
  <r>
    <s v="Call_7532"/>
    <s v="C0009"/>
    <n v="59"/>
    <x v="1"/>
    <d v="2023-03-22T00:00:00"/>
    <n v="128"/>
    <n v="4.5"/>
    <n v="2023"/>
    <s v="Wednesday"/>
    <s v="30 to 60 mins"/>
    <x v="0"/>
  </r>
  <r>
    <s v="Call_7533"/>
    <s v="C0008"/>
    <n v="129"/>
    <x v="4"/>
    <d v="2023-03-22T00:00:00"/>
    <n v="120"/>
    <n v="4.0999999999999996"/>
    <n v="2023"/>
    <s v="Wednesday"/>
    <s v="More than 2 hours"/>
    <x v="2"/>
  </r>
  <r>
    <s v="Call_7534"/>
    <s v="C0002"/>
    <n v="101"/>
    <x v="3"/>
    <d v="2023-03-22T00:00:00"/>
    <n v="130"/>
    <n v="4.8"/>
    <n v="2023"/>
    <s v="Wednesday"/>
    <s v="1 to 2 hours"/>
    <x v="0"/>
  </r>
  <r>
    <s v="Call_7535"/>
    <s v="C0015"/>
    <n v="154"/>
    <x v="1"/>
    <d v="2023-03-22T00:00:00"/>
    <n v="172"/>
    <n v="3.1"/>
    <n v="2023"/>
    <s v="Wednesday"/>
    <s v="More than 2 hours"/>
    <x v="1"/>
  </r>
  <r>
    <s v="Call_7536"/>
    <s v="C0010"/>
    <n v="131"/>
    <x v="1"/>
    <d v="2023-03-22T00:00:00"/>
    <n v="58"/>
    <n v="4.9000000000000004"/>
    <n v="2023"/>
    <s v="Wednesday"/>
    <s v="More than 2 hours"/>
    <x v="0"/>
  </r>
  <r>
    <s v="Call_7537"/>
    <s v="C0007"/>
    <n v="111"/>
    <x v="3"/>
    <d v="2023-03-23T00:00:00"/>
    <n v="86"/>
    <n v="4.0999999999999996"/>
    <n v="2023"/>
    <s v="Thursday"/>
    <s v="1 to 2 hours"/>
    <x v="2"/>
  </r>
  <r>
    <s v="Call_7538"/>
    <s v="C0012"/>
    <n v="142"/>
    <x v="3"/>
    <d v="2023-03-24T00:00:00"/>
    <n v="31"/>
    <n v="4.4000000000000004"/>
    <n v="2023"/>
    <s v="Friday"/>
    <s v="More than 2 hours"/>
    <x v="2"/>
  </r>
  <r>
    <s v="Call_7539"/>
    <s v="C0005"/>
    <n v="93"/>
    <x v="4"/>
    <d v="2023-03-24T00:00:00"/>
    <n v="72"/>
    <n v="4.4000000000000004"/>
    <n v="2023"/>
    <s v="Friday"/>
    <s v="1 to 2 hours"/>
    <x v="2"/>
  </r>
  <r>
    <s v="Call_7540"/>
    <s v="C0012"/>
    <n v="125"/>
    <x v="0"/>
    <d v="2023-03-25T00:00:00"/>
    <n v="27"/>
    <n v="3"/>
    <n v="2023"/>
    <s v="Saturday"/>
    <s v="More than 2 hours"/>
    <x v="1"/>
  </r>
  <r>
    <s v="Call_7541"/>
    <s v="C0008"/>
    <n v="76"/>
    <x v="1"/>
    <d v="2023-03-25T00:00:00"/>
    <n v="110"/>
    <n v="4.4000000000000004"/>
    <n v="2023"/>
    <s v="Saturday"/>
    <s v="1 to 2 hours"/>
    <x v="2"/>
  </r>
  <r>
    <s v="Call_7542"/>
    <s v="C0006"/>
    <n v="69"/>
    <x v="4"/>
    <d v="2023-03-25T00:00:00"/>
    <n v="126"/>
    <n v="3.7"/>
    <n v="2023"/>
    <s v="Saturday"/>
    <s v="1 to 2 hours"/>
    <x v="2"/>
  </r>
  <r>
    <s v="Call_7543"/>
    <s v="C0009"/>
    <n v="149"/>
    <x v="0"/>
    <d v="2023-03-25T00:00:00"/>
    <n v="60"/>
    <n v="3.9"/>
    <n v="2023"/>
    <s v="Saturday"/>
    <s v="More than 2 hours"/>
    <x v="2"/>
  </r>
  <r>
    <s v="Call_7544"/>
    <s v="C0012"/>
    <n v="57"/>
    <x v="4"/>
    <d v="2023-03-25T00:00:00"/>
    <n v="35"/>
    <n v="3.5"/>
    <n v="2023"/>
    <s v="Saturday"/>
    <s v="30 to 60 mins"/>
    <x v="2"/>
  </r>
  <r>
    <s v="Call_7545"/>
    <s v="C0004"/>
    <n v="113"/>
    <x v="1"/>
    <d v="2023-03-25T00:00:00"/>
    <n v="81"/>
    <n v="3.5"/>
    <n v="2023"/>
    <s v="Saturday"/>
    <s v="1 to 2 hours"/>
    <x v="2"/>
  </r>
  <r>
    <s v="Call_7546"/>
    <s v="C0003"/>
    <n v="160"/>
    <x v="0"/>
    <d v="2023-03-25T00:00:00"/>
    <n v="116"/>
    <n v="3.4"/>
    <n v="2023"/>
    <s v="Saturday"/>
    <s v="More than 2 hours"/>
    <x v="1"/>
  </r>
  <r>
    <s v="Call_7547"/>
    <s v="C0011"/>
    <n v="158"/>
    <x v="2"/>
    <d v="2023-03-25T00:00:00"/>
    <n v="60"/>
    <n v="4.5"/>
    <n v="2023"/>
    <s v="Saturday"/>
    <s v="More than 2 hours"/>
    <x v="0"/>
  </r>
  <r>
    <s v="Call_7548"/>
    <s v="C0006"/>
    <n v="77"/>
    <x v="0"/>
    <d v="2023-03-26T00:00:00"/>
    <n v="130"/>
    <n v="4.2"/>
    <n v="2023"/>
    <s v="Sunday"/>
    <s v="1 to 2 hours"/>
    <x v="2"/>
  </r>
  <r>
    <s v="Call_7549"/>
    <s v="C0013"/>
    <n v="118"/>
    <x v="3"/>
    <d v="2023-03-26T00:00:00"/>
    <n v="99"/>
    <n v="5"/>
    <n v="2023"/>
    <s v="Sunday"/>
    <s v="1 to 2 hours"/>
    <x v="0"/>
  </r>
  <r>
    <s v="Call_7550"/>
    <s v="C0015"/>
    <n v="75"/>
    <x v="1"/>
    <d v="2023-03-26T00:00:00"/>
    <n v="135"/>
    <n v="4.7"/>
    <n v="2023"/>
    <s v="Sunday"/>
    <s v="1 to 2 hours"/>
    <x v="0"/>
  </r>
  <r>
    <s v="Call_7551"/>
    <s v="C0004"/>
    <n v="103"/>
    <x v="0"/>
    <d v="2023-03-26T00:00:00"/>
    <n v="42"/>
    <n v="2.8"/>
    <n v="2023"/>
    <s v="Sunday"/>
    <s v="1 to 2 hours"/>
    <x v="1"/>
  </r>
  <r>
    <s v="Call_7552"/>
    <s v="C0006"/>
    <n v="116"/>
    <x v="3"/>
    <d v="2023-03-27T00:00:00"/>
    <n v="63"/>
    <n v="3.4"/>
    <n v="2023"/>
    <s v="Monday"/>
    <s v="1 to 2 hours"/>
    <x v="1"/>
  </r>
  <r>
    <s v="Call_7553"/>
    <s v="C0007"/>
    <n v="61"/>
    <x v="2"/>
    <d v="2023-03-27T00:00:00"/>
    <n v="140"/>
    <n v="1.8"/>
    <n v="2023"/>
    <s v="Monday"/>
    <s v="1 to 2 hours"/>
    <x v="3"/>
  </r>
  <r>
    <s v="Call_7554"/>
    <s v="C0012"/>
    <n v="126"/>
    <x v="1"/>
    <d v="2023-03-27T00:00:00"/>
    <n v="128"/>
    <n v="4.2"/>
    <n v="2023"/>
    <s v="Monday"/>
    <s v="More than 2 hours"/>
    <x v="2"/>
  </r>
  <r>
    <s v="Call_7555"/>
    <s v="C0002"/>
    <n v="141"/>
    <x v="4"/>
    <d v="2023-03-27T00:00:00"/>
    <n v="80"/>
    <n v="4.4000000000000004"/>
    <n v="2023"/>
    <s v="Monday"/>
    <s v="More than 2 hours"/>
    <x v="2"/>
  </r>
  <r>
    <s v="Call_7556"/>
    <s v="C0011"/>
    <n v="95"/>
    <x v="3"/>
    <d v="2023-03-27T00:00:00"/>
    <n v="28"/>
    <n v="2.7"/>
    <n v="2023"/>
    <s v="Monday"/>
    <s v="1 to 2 hours"/>
    <x v="1"/>
  </r>
  <r>
    <s v="Call_7557"/>
    <s v="C0015"/>
    <n v="39"/>
    <x v="2"/>
    <d v="2023-03-28T00:00:00"/>
    <n v="81"/>
    <n v="5"/>
    <n v="2023"/>
    <s v="Tuesday"/>
    <s v="30 to 60 mins"/>
    <x v="0"/>
  </r>
  <r>
    <s v="Call_7558"/>
    <s v="C0004"/>
    <n v="127"/>
    <x v="1"/>
    <d v="2023-03-28T00:00:00"/>
    <n v="99"/>
    <n v="3.9"/>
    <n v="2023"/>
    <s v="Tuesday"/>
    <s v="More than 2 hours"/>
    <x v="2"/>
  </r>
  <r>
    <s v="Call_7559"/>
    <s v="C0007"/>
    <n v="78"/>
    <x v="1"/>
    <d v="2023-03-28T00:00:00"/>
    <n v="43"/>
    <n v="3.8"/>
    <n v="2023"/>
    <s v="Tuesday"/>
    <s v="1 to 2 hours"/>
    <x v="2"/>
  </r>
  <r>
    <s v="Call_7560"/>
    <s v="C0013"/>
    <n v="40"/>
    <x v="1"/>
    <d v="2023-03-28T00:00:00"/>
    <n v="34"/>
    <n v="4.5999999999999996"/>
    <n v="2023"/>
    <s v="Tuesday"/>
    <s v="30 to 60 mins"/>
    <x v="0"/>
  </r>
  <r>
    <s v="Call_7561"/>
    <s v="C0007"/>
    <n v="56"/>
    <x v="2"/>
    <d v="2023-03-28T00:00:00"/>
    <n v="225"/>
    <n v="4.5999999999999996"/>
    <n v="2023"/>
    <s v="Tuesday"/>
    <s v="30 to 60 mins"/>
    <x v="0"/>
  </r>
  <r>
    <s v="Call_7562"/>
    <s v="C0015"/>
    <n v="59"/>
    <x v="4"/>
    <d v="2023-03-28T00:00:00"/>
    <n v="210"/>
    <n v="4.5"/>
    <n v="2023"/>
    <s v="Tuesday"/>
    <s v="30 to 60 mins"/>
    <x v="0"/>
  </r>
  <r>
    <s v="Call_7563"/>
    <s v="C0012"/>
    <n v="30"/>
    <x v="1"/>
    <d v="2023-03-28T00:00:00"/>
    <n v="168"/>
    <n v="4.2"/>
    <n v="2023"/>
    <s v="Tuesday"/>
    <s v="10 to 30 mins"/>
    <x v="2"/>
  </r>
  <r>
    <s v="Call_7564"/>
    <s v="C0013"/>
    <n v="63"/>
    <x v="0"/>
    <d v="2023-03-29T00:00:00"/>
    <n v="82"/>
    <n v="4.5"/>
    <n v="2023"/>
    <s v="Wednesday"/>
    <s v="1 to 2 hours"/>
    <x v="0"/>
  </r>
  <r>
    <s v="Call_7565"/>
    <s v="C0005"/>
    <n v="56"/>
    <x v="3"/>
    <d v="2023-03-29T00:00:00"/>
    <n v="88"/>
    <n v="4.0999999999999996"/>
    <n v="2023"/>
    <s v="Wednesday"/>
    <s v="30 to 60 mins"/>
    <x v="2"/>
  </r>
  <r>
    <s v="Call_7566"/>
    <s v="C0008"/>
    <n v="95"/>
    <x v="0"/>
    <d v="2023-03-29T00:00:00"/>
    <n v="111"/>
    <n v="3.3"/>
    <n v="2023"/>
    <s v="Wednesday"/>
    <s v="1 to 2 hours"/>
    <x v="1"/>
  </r>
  <r>
    <s v="Call_7567"/>
    <s v="C0001"/>
    <n v="128"/>
    <x v="4"/>
    <d v="2023-03-29T00:00:00"/>
    <n v="60"/>
    <n v="3.8"/>
    <n v="2023"/>
    <s v="Wednesday"/>
    <s v="More than 2 hours"/>
    <x v="2"/>
  </r>
  <r>
    <s v="Call_7568"/>
    <s v="C0011"/>
    <n v="49"/>
    <x v="0"/>
    <d v="2023-03-29T00:00:00"/>
    <n v="80"/>
    <n v="3"/>
    <n v="2023"/>
    <s v="Wednesday"/>
    <s v="30 to 60 mins"/>
    <x v="1"/>
  </r>
  <r>
    <s v="Call_7569"/>
    <s v="C0001"/>
    <n v="89"/>
    <x v="2"/>
    <d v="2023-03-31T00:00:00"/>
    <n v="90"/>
    <n v="4.5999999999999996"/>
    <n v="2023"/>
    <s v="Friday"/>
    <s v="1 to 2 hours"/>
    <x v="0"/>
  </r>
  <r>
    <s v="Call_7570"/>
    <s v="C0009"/>
    <n v="87"/>
    <x v="0"/>
    <d v="2023-03-31T00:00:00"/>
    <n v="225"/>
    <n v="2.9"/>
    <n v="2023"/>
    <s v="Friday"/>
    <s v="1 to 2 hours"/>
    <x v="1"/>
  </r>
  <r>
    <s v="Call_7571"/>
    <s v="C0003"/>
    <n v="60"/>
    <x v="1"/>
    <d v="2023-04-01T00:00:00"/>
    <n v="215"/>
    <n v="3.2"/>
    <n v="2023"/>
    <s v="Saturday"/>
    <s v="30 to 60 mins"/>
    <x v="1"/>
  </r>
  <r>
    <s v="Call_7572"/>
    <s v="C0014"/>
    <n v="42"/>
    <x v="2"/>
    <d v="2023-04-01T00:00:00"/>
    <n v="45"/>
    <n v="1.5"/>
    <n v="2023"/>
    <s v="Saturday"/>
    <s v="30 to 60 mins"/>
    <x v="3"/>
  </r>
  <r>
    <s v="Call_7573"/>
    <s v="C0010"/>
    <n v="99"/>
    <x v="1"/>
    <d v="2023-04-01T00:00:00"/>
    <n v="74"/>
    <n v="4"/>
    <n v="2023"/>
    <s v="Saturday"/>
    <s v="1 to 2 hours"/>
    <x v="2"/>
  </r>
  <r>
    <s v="Call_7574"/>
    <s v="C0005"/>
    <n v="20"/>
    <x v="2"/>
    <d v="2023-04-01T00:00:00"/>
    <n v="60"/>
    <n v="3.6"/>
    <n v="2023"/>
    <s v="Saturday"/>
    <s v="10 to 30 mins"/>
    <x v="2"/>
  </r>
  <r>
    <s v="Call_7575"/>
    <s v="C0013"/>
    <n v="65"/>
    <x v="1"/>
    <d v="2023-04-01T00:00:00"/>
    <n v="64"/>
    <n v="3.7"/>
    <n v="2023"/>
    <s v="Saturday"/>
    <s v="1 to 2 hours"/>
    <x v="2"/>
  </r>
  <r>
    <s v="Call_7576"/>
    <s v="C0012"/>
    <n v="71"/>
    <x v="0"/>
    <d v="2023-04-02T00:00:00"/>
    <n v="110"/>
    <n v="4.8"/>
    <n v="2023"/>
    <s v="Sunday"/>
    <s v="1 to 2 hours"/>
    <x v="0"/>
  </r>
  <r>
    <s v="Call_7577"/>
    <s v="C0004"/>
    <n v="95"/>
    <x v="4"/>
    <d v="2023-04-02T00:00:00"/>
    <n v="52"/>
    <n v="1.2"/>
    <n v="2023"/>
    <s v="Sunday"/>
    <s v="1 to 2 hours"/>
    <x v="5"/>
  </r>
  <r>
    <s v="Call_7578"/>
    <s v="C0005"/>
    <n v="81"/>
    <x v="3"/>
    <d v="2023-04-03T00:00:00"/>
    <n v="160"/>
    <n v="4.7"/>
    <n v="2023"/>
    <s v="Monday"/>
    <s v="1 to 2 hours"/>
    <x v="0"/>
  </r>
  <r>
    <s v="Call_7579"/>
    <s v="C0006"/>
    <n v="137"/>
    <x v="3"/>
    <d v="2023-04-03T00:00:00"/>
    <n v="215"/>
    <n v="4.7"/>
    <n v="2023"/>
    <s v="Monday"/>
    <s v="More than 2 hours"/>
    <x v="0"/>
  </r>
  <r>
    <s v="Call_7580"/>
    <s v="C0006"/>
    <n v="40"/>
    <x v="4"/>
    <d v="2023-04-03T00:00:00"/>
    <n v="220"/>
    <n v="4.5"/>
    <n v="2023"/>
    <s v="Monday"/>
    <s v="30 to 60 mins"/>
    <x v="0"/>
  </r>
  <r>
    <s v="Call_7581"/>
    <s v="C0010"/>
    <n v="111"/>
    <x v="1"/>
    <d v="2023-04-04T00:00:00"/>
    <n v="175"/>
    <n v="3.5"/>
    <n v="2023"/>
    <s v="Tuesday"/>
    <s v="1 to 2 hours"/>
    <x v="2"/>
  </r>
  <r>
    <s v="Call_7582"/>
    <s v="C0012"/>
    <n v="106"/>
    <x v="1"/>
    <d v="2023-04-04T00:00:00"/>
    <n v="145"/>
    <n v="4.0999999999999996"/>
    <n v="2023"/>
    <s v="Tuesday"/>
    <s v="1 to 2 hours"/>
    <x v="2"/>
  </r>
  <r>
    <s v="Call_7583"/>
    <s v="C0014"/>
    <n v="133"/>
    <x v="2"/>
    <d v="2023-04-04T00:00:00"/>
    <n v="72"/>
    <n v="4.4000000000000004"/>
    <n v="2023"/>
    <s v="Tuesday"/>
    <s v="More than 2 hours"/>
    <x v="2"/>
  </r>
  <r>
    <s v="Call_7584"/>
    <s v="C0007"/>
    <n v="38"/>
    <x v="1"/>
    <d v="2023-04-05T00:00:00"/>
    <n v="81"/>
    <n v="3.6"/>
    <n v="2023"/>
    <s v="Wednesday"/>
    <s v="30 to 60 mins"/>
    <x v="2"/>
  </r>
  <r>
    <s v="Call_7585"/>
    <s v="C0015"/>
    <n v="130"/>
    <x v="4"/>
    <d v="2023-04-05T00:00:00"/>
    <n v="54"/>
    <n v="4.0999999999999996"/>
    <n v="2023"/>
    <s v="Wednesday"/>
    <s v="More than 2 hours"/>
    <x v="2"/>
  </r>
  <r>
    <s v="Call_7586"/>
    <s v="C0013"/>
    <n v="23"/>
    <x v="2"/>
    <d v="2023-04-05T00:00:00"/>
    <n v="105"/>
    <n v="4.8"/>
    <n v="2023"/>
    <s v="Wednesday"/>
    <s v="10 to 30 mins"/>
    <x v="0"/>
  </r>
  <r>
    <s v="Call_7587"/>
    <s v="C0015"/>
    <n v="124"/>
    <x v="1"/>
    <d v="2023-04-06T00:00:00"/>
    <n v="176"/>
    <n v="3.9"/>
    <n v="2023"/>
    <s v="Thursday"/>
    <s v="More than 2 hours"/>
    <x v="2"/>
  </r>
  <r>
    <s v="Call_7588"/>
    <s v="C0005"/>
    <n v="107"/>
    <x v="1"/>
    <d v="2023-04-06T00:00:00"/>
    <n v="115"/>
    <n v="3.8"/>
    <n v="2023"/>
    <s v="Thursday"/>
    <s v="1 to 2 hours"/>
    <x v="2"/>
  </r>
  <r>
    <s v="Call_7589"/>
    <s v="C0006"/>
    <n v="60"/>
    <x v="0"/>
    <d v="2023-04-06T00:00:00"/>
    <n v="116"/>
    <n v="3.9"/>
    <n v="2023"/>
    <s v="Thursday"/>
    <s v="30 to 60 mins"/>
    <x v="2"/>
  </r>
  <r>
    <s v="Call_7590"/>
    <s v="C0006"/>
    <n v="158"/>
    <x v="4"/>
    <d v="2023-04-06T00:00:00"/>
    <n v="100"/>
    <n v="4.0999999999999996"/>
    <n v="2023"/>
    <s v="Thursday"/>
    <s v="More than 2 hours"/>
    <x v="2"/>
  </r>
  <r>
    <s v="Call_7591"/>
    <s v="C0009"/>
    <n v="110"/>
    <x v="4"/>
    <d v="2023-04-07T00:00:00"/>
    <n v="36"/>
    <n v="2.2000000000000002"/>
    <n v="2023"/>
    <s v="Friday"/>
    <s v="1 to 2 hours"/>
    <x v="3"/>
  </r>
  <r>
    <s v="Call_7592"/>
    <s v="C0001"/>
    <n v="70"/>
    <x v="4"/>
    <d v="2023-04-07T00:00:00"/>
    <n v="114"/>
    <n v="5"/>
    <n v="2023"/>
    <s v="Friday"/>
    <s v="1 to 2 hours"/>
    <x v="0"/>
  </r>
  <r>
    <s v="Call_7593"/>
    <s v="C0001"/>
    <n v="150"/>
    <x v="0"/>
    <d v="2023-04-07T00:00:00"/>
    <n v="24"/>
    <n v="3.8"/>
    <n v="2023"/>
    <s v="Friday"/>
    <s v="More than 2 hours"/>
    <x v="2"/>
  </r>
  <r>
    <s v="Call_7594"/>
    <s v="C0007"/>
    <n v="36"/>
    <x v="1"/>
    <d v="2023-04-07T00:00:00"/>
    <n v="135"/>
    <n v="4.5999999999999996"/>
    <n v="2023"/>
    <s v="Friday"/>
    <s v="30 to 60 mins"/>
    <x v="0"/>
  </r>
  <r>
    <s v="Call_7595"/>
    <s v="C0015"/>
    <n v="74"/>
    <x v="1"/>
    <d v="2023-04-07T00:00:00"/>
    <n v="30"/>
    <n v="4"/>
    <n v="2023"/>
    <s v="Friday"/>
    <s v="1 to 2 hours"/>
    <x v="2"/>
  </r>
  <r>
    <s v="Call_7596"/>
    <s v="C0004"/>
    <n v="75"/>
    <x v="1"/>
    <d v="2023-04-07T00:00:00"/>
    <n v="84"/>
    <n v="2.8"/>
    <n v="2023"/>
    <s v="Friday"/>
    <s v="1 to 2 hours"/>
    <x v="1"/>
  </r>
  <r>
    <s v="Call_7597"/>
    <s v="C0008"/>
    <n v="70"/>
    <x v="3"/>
    <d v="2023-04-07T00:00:00"/>
    <n v="42"/>
    <n v="4.4000000000000004"/>
    <n v="2023"/>
    <s v="Friday"/>
    <s v="1 to 2 hours"/>
    <x v="2"/>
  </r>
  <r>
    <s v="Call_7598"/>
    <s v="C0009"/>
    <n v="23"/>
    <x v="4"/>
    <d v="2023-04-07T00:00:00"/>
    <n v="117"/>
    <n v="2.4"/>
    <n v="2023"/>
    <s v="Friday"/>
    <s v="10 to 30 mins"/>
    <x v="3"/>
  </r>
  <r>
    <s v="Call_7599"/>
    <s v="C0010"/>
    <n v="104"/>
    <x v="2"/>
    <d v="2023-04-07T00:00:00"/>
    <n v="164"/>
    <n v="4"/>
    <n v="2023"/>
    <s v="Friday"/>
    <s v="1 to 2 hours"/>
    <x v="2"/>
  </r>
  <r>
    <s v="Call_7600"/>
    <s v="C0001"/>
    <n v="95"/>
    <x v="3"/>
    <d v="2023-04-08T00:00:00"/>
    <n v="123"/>
    <n v="4.4000000000000004"/>
    <n v="2023"/>
    <s v="Saturday"/>
    <s v="1 to 2 hours"/>
    <x v="2"/>
  </r>
  <r>
    <s v="Call_7601"/>
    <s v="C0011"/>
    <n v="49"/>
    <x v="0"/>
    <d v="2023-04-08T00:00:00"/>
    <n v="172"/>
    <n v="2.9"/>
    <n v="2023"/>
    <s v="Saturday"/>
    <s v="30 to 60 mins"/>
    <x v="1"/>
  </r>
  <r>
    <s v="Call_7602"/>
    <s v="C0012"/>
    <n v="8"/>
    <x v="4"/>
    <d v="2023-04-08T00:00:00"/>
    <n v="20"/>
    <n v="4.8"/>
    <n v="2023"/>
    <s v="Saturday"/>
    <s v="Under 10 mins"/>
    <x v="0"/>
  </r>
  <r>
    <s v="Call_7603"/>
    <s v="C0001"/>
    <n v="157"/>
    <x v="0"/>
    <d v="2023-04-08T00:00:00"/>
    <n v="72"/>
    <n v="3.7"/>
    <n v="2023"/>
    <s v="Saturday"/>
    <s v="More than 2 hours"/>
    <x v="2"/>
  </r>
  <r>
    <s v="Call_7604"/>
    <s v="C0005"/>
    <n v="74"/>
    <x v="1"/>
    <d v="2023-04-08T00:00:00"/>
    <n v="32"/>
    <n v="4.8"/>
    <n v="2023"/>
    <s v="Saturday"/>
    <s v="1 to 2 hours"/>
    <x v="0"/>
  </r>
  <r>
    <s v="Call_7605"/>
    <s v="C0009"/>
    <n v="72"/>
    <x v="3"/>
    <d v="2023-04-08T00:00:00"/>
    <n v="140"/>
    <n v="3.2"/>
    <n v="2023"/>
    <s v="Saturday"/>
    <s v="1 to 2 hours"/>
    <x v="1"/>
  </r>
  <r>
    <s v="Call_7606"/>
    <s v="C0005"/>
    <n v="79"/>
    <x v="1"/>
    <d v="2023-04-09T00:00:00"/>
    <n v="120"/>
    <n v="4.9000000000000004"/>
    <n v="2023"/>
    <s v="Sunday"/>
    <s v="1 to 2 hours"/>
    <x v="0"/>
  </r>
  <r>
    <s v="Call_7607"/>
    <s v="C0015"/>
    <n v="23"/>
    <x v="1"/>
    <d v="2023-04-09T00:00:00"/>
    <n v="86"/>
    <n v="2.2000000000000002"/>
    <n v="2023"/>
    <s v="Sunday"/>
    <s v="10 to 30 mins"/>
    <x v="3"/>
  </r>
  <r>
    <s v="Call_7608"/>
    <s v="C0004"/>
    <n v="69"/>
    <x v="1"/>
    <d v="2023-04-09T00:00:00"/>
    <n v="132"/>
    <n v="5"/>
    <n v="2023"/>
    <s v="Sunday"/>
    <s v="1 to 2 hours"/>
    <x v="0"/>
  </r>
  <r>
    <s v="Call_7609"/>
    <s v="C0006"/>
    <n v="64"/>
    <x v="1"/>
    <d v="2023-04-09T00:00:00"/>
    <n v="80"/>
    <n v="3.3"/>
    <n v="2023"/>
    <s v="Sunday"/>
    <s v="1 to 2 hours"/>
    <x v="1"/>
  </r>
  <r>
    <s v="Call_7610"/>
    <s v="C0002"/>
    <n v="47"/>
    <x v="0"/>
    <d v="2023-04-09T00:00:00"/>
    <n v="132"/>
    <n v="3.7"/>
    <n v="2023"/>
    <s v="Sunday"/>
    <s v="30 to 60 mins"/>
    <x v="2"/>
  </r>
  <r>
    <s v="Call_7611"/>
    <s v="C0005"/>
    <n v="55"/>
    <x v="3"/>
    <d v="2023-04-09T00:00:00"/>
    <n v="27"/>
    <n v="3.7"/>
    <n v="2023"/>
    <s v="Sunday"/>
    <s v="30 to 60 mins"/>
    <x v="2"/>
  </r>
  <r>
    <s v="Call_7612"/>
    <s v="C0010"/>
    <n v="104"/>
    <x v="3"/>
    <d v="2023-04-10T00:00:00"/>
    <n v="68"/>
    <n v="3.6"/>
    <n v="2023"/>
    <s v="Monday"/>
    <s v="1 to 2 hours"/>
    <x v="2"/>
  </r>
  <r>
    <s v="Call_7613"/>
    <s v="C0002"/>
    <n v="116"/>
    <x v="1"/>
    <d v="2023-04-10T00:00:00"/>
    <n v="22"/>
    <n v="4.7"/>
    <n v="2023"/>
    <s v="Monday"/>
    <s v="1 to 2 hours"/>
    <x v="0"/>
  </r>
  <r>
    <s v="Call_7614"/>
    <s v="C0015"/>
    <n v="99"/>
    <x v="3"/>
    <d v="2023-04-10T00:00:00"/>
    <n v="42"/>
    <n v="3.1"/>
    <n v="2023"/>
    <s v="Monday"/>
    <s v="1 to 2 hours"/>
    <x v="1"/>
  </r>
  <r>
    <s v="Call_7615"/>
    <s v="C0010"/>
    <n v="84"/>
    <x v="3"/>
    <d v="2023-04-11T00:00:00"/>
    <n v="38"/>
    <n v="3.3"/>
    <n v="2023"/>
    <s v="Tuesday"/>
    <s v="1 to 2 hours"/>
    <x v="1"/>
  </r>
  <r>
    <s v="Call_7616"/>
    <s v="C0012"/>
    <n v="159"/>
    <x v="3"/>
    <d v="2023-04-11T00:00:00"/>
    <n v="42"/>
    <n v="4.5"/>
    <n v="2023"/>
    <s v="Tuesday"/>
    <s v="More than 2 hours"/>
    <x v="0"/>
  </r>
  <r>
    <s v="Call_7617"/>
    <s v="C0007"/>
    <n v="25"/>
    <x v="0"/>
    <d v="2023-04-11T00:00:00"/>
    <n v="75"/>
    <n v="3.9"/>
    <n v="2023"/>
    <s v="Tuesday"/>
    <s v="10 to 30 mins"/>
    <x v="2"/>
  </r>
  <r>
    <s v="Call_7618"/>
    <s v="C0012"/>
    <n v="53"/>
    <x v="4"/>
    <d v="2023-04-12T00:00:00"/>
    <n v="23"/>
    <n v="4.9000000000000004"/>
    <n v="2023"/>
    <s v="Wednesday"/>
    <s v="30 to 60 mins"/>
    <x v="0"/>
  </r>
  <r>
    <s v="Call_7619"/>
    <s v="C0012"/>
    <n v="89"/>
    <x v="0"/>
    <d v="2023-04-12T00:00:00"/>
    <n v="200"/>
    <n v="4.8"/>
    <n v="2023"/>
    <s v="Wednesday"/>
    <s v="1 to 2 hours"/>
    <x v="0"/>
  </r>
  <r>
    <s v="Call_7620"/>
    <s v="C0014"/>
    <n v="73"/>
    <x v="1"/>
    <d v="2023-04-13T00:00:00"/>
    <n v="45"/>
    <n v="3.6"/>
    <n v="2023"/>
    <s v="Thursday"/>
    <s v="1 to 2 hours"/>
    <x v="2"/>
  </r>
  <r>
    <s v="Call_7621"/>
    <s v="C0015"/>
    <n v="50"/>
    <x v="1"/>
    <d v="2023-04-13T00:00:00"/>
    <n v="105"/>
    <n v="3.5"/>
    <n v="2023"/>
    <s v="Thursday"/>
    <s v="30 to 60 mins"/>
    <x v="2"/>
  </r>
  <r>
    <s v="Call_7622"/>
    <s v="C0011"/>
    <n v="98"/>
    <x v="1"/>
    <d v="2023-04-13T00:00:00"/>
    <n v="22"/>
    <n v="3.8"/>
    <n v="2023"/>
    <s v="Thursday"/>
    <s v="1 to 2 hours"/>
    <x v="2"/>
  </r>
  <r>
    <s v="Call_7623"/>
    <s v="C0013"/>
    <n v="114"/>
    <x v="3"/>
    <d v="2023-04-14T00:00:00"/>
    <n v="126"/>
    <n v="4.4000000000000004"/>
    <n v="2023"/>
    <s v="Friday"/>
    <s v="1 to 2 hours"/>
    <x v="2"/>
  </r>
  <r>
    <s v="Call_7624"/>
    <s v="C0006"/>
    <n v="67"/>
    <x v="3"/>
    <d v="2023-04-14T00:00:00"/>
    <n v="35"/>
    <n v="3"/>
    <n v="2023"/>
    <s v="Friday"/>
    <s v="1 to 2 hours"/>
    <x v="1"/>
  </r>
  <r>
    <s v="Call_7625"/>
    <s v="C0005"/>
    <n v="91"/>
    <x v="1"/>
    <d v="2023-04-14T00:00:00"/>
    <n v="84"/>
    <n v="4.5"/>
    <n v="2023"/>
    <s v="Friday"/>
    <s v="1 to 2 hours"/>
    <x v="0"/>
  </r>
  <r>
    <s v="Call_7626"/>
    <s v="C0008"/>
    <n v="67"/>
    <x v="1"/>
    <d v="2023-04-15T00:00:00"/>
    <n v="172"/>
    <n v="4.5"/>
    <n v="2023"/>
    <s v="Saturday"/>
    <s v="1 to 2 hours"/>
    <x v="0"/>
  </r>
  <r>
    <s v="Call_7627"/>
    <s v="C0013"/>
    <n v="139"/>
    <x v="0"/>
    <d v="2023-04-15T00:00:00"/>
    <n v="114"/>
    <n v="4"/>
    <n v="2023"/>
    <s v="Saturday"/>
    <s v="More than 2 hours"/>
    <x v="2"/>
  </r>
  <r>
    <s v="Call_7628"/>
    <s v="C0008"/>
    <n v="102"/>
    <x v="0"/>
    <d v="2023-04-15T00:00:00"/>
    <n v="60"/>
    <n v="3.8"/>
    <n v="2023"/>
    <s v="Saturday"/>
    <s v="1 to 2 hours"/>
    <x v="2"/>
  </r>
  <r>
    <s v="Call_7629"/>
    <s v="C0001"/>
    <n v="108"/>
    <x v="2"/>
    <d v="2023-04-15T00:00:00"/>
    <n v="26"/>
    <n v="3.3"/>
    <n v="2023"/>
    <s v="Saturday"/>
    <s v="1 to 2 hours"/>
    <x v="1"/>
  </r>
  <r>
    <s v="Call_7630"/>
    <s v="C0007"/>
    <n v="66"/>
    <x v="1"/>
    <d v="2023-04-15T00:00:00"/>
    <n v="210"/>
    <n v="4.3"/>
    <n v="2023"/>
    <s v="Saturday"/>
    <s v="1 to 2 hours"/>
    <x v="2"/>
  </r>
  <r>
    <s v="Call_7631"/>
    <s v="C0009"/>
    <n v="85"/>
    <x v="0"/>
    <d v="2023-04-15T00:00:00"/>
    <n v="129"/>
    <n v="4.2"/>
    <n v="2023"/>
    <s v="Saturday"/>
    <s v="1 to 2 hours"/>
    <x v="2"/>
  </r>
  <r>
    <s v="Call_7632"/>
    <s v="C0006"/>
    <n v="55"/>
    <x v="2"/>
    <d v="2023-04-15T00:00:00"/>
    <n v="215"/>
    <n v="4.3"/>
    <n v="2023"/>
    <s v="Saturday"/>
    <s v="30 to 60 mins"/>
    <x v="2"/>
  </r>
  <r>
    <s v="Call_7633"/>
    <s v="C0001"/>
    <n v="17"/>
    <x v="4"/>
    <d v="2023-04-15T00:00:00"/>
    <n v="69"/>
    <n v="4.5999999999999996"/>
    <n v="2023"/>
    <s v="Saturday"/>
    <s v="10 to 30 mins"/>
    <x v="0"/>
  </r>
  <r>
    <s v="Call_7634"/>
    <s v="C0006"/>
    <n v="128"/>
    <x v="4"/>
    <d v="2023-04-15T00:00:00"/>
    <n v="140"/>
    <n v="3"/>
    <n v="2023"/>
    <s v="Saturday"/>
    <s v="More than 2 hours"/>
    <x v="1"/>
  </r>
  <r>
    <s v="Call_7635"/>
    <s v="C0015"/>
    <n v="45"/>
    <x v="2"/>
    <d v="2023-04-16T00:00:00"/>
    <n v="156"/>
    <n v="2.7"/>
    <n v="2023"/>
    <s v="Sunday"/>
    <s v="30 to 60 mins"/>
    <x v="1"/>
  </r>
  <r>
    <s v="Call_7636"/>
    <s v="C0001"/>
    <n v="41"/>
    <x v="4"/>
    <d v="2023-04-16T00:00:00"/>
    <n v="164"/>
    <n v="3.1"/>
    <n v="2023"/>
    <s v="Sunday"/>
    <s v="30 to 60 mins"/>
    <x v="1"/>
  </r>
  <r>
    <s v="Call_7637"/>
    <s v="C0002"/>
    <n v="49"/>
    <x v="4"/>
    <d v="2023-04-16T00:00:00"/>
    <n v="195"/>
    <n v="2.6"/>
    <n v="2023"/>
    <s v="Sunday"/>
    <s v="30 to 60 mins"/>
    <x v="1"/>
  </r>
  <r>
    <s v="Call_7638"/>
    <s v="C0004"/>
    <n v="21"/>
    <x v="3"/>
    <d v="2023-04-16T00:00:00"/>
    <n v="74"/>
    <n v="4.5999999999999996"/>
    <n v="2023"/>
    <s v="Sunday"/>
    <s v="10 to 30 mins"/>
    <x v="0"/>
  </r>
  <r>
    <s v="Call_7639"/>
    <s v="C0012"/>
    <n v="133"/>
    <x v="2"/>
    <d v="2023-04-16T00:00:00"/>
    <n v="100"/>
    <n v="4"/>
    <n v="2023"/>
    <s v="Sunday"/>
    <s v="More than 2 hours"/>
    <x v="2"/>
  </r>
  <r>
    <s v="Call_7640"/>
    <s v="C0003"/>
    <n v="135"/>
    <x v="1"/>
    <d v="2023-04-16T00:00:00"/>
    <n v="185"/>
    <n v="4.5"/>
    <n v="2023"/>
    <s v="Sunday"/>
    <s v="More than 2 hours"/>
    <x v="0"/>
  </r>
  <r>
    <s v="Call_7641"/>
    <s v="C0013"/>
    <n v="69"/>
    <x v="2"/>
    <d v="2023-04-16T00:00:00"/>
    <n v="130"/>
    <n v="1.9"/>
    <n v="2023"/>
    <s v="Sunday"/>
    <s v="1 to 2 hours"/>
    <x v="3"/>
  </r>
  <r>
    <s v="Call_7642"/>
    <s v="C0010"/>
    <n v="110"/>
    <x v="3"/>
    <d v="2023-04-17T00:00:00"/>
    <n v="21"/>
    <n v="2.6"/>
    <n v="2023"/>
    <s v="Monday"/>
    <s v="1 to 2 hours"/>
    <x v="1"/>
  </r>
  <r>
    <s v="Call_7643"/>
    <s v="C0008"/>
    <n v="64"/>
    <x v="0"/>
    <d v="2023-04-17T00:00:00"/>
    <n v="88"/>
    <n v="4.3"/>
    <n v="2023"/>
    <s v="Monday"/>
    <s v="1 to 2 hours"/>
    <x v="2"/>
  </r>
  <r>
    <s v="Call_7644"/>
    <s v="C0005"/>
    <n v="105"/>
    <x v="4"/>
    <d v="2023-04-17T00:00:00"/>
    <n v="35"/>
    <n v="4.4000000000000004"/>
    <n v="2023"/>
    <s v="Monday"/>
    <s v="1 to 2 hours"/>
    <x v="2"/>
  </r>
  <r>
    <s v="Call_7645"/>
    <s v="C0008"/>
    <n v="165"/>
    <x v="1"/>
    <d v="2023-04-17T00:00:00"/>
    <n v="68"/>
    <n v="4.3"/>
    <n v="2023"/>
    <s v="Monday"/>
    <s v="More than 2 hours"/>
    <x v="2"/>
  </r>
  <r>
    <s v="Call_7646"/>
    <s v="C0015"/>
    <n v="125"/>
    <x v="1"/>
    <d v="2023-04-17T00:00:00"/>
    <n v="148"/>
    <n v="4.5"/>
    <n v="2023"/>
    <s v="Monday"/>
    <s v="More than 2 hours"/>
    <x v="0"/>
  </r>
  <r>
    <s v="Call_7647"/>
    <s v="C0005"/>
    <n v="88"/>
    <x v="0"/>
    <d v="2023-04-18T00:00:00"/>
    <n v="81"/>
    <n v="4.2"/>
    <n v="2023"/>
    <s v="Tuesday"/>
    <s v="1 to 2 hours"/>
    <x v="2"/>
  </r>
  <r>
    <s v="Call_7648"/>
    <s v="C0013"/>
    <n v="6"/>
    <x v="0"/>
    <d v="2023-04-18T00:00:00"/>
    <n v="75"/>
    <n v="3.9"/>
    <n v="2023"/>
    <s v="Tuesday"/>
    <s v="Under 10 mins"/>
    <x v="2"/>
  </r>
  <r>
    <s v="Call_7649"/>
    <s v="C0009"/>
    <n v="69"/>
    <x v="2"/>
    <d v="2023-04-19T00:00:00"/>
    <n v="32"/>
    <n v="3.6"/>
    <n v="2023"/>
    <s v="Wednesday"/>
    <s v="1 to 2 hours"/>
    <x v="2"/>
  </r>
  <r>
    <s v="Call_7650"/>
    <s v="C0001"/>
    <n v="107"/>
    <x v="2"/>
    <d v="2023-04-19T00:00:00"/>
    <n v="156"/>
    <n v="3.8"/>
    <n v="2023"/>
    <s v="Wednesday"/>
    <s v="1 to 2 hours"/>
    <x v="2"/>
  </r>
  <r>
    <s v="Call_7651"/>
    <s v="C0004"/>
    <n v="90"/>
    <x v="1"/>
    <d v="2023-04-19T00:00:00"/>
    <n v="99"/>
    <n v="4.9000000000000004"/>
    <n v="2023"/>
    <s v="Wednesday"/>
    <s v="1 to 2 hours"/>
    <x v="0"/>
  </r>
  <r>
    <s v="Call_7652"/>
    <s v="C0003"/>
    <n v="120"/>
    <x v="4"/>
    <d v="2023-04-19T00:00:00"/>
    <n v="26"/>
    <n v="4"/>
    <n v="2023"/>
    <s v="Wednesday"/>
    <s v="1 to 2 hours"/>
    <x v="2"/>
  </r>
  <r>
    <s v="Call_7653"/>
    <s v="C0011"/>
    <n v="47"/>
    <x v="2"/>
    <d v="2023-04-19T00:00:00"/>
    <n v="84"/>
    <n v="4.0999999999999996"/>
    <n v="2023"/>
    <s v="Wednesday"/>
    <s v="30 to 60 mins"/>
    <x v="2"/>
  </r>
  <r>
    <s v="Call_7654"/>
    <s v="C0014"/>
    <n v="60"/>
    <x v="4"/>
    <d v="2023-04-19T00:00:00"/>
    <n v="84"/>
    <n v="4.8"/>
    <n v="2023"/>
    <s v="Wednesday"/>
    <s v="30 to 60 mins"/>
    <x v="0"/>
  </r>
  <r>
    <s v="Call_7655"/>
    <s v="C0006"/>
    <n v="64"/>
    <x v="1"/>
    <d v="2023-04-19T00:00:00"/>
    <n v="170"/>
    <n v="2.2999999999999998"/>
    <n v="2023"/>
    <s v="Wednesday"/>
    <s v="1 to 2 hours"/>
    <x v="3"/>
  </r>
  <r>
    <s v="Call_7656"/>
    <s v="C0008"/>
    <n v="62"/>
    <x v="2"/>
    <d v="2023-04-19T00:00:00"/>
    <n v="35"/>
    <n v="4.4000000000000004"/>
    <n v="2023"/>
    <s v="Wednesday"/>
    <s v="1 to 2 hours"/>
    <x v="2"/>
  </r>
  <r>
    <s v="Call_7657"/>
    <s v="C0010"/>
    <n v="88"/>
    <x v="2"/>
    <d v="2023-04-20T00:00:00"/>
    <n v="35"/>
    <n v="3.8"/>
    <n v="2023"/>
    <s v="Thursday"/>
    <s v="1 to 2 hours"/>
    <x v="2"/>
  </r>
  <r>
    <s v="Call_7658"/>
    <s v="C0015"/>
    <n v="116"/>
    <x v="2"/>
    <d v="2023-04-20T00:00:00"/>
    <n v="132"/>
    <n v="5"/>
    <n v="2023"/>
    <s v="Thursday"/>
    <s v="1 to 2 hours"/>
    <x v="0"/>
  </r>
  <r>
    <s v="Call_7659"/>
    <s v="C0004"/>
    <n v="82"/>
    <x v="0"/>
    <d v="2023-04-21T00:00:00"/>
    <n v="144"/>
    <n v="3.3"/>
    <n v="2023"/>
    <s v="Friday"/>
    <s v="1 to 2 hours"/>
    <x v="1"/>
  </r>
  <r>
    <s v="Call_7660"/>
    <s v="C0008"/>
    <n v="99"/>
    <x v="1"/>
    <d v="2023-04-21T00:00:00"/>
    <n v="48"/>
    <n v="5"/>
    <n v="2023"/>
    <s v="Friday"/>
    <s v="1 to 2 hours"/>
    <x v="0"/>
  </r>
  <r>
    <s v="Call_7661"/>
    <s v="C0008"/>
    <n v="55"/>
    <x v="0"/>
    <d v="2023-04-21T00:00:00"/>
    <n v="200"/>
    <n v="2.2999999999999998"/>
    <n v="2023"/>
    <s v="Friday"/>
    <s v="30 to 60 mins"/>
    <x v="3"/>
  </r>
  <r>
    <s v="Call_7662"/>
    <s v="C0006"/>
    <n v="61"/>
    <x v="4"/>
    <d v="2023-04-21T00:00:00"/>
    <n v="38"/>
    <n v="4.8"/>
    <n v="2023"/>
    <s v="Friday"/>
    <s v="1 to 2 hours"/>
    <x v="0"/>
  </r>
  <r>
    <s v="Call_7663"/>
    <s v="C0015"/>
    <n v="36"/>
    <x v="3"/>
    <d v="2023-04-21T00:00:00"/>
    <n v="81"/>
    <n v="3.7"/>
    <n v="2023"/>
    <s v="Friday"/>
    <s v="30 to 60 mins"/>
    <x v="2"/>
  </r>
  <r>
    <s v="Call_7664"/>
    <s v="C0004"/>
    <n v="123"/>
    <x v="2"/>
    <d v="2023-04-21T00:00:00"/>
    <n v="120"/>
    <n v="4.2"/>
    <n v="2023"/>
    <s v="Friday"/>
    <s v="More than 2 hours"/>
    <x v="2"/>
  </r>
  <r>
    <s v="Call_7665"/>
    <s v="C0002"/>
    <n v="24"/>
    <x v="4"/>
    <d v="2023-04-21T00:00:00"/>
    <n v="74"/>
    <n v="4.8"/>
    <n v="2023"/>
    <s v="Friday"/>
    <s v="10 to 30 mins"/>
    <x v="0"/>
  </r>
  <r>
    <s v="Call_7666"/>
    <s v="C0004"/>
    <n v="43"/>
    <x v="2"/>
    <d v="2023-04-22T00:00:00"/>
    <n v="128"/>
    <n v="4.7"/>
    <n v="2023"/>
    <s v="Saturday"/>
    <s v="30 to 60 mins"/>
    <x v="0"/>
  </r>
  <r>
    <s v="Call_7667"/>
    <s v="C0014"/>
    <n v="95"/>
    <x v="1"/>
    <d v="2023-04-22T00:00:00"/>
    <n v="21"/>
    <n v="3.9"/>
    <n v="2023"/>
    <s v="Saturday"/>
    <s v="1 to 2 hours"/>
    <x v="2"/>
  </r>
  <r>
    <s v="Call_7668"/>
    <s v="C0008"/>
    <n v="53"/>
    <x v="2"/>
    <d v="2023-04-22T00:00:00"/>
    <n v="110"/>
    <n v="4.3"/>
    <n v="2023"/>
    <s v="Saturday"/>
    <s v="30 to 60 mins"/>
    <x v="2"/>
  </r>
  <r>
    <s v="Call_7669"/>
    <s v="C0004"/>
    <n v="113"/>
    <x v="2"/>
    <d v="2023-04-22T00:00:00"/>
    <n v="145"/>
    <n v="4"/>
    <n v="2023"/>
    <s v="Saturday"/>
    <s v="1 to 2 hours"/>
    <x v="2"/>
  </r>
  <r>
    <s v="Call_7670"/>
    <s v="C0008"/>
    <n v="89"/>
    <x v="3"/>
    <d v="2023-04-22T00:00:00"/>
    <n v="129"/>
    <n v="4"/>
    <n v="2023"/>
    <s v="Saturday"/>
    <s v="1 to 2 hours"/>
    <x v="2"/>
  </r>
  <r>
    <s v="Call_7671"/>
    <s v="C0010"/>
    <n v="84"/>
    <x v="0"/>
    <d v="2023-04-22T00:00:00"/>
    <n v="156"/>
    <n v="3.2"/>
    <n v="2023"/>
    <s v="Saturday"/>
    <s v="1 to 2 hours"/>
    <x v="1"/>
  </r>
  <r>
    <s v="Call_7672"/>
    <s v="C0002"/>
    <n v="130"/>
    <x v="2"/>
    <d v="2023-04-23T00:00:00"/>
    <n v="120"/>
    <n v="3.8"/>
    <n v="2023"/>
    <s v="Sunday"/>
    <s v="More than 2 hours"/>
    <x v="2"/>
  </r>
  <r>
    <s v="Call_7673"/>
    <s v="C0014"/>
    <n v="163"/>
    <x v="3"/>
    <d v="2023-04-23T00:00:00"/>
    <n v="62"/>
    <n v="3.4"/>
    <n v="2023"/>
    <s v="Sunday"/>
    <s v="More than 2 hours"/>
    <x v="1"/>
  </r>
  <r>
    <s v="Call_7674"/>
    <s v="C0009"/>
    <n v="127"/>
    <x v="2"/>
    <d v="2023-04-23T00:00:00"/>
    <n v="160"/>
    <n v="3.2"/>
    <n v="2023"/>
    <s v="Sunday"/>
    <s v="More than 2 hours"/>
    <x v="1"/>
  </r>
  <r>
    <s v="Call_7675"/>
    <s v="C0004"/>
    <n v="50"/>
    <x v="2"/>
    <d v="2023-04-23T00:00:00"/>
    <n v="56"/>
    <n v="4.7"/>
    <n v="2023"/>
    <s v="Sunday"/>
    <s v="30 to 60 mins"/>
    <x v="0"/>
  </r>
  <r>
    <s v="Call_7676"/>
    <s v="C0007"/>
    <n v="88"/>
    <x v="4"/>
    <d v="2023-04-23T00:00:00"/>
    <n v="72"/>
    <n v="4"/>
    <n v="2023"/>
    <s v="Sunday"/>
    <s v="1 to 2 hours"/>
    <x v="2"/>
  </r>
  <r>
    <s v="Call_7677"/>
    <s v="C0004"/>
    <n v="139"/>
    <x v="1"/>
    <d v="2023-04-24T00:00:00"/>
    <n v="81"/>
    <n v="4.8"/>
    <n v="2023"/>
    <s v="Monday"/>
    <s v="More than 2 hours"/>
    <x v="0"/>
  </r>
  <r>
    <s v="Call_7678"/>
    <s v="C0014"/>
    <n v="111"/>
    <x v="2"/>
    <d v="2023-04-24T00:00:00"/>
    <n v="144"/>
    <n v="3.9"/>
    <n v="2023"/>
    <s v="Monday"/>
    <s v="1 to 2 hours"/>
    <x v="2"/>
  </r>
  <r>
    <s v="Call_7679"/>
    <s v="C0005"/>
    <n v="115"/>
    <x v="1"/>
    <d v="2023-04-24T00:00:00"/>
    <n v="111"/>
    <n v="4.3"/>
    <n v="2023"/>
    <s v="Monday"/>
    <s v="1 to 2 hours"/>
    <x v="2"/>
  </r>
  <r>
    <s v="Call_7680"/>
    <s v="C0008"/>
    <n v="26"/>
    <x v="3"/>
    <d v="2023-04-24T00:00:00"/>
    <n v="43"/>
    <n v="4.2"/>
    <n v="2023"/>
    <s v="Monday"/>
    <s v="10 to 30 mins"/>
    <x v="2"/>
  </r>
  <r>
    <s v="Call_7681"/>
    <s v="C0010"/>
    <n v="131"/>
    <x v="4"/>
    <d v="2023-04-24T00:00:00"/>
    <n v="41"/>
    <n v="4.9000000000000004"/>
    <n v="2023"/>
    <s v="Monday"/>
    <s v="More than 2 hours"/>
    <x v="0"/>
  </r>
  <r>
    <s v="Call_7682"/>
    <s v="C0005"/>
    <n v="27"/>
    <x v="4"/>
    <d v="2023-04-24T00:00:00"/>
    <n v="74"/>
    <n v="4"/>
    <n v="2023"/>
    <s v="Monday"/>
    <s v="10 to 30 mins"/>
    <x v="2"/>
  </r>
  <r>
    <s v="Call_7683"/>
    <s v="C0012"/>
    <n v="75"/>
    <x v="2"/>
    <d v="2023-04-24T00:00:00"/>
    <n v="43"/>
    <n v="4.9000000000000004"/>
    <n v="2023"/>
    <s v="Monday"/>
    <s v="1 to 2 hours"/>
    <x v="0"/>
  </r>
  <r>
    <s v="Call_7684"/>
    <s v="C0006"/>
    <n v="123"/>
    <x v="4"/>
    <d v="2023-04-24T00:00:00"/>
    <n v="128"/>
    <n v="3.6"/>
    <n v="2023"/>
    <s v="Monday"/>
    <s v="More than 2 hours"/>
    <x v="2"/>
  </r>
  <r>
    <s v="Call_7685"/>
    <s v="C0003"/>
    <n v="129"/>
    <x v="4"/>
    <d v="2023-04-25T00:00:00"/>
    <n v="144"/>
    <n v="4.0999999999999996"/>
    <n v="2023"/>
    <s v="Tuesday"/>
    <s v="More than 2 hours"/>
    <x v="2"/>
  </r>
  <r>
    <s v="Call_7686"/>
    <s v="C0012"/>
    <n v="124"/>
    <x v="1"/>
    <d v="2023-04-25T00:00:00"/>
    <n v="132"/>
    <n v="4.9000000000000004"/>
    <n v="2023"/>
    <s v="Tuesday"/>
    <s v="More than 2 hours"/>
    <x v="0"/>
  </r>
  <r>
    <s v="Call_7687"/>
    <s v="C0005"/>
    <n v="108"/>
    <x v="1"/>
    <d v="2023-04-25T00:00:00"/>
    <n v="180"/>
    <n v="3.9"/>
    <n v="2023"/>
    <s v="Tuesday"/>
    <s v="1 to 2 hours"/>
    <x v="2"/>
  </r>
  <r>
    <s v="Call_7688"/>
    <s v="C0011"/>
    <n v="15"/>
    <x v="1"/>
    <d v="2023-04-25T00:00:00"/>
    <n v="31"/>
    <n v="4.0999999999999996"/>
    <n v="2023"/>
    <s v="Tuesday"/>
    <s v="10 to 30 mins"/>
    <x v="2"/>
  </r>
  <r>
    <s v="Call_7689"/>
    <s v="C0005"/>
    <n v="66"/>
    <x v="1"/>
    <d v="2023-04-25T00:00:00"/>
    <n v="102"/>
    <n v="3.8"/>
    <n v="2023"/>
    <s v="Tuesday"/>
    <s v="1 to 2 hours"/>
    <x v="2"/>
  </r>
  <r>
    <s v="Call_7690"/>
    <s v="C0007"/>
    <n v="126"/>
    <x v="2"/>
    <d v="2023-04-26T00:00:00"/>
    <n v="175"/>
    <n v="4.8"/>
    <n v="2023"/>
    <s v="Wednesday"/>
    <s v="More than 2 hours"/>
    <x v="0"/>
  </r>
  <r>
    <s v="Call_7691"/>
    <s v="C0012"/>
    <n v="26"/>
    <x v="0"/>
    <d v="2023-04-26T00:00:00"/>
    <n v="87"/>
    <n v="4.7"/>
    <n v="2023"/>
    <s v="Wednesday"/>
    <s v="10 to 30 mins"/>
    <x v="0"/>
  </r>
  <r>
    <s v="Call_7692"/>
    <s v="C0002"/>
    <n v="105"/>
    <x v="2"/>
    <d v="2023-04-26T00:00:00"/>
    <n v="66"/>
    <n v="4.2"/>
    <n v="2023"/>
    <s v="Wednesday"/>
    <s v="1 to 2 hours"/>
    <x v="2"/>
  </r>
  <r>
    <s v="Call_7693"/>
    <s v="C0002"/>
    <n v="31"/>
    <x v="2"/>
    <d v="2023-04-26T00:00:00"/>
    <n v="25"/>
    <n v="3.2"/>
    <n v="2023"/>
    <s v="Wednesday"/>
    <s v="30 to 60 mins"/>
    <x v="1"/>
  </r>
  <r>
    <s v="Call_7694"/>
    <s v="C0005"/>
    <n v="109"/>
    <x v="1"/>
    <d v="2023-04-26T00:00:00"/>
    <n v="126"/>
    <n v="3.4"/>
    <n v="2023"/>
    <s v="Wednesday"/>
    <s v="1 to 2 hours"/>
    <x v="1"/>
  </r>
  <r>
    <s v="Call_7695"/>
    <s v="C0003"/>
    <n v="113"/>
    <x v="3"/>
    <d v="2023-04-27T00:00:00"/>
    <n v="42"/>
    <n v="4.5999999999999996"/>
    <n v="2023"/>
    <s v="Thursday"/>
    <s v="1 to 2 hours"/>
    <x v="0"/>
  </r>
  <r>
    <s v="Call_7696"/>
    <s v="C0007"/>
    <n v="101"/>
    <x v="0"/>
    <d v="2023-04-27T00:00:00"/>
    <n v="225"/>
    <n v="1.9"/>
    <n v="2023"/>
    <s v="Thursday"/>
    <s v="1 to 2 hours"/>
    <x v="3"/>
  </r>
  <r>
    <s v="Call_7697"/>
    <s v="C0014"/>
    <n v="156"/>
    <x v="0"/>
    <d v="2023-04-27T00:00:00"/>
    <n v="42"/>
    <n v="3.3"/>
    <n v="2023"/>
    <s v="Thursday"/>
    <s v="More than 2 hours"/>
    <x v="1"/>
  </r>
  <r>
    <s v="Call_7698"/>
    <s v="C0005"/>
    <n v="145"/>
    <x v="3"/>
    <d v="2023-04-28T00:00:00"/>
    <n v="110"/>
    <n v="3.1"/>
    <n v="2023"/>
    <s v="Friday"/>
    <s v="More than 2 hours"/>
    <x v="1"/>
  </r>
  <r>
    <s v="Call_7699"/>
    <s v="C0006"/>
    <n v="36"/>
    <x v="1"/>
    <d v="2023-04-28T00:00:00"/>
    <n v="225"/>
    <n v="4.8"/>
    <n v="2023"/>
    <s v="Friday"/>
    <s v="30 to 60 mins"/>
    <x v="0"/>
  </r>
  <r>
    <s v="Call_7700"/>
    <s v="C0002"/>
    <n v="135"/>
    <x v="4"/>
    <d v="2023-04-29T00:00:00"/>
    <n v="125"/>
    <n v="3.3"/>
    <n v="2023"/>
    <s v="Saturday"/>
    <s v="More than 2 hours"/>
    <x v="1"/>
  </r>
  <r>
    <s v="Call_7701"/>
    <s v="C0007"/>
    <n v="81"/>
    <x v="1"/>
    <d v="2023-04-29T00:00:00"/>
    <n v="78"/>
    <n v="2.9"/>
    <n v="2023"/>
    <s v="Saturday"/>
    <s v="1 to 2 hours"/>
    <x v="1"/>
  </r>
  <r>
    <s v="Call_7702"/>
    <s v="C0007"/>
    <n v="81"/>
    <x v="3"/>
    <d v="2023-04-29T00:00:00"/>
    <n v="40"/>
    <n v="2.4"/>
    <n v="2023"/>
    <s v="Saturday"/>
    <s v="1 to 2 hours"/>
    <x v="3"/>
  </r>
  <r>
    <s v="Call_7703"/>
    <s v="C0009"/>
    <n v="93"/>
    <x v="2"/>
    <d v="2023-04-29T00:00:00"/>
    <n v="150"/>
    <n v="4.5999999999999996"/>
    <n v="2023"/>
    <s v="Saturday"/>
    <s v="1 to 2 hours"/>
    <x v="0"/>
  </r>
  <r>
    <s v="Call_7704"/>
    <s v="C0005"/>
    <n v="14"/>
    <x v="1"/>
    <d v="2023-04-29T00:00:00"/>
    <n v="96"/>
    <n v="4.8"/>
    <n v="2023"/>
    <s v="Saturday"/>
    <s v="10 to 30 mins"/>
    <x v="0"/>
  </r>
  <r>
    <s v="Call_7705"/>
    <s v="C0002"/>
    <n v="95"/>
    <x v="3"/>
    <d v="2023-04-30T00:00:00"/>
    <n v="75"/>
    <n v="4.8"/>
    <n v="2023"/>
    <s v="Sunday"/>
    <s v="1 to 2 hours"/>
    <x v="0"/>
  </r>
  <r>
    <s v="Call_7706"/>
    <s v="C0009"/>
    <n v="81"/>
    <x v="3"/>
    <d v="2023-04-30T00:00:00"/>
    <n v="60"/>
    <n v="3.6"/>
    <n v="2023"/>
    <s v="Sunday"/>
    <s v="1 to 2 hours"/>
    <x v="2"/>
  </r>
  <r>
    <s v="Call_7707"/>
    <s v="C0008"/>
    <n v="60"/>
    <x v="1"/>
    <d v="2023-05-01T00:00:00"/>
    <n v="41"/>
    <n v="4.8"/>
    <n v="2023"/>
    <s v="Monday"/>
    <s v="30 to 60 mins"/>
    <x v="0"/>
  </r>
  <r>
    <s v="Call_7708"/>
    <s v="C0013"/>
    <n v="137"/>
    <x v="2"/>
    <d v="2023-05-01T00:00:00"/>
    <n v="20"/>
    <n v="4.2"/>
    <n v="2023"/>
    <s v="Monday"/>
    <s v="More than 2 hours"/>
    <x v="2"/>
  </r>
  <r>
    <s v="Call_7709"/>
    <s v="C0004"/>
    <n v="112"/>
    <x v="4"/>
    <d v="2023-05-01T00:00:00"/>
    <n v="84"/>
    <n v="2.6"/>
    <n v="2023"/>
    <s v="Monday"/>
    <s v="1 to 2 hours"/>
    <x v="1"/>
  </r>
  <r>
    <s v="Call_7710"/>
    <s v="C0002"/>
    <n v="76"/>
    <x v="0"/>
    <d v="2023-05-01T00:00:00"/>
    <n v="140"/>
    <n v="3.7"/>
    <n v="2023"/>
    <s v="Monday"/>
    <s v="1 to 2 hours"/>
    <x v="2"/>
  </r>
  <r>
    <s v="Call_7711"/>
    <s v="C0015"/>
    <n v="73"/>
    <x v="1"/>
    <d v="2023-05-01T00:00:00"/>
    <n v="66"/>
    <n v="4.8"/>
    <n v="2023"/>
    <s v="Monday"/>
    <s v="1 to 2 hours"/>
    <x v="0"/>
  </r>
  <r>
    <s v="Call_7712"/>
    <s v="C0010"/>
    <n v="119"/>
    <x v="2"/>
    <d v="2023-05-01T00:00:00"/>
    <n v="105"/>
    <n v="4.7"/>
    <n v="2023"/>
    <s v="Monday"/>
    <s v="1 to 2 hours"/>
    <x v="0"/>
  </r>
  <r>
    <s v="Call_7713"/>
    <s v="C0003"/>
    <n v="135"/>
    <x v="3"/>
    <d v="2023-05-02T00:00:00"/>
    <n v="104"/>
    <n v="4.0999999999999996"/>
    <n v="2023"/>
    <s v="Tuesday"/>
    <s v="More than 2 hours"/>
    <x v="2"/>
  </r>
  <r>
    <s v="Call_7714"/>
    <s v="C0013"/>
    <n v="41"/>
    <x v="4"/>
    <d v="2023-05-02T00:00:00"/>
    <n v="123"/>
    <n v="3.2"/>
    <n v="2023"/>
    <s v="Tuesday"/>
    <s v="30 to 60 mins"/>
    <x v="1"/>
  </r>
  <r>
    <s v="Call_7715"/>
    <s v="C0005"/>
    <n v="35"/>
    <x v="3"/>
    <d v="2023-05-03T00:00:00"/>
    <n v="215"/>
    <n v="4.3"/>
    <n v="2023"/>
    <s v="Wednesday"/>
    <s v="30 to 60 mins"/>
    <x v="2"/>
  </r>
  <r>
    <s v="Call_7716"/>
    <s v="C0003"/>
    <n v="96"/>
    <x v="1"/>
    <d v="2023-05-03T00:00:00"/>
    <n v="46"/>
    <n v="0.7"/>
    <n v="2023"/>
    <s v="Wednesday"/>
    <s v="1 to 2 hours"/>
    <x v="5"/>
  </r>
  <r>
    <s v="Call_7717"/>
    <s v="C0009"/>
    <n v="61"/>
    <x v="4"/>
    <d v="2023-05-03T00:00:00"/>
    <n v="115"/>
    <n v="3.7"/>
    <n v="2023"/>
    <s v="Wednesday"/>
    <s v="1 to 2 hours"/>
    <x v="2"/>
  </r>
  <r>
    <s v="Call_7718"/>
    <s v="C0003"/>
    <n v="91"/>
    <x v="4"/>
    <d v="2023-05-03T00:00:00"/>
    <n v="124"/>
    <n v="3.9"/>
    <n v="2023"/>
    <s v="Wednesday"/>
    <s v="1 to 2 hours"/>
    <x v="2"/>
  </r>
  <r>
    <s v="Call_7719"/>
    <s v="C0001"/>
    <n v="30"/>
    <x v="4"/>
    <d v="2023-05-04T00:00:00"/>
    <n v="205"/>
    <n v="4.5"/>
    <n v="2023"/>
    <s v="Thursday"/>
    <s v="10 to 30 mins"/>
    <x v="0"/>
  </r>
  <r>
    <s v="Call_7720"/>
    <s v="C0008"/>
    <n v="111"/>
    <x v="2"/>
    <d v="2023-05-04T00:00:00"/>
    <n v="90"/>
    <n v="2.8"/>
    <n v="2023"/>
    <s v="Thursday"/>
    <s v="1 to 2 hours"/>
    <x v="1"/>
  </r>
  <r>
    <s v="Call_7721"/>
    <s v="C0009"/>
    <n v="81"/>
    <x v="1"/>
    <d v="2023-05-04T00:00:00"/>
    <n v="92"/>
    <n v="4.9000000000000004"/>
    <n v="2023"/>
    <s v="Thursday"/>
    <s v="1 to 2 hours"/>
    <x v="0"/>
  </r>
  <r>
    <s v="Call_7722"/>
    <s v="C0002"/>
    <n v="40"/>
    <x v="3"/>
    <d v="2023-05-06T00:00:00"/>
    <n v="108"/>
    <n v="4.2"/>
    <n v="2023"/>
    <s v="Saturday"/>
    <s v="30 to 60 mins"/>
    <x v="2"/>
  </r>
  <r>
    <s v="Call_7723"/>
    <s v="C0008"/>
    <n v="143"/>
    <x v="3"/>
    <d v="2023-05-06T00:00:00"/>
    <n v="54"/>
    <n v="4.4000000000000004"/>
    <n v="2023"/>
    <s v="Saturday"/>
    <s v="More than 2 hours"/>
    <x v="2"/>
  </r>
  <r>
    <s v="Call_7724"/>
    <s v="C0002"/>
    <n v="70"/>
    <x v="3"/>
    <d v="2023-05-07T00:00:00"/>
    <n v="44"/>
    <n v="3.5"/>
    <n v="2023"/>
    <s v="Sunday"/>
    <s v="1 to 2 hours"/>
    <x v="2"/>
  </r>
  <r>
    <s v="Call_7725"/>
    <s v="C0015"/>
    <n v="137"/>
    <x v="3"/>
    <d v="2023-05-07T00:00:00"/>
    <n v="44"/>
    <n v="4.7"/>
    <n v="2023"/>
    <s v="Sunday"/>
    <s v="More than 2 hours"/>
    <x v="0"/>
  </r>
  <r>
    <s v="Call_7726"/>
    <s v="C0003"/>
    <n v="52"/>
    <x v="1"/>
    <d v="2023-05-08T00:00:00"/>
    <n v="37"/>
    <n v="4.9000000000000004"/>
    <n v="2023"/>
    <s v="Monday"/>
    <s v="30 to 60 mins"/>
    <x v="0"/>
  </r>
  <r>
    <s v="Call_7727"/>
    <s v="C0004"/>
    <n v="31"/>
    <x v="2"/>
    <d v="2023-05-08T00:00:00"/>
    <n v="180"/>
    <n v="4.5"/>
    <n v="2023"/>
    <s v="Monday"/>
    <s v="30 to 60 mins"/>
    <x v="0"/>
  </r>
  <r>
    <s v="Call_7728"/>
    <s v="C0003"/>
    <n v="114"/>
    <x v="4"/>
    <d v="2023-05-08T00:00:00"/>
    <n v="105"/>
    <n v="4.9000000000000004"/>
    <n v="2023"/>
    <s v="Monday"/>
    <s v="1 to 2 hours"/>
    <x v="0"/>
  </r>
  <r>
    <s v="Call_7729"/>
    <s v="C0015"/>
    <n v="73"/>
    <x v="0"/>
    <d v="2023-05-08T00:00:00"/>
    <n v="87"/>
    <n v="3.6"/>
    <n v="2023"/>
    <s v="Monday"/>
    <s v="1 to 2 hours"/>
    <x v="2"/>
  </r>
  <r>
    <s v="Call_7730"/>
    <s v="C0009"/>
    <n v="25"/>
    <x v="2"/>
    <d v="2023-05-08T00:00:00"/>
    <n v="52"/>
    <n v="3.8"/>
    <n v="2023"/>
    <s v="Monday"/>
    <s v="10 to 30 mins"/>
    <x v="2"/>
  </r>
  <r>
    <s v="Call_7731"/>
    <s v="C0011"/>
    <n v="44"/>
    <x v="4"/>
    <d v="2023-05-08T00:00:00"/>
    <n v="63"/>
    <n v="3.5"/>
    <n v="2023"/>
    <s v="Monday"/>
    <s v="30 to 60 mins"/>
    <x v="2"/>
  </r>
  <r>
    <s v="Call_7732"/>
    <s v="C0006"/>
    <n v="34"/>
    <x v="1"/>
    <d v="2023-05-09T00:00:00"/>
    <n v="195"/>
    <n v="4.8"/>
    <n v="2023"/>
    <s v="Tuesday"/>
    <s v="30 to 60 mins"/>
    <x v="0"/>
  </r>
  <r>
    <s v="Call_7733"/>
    <s v="C0008"/>
    <n v="89"/>
    <x v="3"/>
    <d v="2023-05-10T00:00:00"/>
    <n v="176"/>
    <n v="4.5"/>
    <n v="2023"/>
    <s v="Wednesday"/>
    <s v="1 to 2 hours"/>
    <x v="0"/>
  </r>
  <r>
    <s v="Call_7734"/>
    <s v="C0010"/>
    <n v="54"/>
    <x v="2"/>
    <d v="2023-05-11T00:00:00"/>
    <n v="31"/>
    <n v="3.3"/>
    <n v="2023"/>
    <s v="Thursday"/>
    <s v="30 to 60 mins"/>
    <x v="1"/>
  </r>
  <r>
    <s v="Call_7735"/>
    <s v="C0005"/>
    <n v="25"/>
    <x v="2"/>
    <d v="2023-05-12T00:00:00"/>
    <n v="27"/>
    <n v="3.2"/>
    <n v="2023"/>
    <s v="Friday"/>
    <s v="10 to 30 mins"/>
    <x v="1"/>
  </r>
  <r>
    <s v="Call_7736"/>
    <s v="C0013"/>
    <n v="91"/>
    <x v="3"/>
    <d v="2023-05-12T00:00:00"/>
    <n v="76"/>
    <n v="4.9000000000000004"/>
    <n v="2023"/>
    <s v="Friday"/>
    <s v="1 to 2 hours"/>
    <x v="0"/>
  </r>
  <r>
    <s v="Call_7737"/>
    <s v="C0011"/>
    <n v="144"/>
    <x v="4"/>
    <d v="2023-05-12T00:00:00"/>
    <n v="62"/>
    <n v="4.8"/>
    <n v="2023"/>
    <s v="Friday"/>
    <s v="More than 2 hours"/>
    <x v="0"/>
  </r>
  <r>
    <s v="Call_7738"/>
    <s v="C0013"/>
    <n v="81"/>
    <x v="1"/>
    <d v="2023-05-14T00:00:00"/>
    <n v="100"/>
    <n v="1.3"/>
    <n v="2023"/>
    <s v="Sunday"/>
    <s v="1 to 2 hours"/>
    <x v="5"/>
  </r>
  <r>
    <s v="Call_7739"/>
    <s v="C0001"/>
    <n v="92"/>
    <x v="2"/>
    <d v="2023-05-14T00:00:00"/>
    <n v="44"/>
    <n v="3.1"/>
    <n v="2023"/>
    <s v="Sunday"/>
    <s v="1 to 2 hours"/>
    <x v="1"/>
  </r>
  <r>
    <s v="Call_7740"/>
    <s v="C0005"/>
    <n v="115"/>
    <x v="3"/>
    <d v="2023-05-14T00:00:00"/>
    <n v="168"/>
    <n v="3.4"/>
    <n v="2023"/>
    <s v="Sunday"/>
    <s v="1 to 2 hours"/>
    <x v="1"/>
  </r>
  <r>
    <s v="Call_7741"/>
    <s v="C0007"/>
    <n v="56"/>
    <x v="3"/>
    <d v="2023-05-15T00:00:00"/>
    <n v="200"/>
    <n v="4.5999999999999996"/>
    <n v="2023"/>
    <s v="Monday"/>
    <s v="30 to 60 mins"/>
    <x v="0"/>
  </r>
  <r>
    <s v="Call_7742"/>
    <s v="C0004"/>
    <n v="154"/>
    <x v="2"/>
    <d v="2023-05-15T00:00:00"/>
    <n v="84"/>
    <n v="4.3"/>
    <n v="2023"/>
    <s v="Monday"/>
    <s v="More than 2 hours"/>
    <x v="2"/>
  </r>
  <r>
    <s v="Call_7743"/>
    <s v="C0008"/>
    <n v="51"/>
    <x v="3"/>
    <d v="2023-05-16T00:00:00"/>
    <n v="117"/>
    <n v="2.7"/>
    <n v="2023"/>
    <s v="Tuesday"/>
    <s v="30 to 60 mins"/>
    <x v="1"/>
  </r>
  <r>
    <s v="Call_7744"/>
    <s v="C0006"/>
    <n v="21"/>
    <x v="1"/>
    <d v="2023-05-16T00:00:00"/>
    <n v="63"/>
    <n v="4.2"/>
    <n v="2023"/>
    <s v="Tuesday"/>
    <s v="10 to 30 mins"/>
    <x v="2"/>
  </r>
  <r>
    <s v="Call_7745"/>
    <s v="C0005"/>
    <n v="80"/>
    <x v="3"/>
    <d v="2023-05-17T00:00:00"/>
    <n v="145"/>
    <n v="4.9000000000000004"/>
    <n v="2023"/>
    <s v="Wednesday"/>
    <s v="1 to 2 hours"/>
    <x v="0"/>
  </r>
  <r>
    <s v="Call_7746"/>
    <s v="C0008"/>
    <n v="139"/>
    <x v="2"/>
    <d v="2023-05-17T00:00:00"/>
    <n v="220"/>
    <n v="3.2"/>
    <n v="2023"/>
    <s v="Wednesday"/>
    <s v="More than 2 hours"/>
    <x v="1"/>
  </r>
  <r>
    <s v="Call_7747"/>
    <s v="C0002"/>
    <n v="50"/>
    <x v="1"/>
    <d v="2023-05-17T00:00:00"/>
    <n v="26"/>
    <n v="4.7"/>
    <n v="2023"/>
    <s v="Wednesday"/>
    <s v="30 to 60 mins"/>
    <x v="0"/>
  </r>
  <r>
    <s v="Call_7748"/>
    <s v="C0005"/>
    <n v="88"/>
    <x v="3"/>
    <d v="2023-05-17T00:00:00"/>
    <n v="78"/>
    <n v="4.3"/>
    <n v="2023"/>
    <s v="Wednesday"/>
    <s v="1 to 2 hours"/>
    <x v="2"/>
  </r>
  <r>
    <s v="Call_7749"/>
    <s v="C0010"/>
    <n v="19"/>
    <x v="4"/>
    <d v="2023-05-18T00:00:00"/>
    <n v="132"/>
    <n v="4.3"/>
    <n v="2023"/>
    <s v="Thursday"/>
    <s v="10 to 30 mins"/>
    <x v="2"/>
  </r>
  <r>
    <s v="Call_7750"/>
    <s v="C0009"/>
    <n v="104"/>
    <x v="4"/>
    <d v="2023-05-19T00:00:00"/>
    <n v="68"/>
    <n v="3.7"/>
    <n v="2023"/>
    <s v="Friday"/>
    <s v="1 to 2 hours"/>
    <x v="2"/>
  </r>
  <r>
    <s v="Call_7751"/>
    <s v="C0004"/>
    <n v="67"/>
    <x v="2"/>
    <d v="2023-05-21T00:00:00"/>
    <n v="129"/>
    <n v="4.7"/>
    <n v="2023"/>
    <s v="Sunday"/>
    <s v="1 to 2 hours"/>
    <x v="0"/>
  </r>
  <r>
    <s v="Call_7752"/>
    <s v="C0012"/>
    <n v="107"/>
    <x v="4"/>
    <d v="2023-05-21T00:00:00"/>
    <n v="115"/>
    <n v="4.9000000000000004"/>
    <n v="2023"/>
    <s v="Sunday"/>
    <s v="1 to 2 hours"/>
    <x v="0"/>
  </r>
  <r>
    <s v="Call_7753"/>
    <s v="C0012"/>
    <n v="93"/>
    <x v="4"/>
    <d v="2023-05-21T00:00:00"/>
    <n v="128"/>
    <n v="3.9"/>
    <n v="2023"/>
    <s v="Sunday"/>
    <s v="1 to 2 hours"/>
    <x v="2"/>
  </r>
  <r>
    <s v="Call_7754"/>
    <s v="C0012"/>
    <n v="117"/>
    <x v="2"/>
    <d v="2023-05-21T00:00:00"/>
    <n v="90"/>
    <n v="4.5"/>
    <n v="2023"/>
    <s v="Sunday"/>
    <s v="1 to 2 hours"/>
    <x v="0"/>
  </r>
  <r>
    <s v="Call_7755"/>
    <s v="C0002"/>
    <n v="76"/>
    <x v="3"/>
    <d v="2023-05-22T00:00:00"/>
    <n v="39"/>
    <n v="4.5999999999999996"/>
    <n v="2023"/>
    <s v="Monday"/>
    <s v="1 to 2 hours"/>
    <x v="0"/>
  </r>
  <r>
    <s v="Call_7756"/>
    <s v="C0010"/>
    <n v="64"/>
    <x v="4"/>
    <d v="2023-05-22T00:00:00"/>
    <n v="132"/>
    <n v="3.3"/>
    <n v="2023"/>
    <s v="Monday"/>
    <s v="1 to 2 hours"/>
    <x v="1"/>
  </r>
  <r>
    <s v="Call_7757"/>
    <s v="C0011"/>
    <n v="33"/>
    <x v="4"/>
    <d v="2023-05-22T00:00:00"/>
    <n v="170"/>
    <n v="3.8"/>
    <n v="2023"/>
    <s v="Monday"/>
    <s v="30 to 60 mins"/>
    <x v="2"/>
  </r>
  <r>
    <s v="Call_7758"/>
    <s v="C0012"/>
    <n v="115"/>
    <x v="2"/>
    <d v="2023-05-22T00:00:00"/>
    <n v="42"/>
    <n v="4.7"/>
    <n v="2023"/>
    <s v="Monday"/>
    <s v="1 to 2 hours"/>
    <x v="0"/>
  </r>
  <r>
    <s v="Call_7759"/>
    <s v="C0014"/>
    <n v="155"/>
    <x v="3"/>
    <d v="2023-05-23T00:00:00"/>
    <n v="37"/>
    <n v="4"/>
    <n v="2023"/>
    <s v="Tuesday"/>
    <s v="More than 2 hours"/>
    <x v="2"/>
  </r>
  <r>
    <s v="Call_7760"/>
    <s v="C0004"/>
    <n v="117"/>
    <x v="3"/>
    <d v="2023-05-23T00:00:00"/>
    <n v="88"/>
    <n v="4.7"/>
    <n v="2023"/>
    <s v="Tuesday"/>
    <s v="1 to 2 hours"/>
    <x v="0"/>
  </r>
  <r>
    <s v="Call_7761"/>
    <s v="C0008"/>
    <n v="63"/>
    <x v="3"/>
    <d v="2023-05-23T00:00:00"/>
    <n v="80"/>
    <n v="2.5"/>
    <n v="2023"/>
    <s v="Tuesday"/>
    <s v="1 to 2 hours"/>
    <x v="1"/>
  </r>
  <r>
    <s v="Call_7762"/>
    <s v="C0010"/>
    <n v="59"/>
    <x v="0"/>
    <d v="2023-05-24T00:00:00"/>
    <n v="123"/>
    <n v="3.6"/>
    <n v="2023"/>
    <s v="Wednesday"/>
    <s v="30 to 60 mins"/>
    <x v="2"/>
  </r>
  <r>
    <s v="Call_7763"/>
    <s v="C0006"/>
    <n v="133"/>
    <x v="4"/>
    <d v="2023-05-24T00:00:00"/>
    <n v="31"/>
    <n v="3.7"/>
    <n v="2023"/>
    <s v="Wednesday"/>
    <s v="More than 2 hours"/>
    <x v="2"/>
  </r>
  <r>
    <s v="Call_7764"/>
    <s v="C0001"/>
    <n v="101"/>
    <x v="1"/>
    <d v="2023-05-24T00:00:00"/>
    <n v="205"/>
    <n v="3.9"/>
    <n v="2023"/>
    <s v="Wednesday"/>
    <s v="1 to 2 hours"/>
    <x v="2"/>
  </r>
  <r>
    <s v="Call_7765"/>
    <s v="C0013"/>
    <n v="151"/>
    <x v="3"/>
    <d v="2023-05-25T00:00:00"/>
    <n v="123"/>
    <n v="3.7"/>
    <n v="2023"/>
    <s v="Thursday"/>
    <s v="More than 2 hours"/>
    <x v="2"/>
  </r>
  <r>
    <s v="Call_7766"/>
    <s v="C0011"/>
    <n v="146"/>
    <x v="4"/>
    <d v="2023-05-25T00:00:00"/>
    <n v="123"/>
    <n v="4.3"/>
    <n v="2023"/>
    <s v="Thursday"/>
    <s v="More than 2 hours"/>
    <x v="2"/>
  </r>
  <r>
    <s v="Call_7767"/>
    <s v="C0008"/>
    <n v="148"/>
    <x v="4"/>
    <d v="2023-05-25T00:00:00"/>
    <n v="36"/>
    <n v="2.9"/>
    <n v="2023"/>
    <s v="Thursday"/>
    <s v="More than 2 hours"/>
    <x v="1"/>
  </r>
  <r>
    <s v="Call_7768"/>
    <s v="C0013"/>
    <n v="81"/>
    <x v="4"/>
    <d v="2023-05-25T00:00:00"/>
    <n v="116"/>
    <n v="4.3"/>
    <n v="2023"/>
    <s v="Thursday"/>
    <s v="1 to 2 hours"/>
    <x v="2"/>
  </r>
  <r>
    <s v="Call_7769"/>
    <s v="C0009"/>
    <n v="115"/>
    <x v="4"/>
    <d v="2023-05-25T00:00:00"/>
    <n v="40"/>
    <n v="4.9000000000000004"/>
    <n v="2023"/>
    <s v="Thursday"/>
    <s v="1 to 2 hours"/>
    <x v="0"/>
  </r>
  <r>
    <s v="Call_7770"/>
    <s v="C0009"/>
    <n v="117"/>
    <x v="3"/>
    <d v="2023-05-25T00:00:00"/>
    <n v="40"/>
    <n v="4"/>
    <n v="2023"/>
    <s v="Thursday"/>
    <s v="1 to 2 hours"/>
    <x v="2"/>
  </r>
  <r>
    <s v="Call_7771"/>
    <s v="C0001"/>
    <n v="110"/>
    <x v="2"/>
    <d v="2023-05-26T00:00:00"/>
    <n v="82"/>
    <n v="4"/>
    <n v="2023"/>
    <s v="Friday"/>
    <s v="1 to 2 hours"/>
    <x v="2"/>
  </r>
  <r>
    <s v="Call_7772"/>
    <s v="C0002"/>
    <n v="103"/>
    <x v="0"/>
    <d v="2023-05-26T00:00:00"/>
    <n v="62"/>
    <n v="3.4"/>
    <n v="2023"/>
    <s v="Friday"/>
    <s v="1 to 2 hours"/>
    <x v="1"/>
  </r>
  <r>
    <s v="Call_7773"/>
    <s v="C0014"/>
    <n v="45"/>
    <x v="0"/>
    <d v="2023-05-26T00:00:00"/>
    <n v="135"/>
    <n v="3.9"/>
    <n v="2023"/>
    <s v="Friday"/>
    <s v="30 to 60 mins"/>
    <x v="2"/>
  </r>
  <r>
    <s v="Call_7774"/>
    <s v="C0001"/>
    <n v="110"/>
    <x v="1"/>
    <d v="2023-05-26T00:00:00"/>
    <n v="155"/>
    <n v="2.1"/>
    <n v="2023"/>
    <s v="Friday"/>
    <s v="1 to 2 hours"/>
    <x v="3"/>
  </r>
  <r>
    <s v="Call_7775"/>
    <s v="C0010"/>
    <n v="43"/>
    <x v="2"/>
    <d v="2023-05-26T00:00:00"/>
    <n v="37"/>
    <n v="4.9000000000000004"/>
    <n v="2023"/>
    <s v="Friday"/>
    <s v="30 to 60 mins"/>
    <x v="0"/>
  </r>
  <r>
    <s v="Call_7776"/>
    <s v="C0001"/>
    <n v="104"/>
    <x v="3"/>
    <d v="2023-05-27T00:00:00"/>
    <n v="56"/>
    <n v="3.4"/>
    <n v="2023"/>
    <s v="Saturday"/>
    <s v="1 to 2 hours"/>
    <x v="1"/>
  </r>
  <r>
    <s v="Call_7777"/>
    <s v="C0001"/>
    <n v="101"/>
    <x v="3"/>
    <d v="2023-05-27T00:00:00"/>
    <n v="185"/>
    <n v="5"/>
    <n v="2023"/>
    <s v="Saturday"/>
    <s v="1 to 2 hours"/>
    <x v="0"/>
  </r>
  <r>
    <s v="Call_7778"/>
    <s v="C0003"/>
    <n v="55"/>
    <x v="2"/>
    <d v="2023-05-28T00:00:00"/>
    <n v="145"/>
    <n v="4.5"/>
    <n v="2023"/>
    <s v="Sunday"/>
    <s v="30 to 60 mins"/>
    <x v="0"/>
  </r>
  <r>
    <s v="Call_7779"/>
    <s v="C0013"/>
    <n v="40"/>
    <x v="0"/>
    <d v="2023-05-28T00:00:00"/>
    <n v="116"/>
    <n v="2.6"/>
    <n v="2023"/>
    <s v="Sunday"/>
    <s v="30 to 60 mins"/>
    <x v="1"/>
  </r>
  <r>
    <s v="Call_7780"/>
    <s v="C0010"/>
    <n v="122"/>
    <x v="4"/>
    <d v="2023-05-28T00:00:00"/>
    <n v="45"/>
    <n v="4.2"/>
    <n v="2023"/>
    <s v="Sunday"/>
    <s v="More than 2 hours"/>
    <x v="2"/>
  </r>
  <r>
    <s v="Call_7781"/>
    <s v="C0011"/>
    <n v="98"/>
    <x v="3"/>
    <d v="2023-05-29T00:00:00"/>
    <n v="35"/>
    <n v="4.5"/>
    <n v="2023"/>
    <s v="Monday"/>
    <s v="1 to 2 hours"/>
    <x v="0"/>
  </r>
  <r>
    <s v="Call_7782"/>
    <s v="C0009"/>
    <n v="110"/>
    <x v="0"/>
    <d v="2023-05-29T00:00:00"/>
    <n v="100"/>
    <n v="4.4000000000000004"/>
    <n v="2023"/>
    <s v="Monday"/>
    <s v="1 to 2 hours"/>
    <x v="2"/>
  </r>
  <r>
    <s v="Call_7783"/>
    <s v="C0009"/>
    <n v="62"/>
    <x v="2"/>
    <d v="2023-05-30T00:00:00"/>
    <n v="125"/>
    <n v="3.5"/>
    <n v="2023"/>
    <s v="Tuesday"/>
    <s v="1 to 2 hours"/>
    <x v="2"/>
  </r>
  <r>
    <s v="Call_7784"/>
    <s v="C0010"/>
    <n v="134"/>
    <x v="4"/>
    <d v="2023-05-30T00:00:00"/>
    <n v="120"/>
    <n v="3"/>
    <n v="2023"/>
    <s v="Tuesday"/>
    <s v="More than 2 hours"/>
    <x v="1"/>
  </r>
  <r>
    <s v="Call_7785"/>
    <s v="C0015"/>
    <n v="94"/>
    <x v="1"/>
    <d v="2023-05-30T00:00:00"/>
    <n v="180"/>
    <n v="4.7"/>
    <n v="2023"/>
    <s v="Tuesday"/>
    <s v="1 to 2 hours"/>
    <x v="0"/>
  </r>
  <r>
    <s v="Call_7786"/>
    <s v="C0007"/>
    <n v="63"/>
    <x v="0"/>
    <d v="2023-05-30T00:00:00"/>
    <n v="44"/>
    <n v="3"/>
    <n v="2023"/>
    <s v="Tuesday"/>
    <s v="1 to 2 hours"/>
    <x v="1"/>
  </r>
  <r>
    <s v="Call_7787"/>
    <s v="C0006"/>
    <n v="95"/>
    <x v="4"/>
    <d v="2023-05-30T00:00:00"/>
    <n v="86"/>
    <n v="3.6"/>
    <n v="2023"/>
    <s v="Tuesday"/>
    <s v="1 to 2 hours"/>
    <x v="2"/>
  </r>
  <r>
    <s v="Call_7788"/>
    <s v="C0010"/>
    <n v="106"/>
    <x v="4"/>
    <d v="2023-05-31T00:00:00"/>
    <n v="120"/>
    <n v="4.0999999999999996"/>
    <n v="2023"/>
    <s v="Wednesday"/>
    <s v="1 to 2 hours"/>
    <x v="2"/>
  </r>
  <r>
    <s v="Call_7789"/>
    <s v="C0014"/>
    <n v="94"/>
    <x v="1"/>
    <d v="2023-05-31T00:00:00"/>
    <n v="100"/>
    <n v="3.7"/>
    <n v="2023"/>
    <s v="Wednesday"/>
    <s v="1 to 2 hours"/>
    <x v="2"/>
  </r>
  <r>
    <s v="Call_7790"/>
    <s v="C0014"/>
    <n v="51"/>
    <x v="1"/>
    <d v="2023-06-01T00:00:00"/>
    <n v="108"/>
    <n v="4.5"/>
    <n v="2023"/>
    <s v="Thursday"/>
    <s v="30 to 60 mins"/>
    <x v="0"/>
  </r>
  <r>
    <s v="Call_7791"/>
    <s v="C0008"/>
    <n v="39"/>
    <x v="1"/>
    <d v="2023-06-01T00:00:00"/>
    <n v="46"/>
    <n v="4.5999999999999996"/>
    <n v="2023"/>
    <s v="Thursday"/>
    <s v="30 to 60 mins"/>
    <x v="0"/>
  </r>
  <r>
    <s v="Call_7792"/>
    <s v="C0013"/>
    <n v="111"/>
    <x v="4"/>
    <d v="2023-06-01T00:00:00"/>
    <n v="210"/>
    <n v="4.3"/>
    <n v="2023"/>
    <s v="Thursday"/>
    <s v="1 to 2 hours"/>
    <x v="2"/>
  </r>
  <r>
    <s v="Call_7793"/>
    <s v="C0012"/>
    <n v="141"/>
    <x v="2"/>
    <d v="2023-06-03T00:00:00"/>
    <n v="54"/>
    <n v="4.8"/>
    <n v="2023"/>
    <s v="Saturday"/>
    <s v="More than 2 hours"/>
    <x v="0"/>
  </r>
  <r>
    <s v="Call_7794"/>
    <s v="C0007"/>
    <n v="147"/>
    <x v="4"/>
    <d v="2023-06-03T00:00:00"/>
    <n v="115"/>
    <n v="4.7"/>
    <n v="2023"/>
    <s v="Saturday"/>
    <s v="More than 2 hours"/>
    <x v="0"/>
  </r>
  <r>
    <s v="Call_7795"/>
    <s v="C0015"/>
    <n v="49"/>
    <x v="1"/>
    <d v="2023-06-04T00:00:00"/>
    <n v="100"/>
    <n v="2.2000000000000002"/>
    <n v="2023"/>
    <s v="Sunday"/>
    <s v="30 to 60 mins"/>
    <x v="3"/>
  </r>
  <r>
    <s v="Call_7796"/>
    <s v="C0005"/>
    <n v="75"/>
    <x v="4"/>
    <d v="2023-06-04T00:00:00"/>
    <n v="38"/>
    <n v="4.4000000000000004"/>
    <n v="2023"/>
    <s v="Sunday"/>
    <s v="1 to 2 hours"/>
    <x v="2"/>
  </r>
  <r>
    <s v="Call_7797"/>
    <s v="C0012"/>
    <n v="48"/>
    <x v="2"/>
    <d v="2023-06-05T00:00:00"/>
    <n v="120"/>
    <n v="4.0999999999999996"/>
    <n v="2023"/>
    <s v="Monday"/>
    <s v="30 to 60 mins"/>
    <x v="2"/>
  </r>
  <r>
    <s v="Call_7798"/>
    <s v="C0009"/>
    <n v="48"/>
    <x v="2"/>
    <d v="2023-06-05T00:00:00"/>
    <n v="120"/>
    <n v="4.0999999999999996"/>
    <n v="2023"/>
    <s v="Monday"/>
    <s v="30 to 60 mins"/>
    <x v="2"/>
  </r>
  <r>
    <s v="Call_7799"/>
    <s v="C0004"/>
    <n v="138"/>
    <x v="1"/>
    <d v="2023-06-05T00:00:00"/>
    <n v="29"/>
    <n v="4.4000000000000004"/>
    <n v="2023"/>
    <s v="Monday"/>
    <s v="More than 2 hours"/>
    <x v="2"/>
  </r>
  <r>
    <s v="Call_7800"/>
    <s v="C0006"/>
    <n v="144"/>
    <x v="1"/>
    <d v="2023-06-06T00:00:00"/>
    <n v="25"/>
    <n v="3.7"/>
    <n v="2023"/>
    <s v="Tuesday"/>
    <s v="More than 2 hours"/>
    <x v="2"/>
  </r>
  <r>
    <s v="Call_7801"/>
    <s v="C0001"/>
    <n v="119"/>
    <x v="4"/>
    <d v="2023-06-07T00:00:00"/>
    <n v="116"/>
    <n v="3.8"/>
    <n v="2023"/>
    <s v="Wednesday"/>
    <s v="1 to 2 hours"/>
    <x v="2"/>
  </r>
  <r>
    <s v="Call_7802"/>
    <s v="C0004"/>
    <n v="101"/>
    <x v="2"/>
    <d v="2023-06-08T00:00:00"/>
    <n v="132"/>
    <n v="4.3"/>
    <n v="2023"/>
    <s v="Thursday"/>
    <s v="1 to 2 hours"/>
    <x v="2"/>
  </r>
  <r>
    <s v="Call_7803"/>
    <s v="C0006"/>
    <n v="59"/>
    <x v="4"/>
    <d v="2023-06-09T00:00:00"/>
    <n v="90"/>
    <n v="3.5"/>
    <n v="2023"/>
    <s v="Friday"/>
    <s v="30 to 60 mins"/>
    <x v="2"/>
  </r>
  <r>
    <s v="Call_7804"/>
    <s v="C0013"/>
    <n v="125"/>
    <x v="0"/>
    <d v="2023-06-09T00:00:00"/>
    <n v="87"/>
    <n v="4.0999999999999996"/>
    <n v="2023"/>
    <s v="Friday"/>
    <s v="More than 2 hours"/>
    <x v="2"/>
  </r>
  <r>
    <s v="Call_7805"/>
    <s v="C0010"/>
    <n v="147"/>
    <x v="4"/>
    <d v="2023-06-09T00:00:00"/>
    <n v="140"/>
    <n v="4.2"/>
    <n v="2023"/>
    <s v="Friday"/>
    <s v="More than 2 hours"/>
    <x v="2"/>
  </r>
  <r>
    <s v="Call_7806"/>
    <s v="C0002"/>
    <n v="76"/>
    <x v="4"/>
    <d v="2023-06-09T00:00:00"/>
    <n v="164"/>
    <n v="4.5"/>
    <n v="2023"/>
    <s v="Friday"/>
    <s v="1 to 2 hours"/>
    <x v="0"/>
  </r>
  <r>
    <s v="Call_7807"/>
    <s v="C0007"/>
    <n v="99"/>
    <x v="2"/>
    <d v="2023-06-10T00:00:00"/>
    <n v="180"/>
    <n v="3.8"/>
    <n v="2023"/>
    <s v="Saturday"/>
    <s v="1 to 2 hours"/>
    <x v="2"/>
  </r>
  <r>
    <s v="Call_7808"/>
    <s v="C0008"/>
    <n v="111"/>
    <x v="3"/>
    <d v="2023-06-11T00:00:00"/>
    <n v="22"/>
    <n v="4.0999999999999996"/>
    <n v="2023"/>
    <s v="Sunday"/>
    <s v="1 to 2 hours"/>
    <x v="2"/>
  </r>
  <r>
    <s v="Call_7809"/>
    <s v="C0011"/>
    <n v="147"/>
    <x v="0"/>
    <d v="2023-06-11T00:00:00"/>
    <n v="82"/>
    <n v="4.4000000000000004"/>
    <n v="2023"/>
    <s v="Sunday"/>
    <s v="More than 2 hours"/>
    <x v="2"/>
  </r>
  <r>
    <s v="Call_7810"/>
    <s v="C0003"/>
    <n v="141"/>
    <x v="2"/>
    <d v="2023-06-11T00:00:00"/>
    <n v="100"/>
    <n v="4.5999999999999996"/>
    <n v="2023"/>
    <s v="Sunday"/>
    <s v="More than 2 hours"/>
    <x v="0"/>
  </r>
  <r>
    <s v="Call_7811"/>
    <s v="C0002"/>
    <n v="71"/>
    <x v="4"/>
    <d v="2023-06-12T00:00:00"/>
    <n v="52"/>
    <n v="3.4"/>
    <n v="2023"/>
    <s v="Monday"/>
    <s v="1 to 2 hours"/>
    <x v="1"/>
  </r>
  <r>
    <s v="Call_7812"/>
    <s v="C0002"/>
    <n v="121"/>
    <x v="0"/>
    <d v="2023-06-13T00:00:00"/>
    <n v="84"/>
    <n v="4.5999999999999996"/>
    <n v="2023"/>
    <s v="Tuesday"/>
    <s v="More than 2 hours"/>
    <x v="0"/>
  </r>
  <r>
    <s v="Call_7813"/>
    <s v="C0002"/>
    <n v="60"/>
    <x v="0"/>
    <d v="2023-06-13T00:00:00"/>
    <n v="37"/>
    <n v="3.9"/>
    <n v="2023"/>
    <s v="Tuesday"/>
    <s v="30 to 60 mins"/>
    <x v="2"/>
  </r>
  <r>
    <s v="Call_7814"/>
    <s v="C0015"/>
    <n v="158"/>
    <x v="2"/>
    <d v="2023-06-14T00:00:00"/>
    <n v="190"/>
    <n v="4"/>
    <n v="2023"/>
    <s v="Wednesday"/>
    <s v="More than 2 hours"/>
    <x v="2"/>
  </r>
  <r>
    <s v="Call_7815"/>
    <s v="C0010"/>
    <n v="159"/>
    <x v="1"/>
    <d v="2023-06-14T00:00:00"/>
    <n v="66"/>
    <n v="3.4"/>
    <n v="2023"/>
    <s v="Wednesday"/>
    <s v="More than 2 hours"/>
    <x v="1"/>
  </r>
  <r>
    <s v="Call_7816"/>
    <s v="C0004"/>
    <n v="70"/>
    <x v="4"/>
    <d v="2023-06-15T00:00:00"/>
    <n v="116"/>
    <n v="3.2"/>
    <n v="2023"/>
    <s v="Thursday"/>
    <s v="1 to 2 hours"/>
    <x v="1"/>
  </r>
  <r>
    <s v="Call_7817"/>
    <s v="C0012"/>
    <n v="78"/>
    <x v="3"/>
    <d v="2023-06-15T00:00:00"/>
    <n v="28"/>
    <n v="3.9"/>
    <n v="2023"/>
    <s v="Thursday"/>
    <s v="1 to 2 hours"/>
    <x v="2"/>
  </r>
  <r>
    <s v="Call_7818"/>
    <s v="C0011"/>
    <n v="103"/>
    <x v="4"/>
    <d v="2023-06-15T00:00:00"/>
    <n v="120"/>
    <n v="5"/>
    <n v="2023"/>
    <s v="Thursday"/>
    <s v="1 to 2 hours"/>
    <x v="0"/>
  </r>
  <r>
    <s v="Call_7819"/>
    <s v="C0005"/>
    <n v="108"/>
    <x v="2"/>
    <d v="2023-06-15T00:00:00"/>
    <n v="56"/>
    <n v="3.5"/>
    <n v="2023"/>
    <s v="Thursday"/>
    <s v="1 to 2 hours"/>
    <x v="2"/>
  </r>
  <r>
    <s v="Call_7820"/>
    <s v="C0005"/>
    <n v="44"/>
    <x v="0"/>
    <d v="2023-06-15T00:00:00"/>
    <n v="170"/>
    <n v="3.8"/>
    <n v="2023"/>
    <s v="Thursday"/>
    <s v="30 to 60 mins"/>
    <x v="2"/>
  </r>
  <r>
    <s v="Call_7821"/>
    <s v="C0012"/>
    <n v="127"/>
    <x v="2"/>
    <d v="2023-06-16T00:00:00"/>
    <n v="200"/>
    <n v="4.8"/>
    <n v="2023"/>
    <s v="Friday"/>
    <s v="More than 2 hours"/>
    <x v="0"/>
  </r>
  <r>
    <s v="Call_7822"/>
    <s v="C0011"/>
    <n v="132"/>
    <x v="4"/>
    <d v="2023-06-17T00:00:00"/>
    <n v="50"/>
    <n v="4.2"/>
    <n v="2023"/>
    <s v="Saturday"/>
    <s v="More than 2 hours"/>
    <x v="2"/>
  </r>
  <r>
    <s v="Call_7823"/>
    <s v="C0003"/>
    <n v="106"/>
    <x v="3"/>
    <d v="2023-06-17T00:00:00"/>
    <n v="112"/>
    <n v="3.7"/>
    <n v="2023"/>
    <s v="Saturday"/>
    <s v="1 to 2 hours"/>
    <x v="2"/>
  </r>
  <r>
    <s v="Call_7824"/>
    <s v="C0008"/>
    <n v="107"/>
    <x v="4"/>
    <d v="2023-06-18T00:00:00"/>
    <n v="39"/>
    <n v="4.8"/>
    <n v="2023"/>
    <s v="Sunday"/>
    <s v="1 to 2 hours"/>
    <x v="0"/>
  </r>
  <r>
    <s v="Call_7825"/>
    <s v="C0010"/>
    <n v="85"/>
    <x v="3"/>
    <d v="2023-06-18T00:00:00"/>
    <n v="38"/>
    <n v="4.8"/>
    <n v="2023"/>
    <s v="Sunday"/>
    <s v="1 to 2 hours"/>
    <x v="0"/>
  </r>
  <r>
    <s v="Call_7826"/>
    <s v="C0007"/>
    <n v="49"/>
    <x v="4"/>
    <d v="2023-06-19T00:00:00"/>
    <n v="84"/>
    <n v="2.9"/>
    <n v="2023"/>
    <s v="Monday"/>
    <s v="30 to 60 mins"/>
    <x v="1"/>
  </r>
  <r>
    <s v="Call_7827"/>
    <s v="C0002"/>
    <n v="117"/>
    <x v="2"/>
    <d v="2023-06-20T00:00:00"/>
    <n v="82"/>
    <n v="3.5"/>
    <n v="2023"/>
    <s v="Tuesday"/>
    <s v="1 to 2 hours"/>
    <x v="2"/>
  </r>
  <r>
    <s v="Call_7828"/>
    <s v="C0008"/>
    <n v="136"/>
    <x v="3"/>
    <d v="2023-06-20T00:00:00"/>
    <n v="37"/>
    <n v="0.9"/>
    <n v="2023"/>
    <s v="Tuesday"/>
    <s v="More than 2 hours"/>
    <x v="5"/>
  </r>
  <r>
    <s v="Call_7829"/>
    <s v="C0005"/>
    <n v="130"/>
    <x v="1"/>
    <d v="2023-06-21T00:00:00"/>
    <n v="87"/>
    <n v="3.4"/>
    <n v="2023"/>
    <s v="Wednesday"/>
    <s v="More than 2 hours"/>
    <x v="1"/>
  </r>
  <r>
    <s v="Call_7830"/>
    <s v="C0005"/>
    <n v="73"/>
    <x v="1"/>
    <d v="2023-06-21T00:00:00"/>
    <n v="75"/>
    <n v="2.7"/>
    <n v="2023"/>
    <s v="Wednesday"/>
    <s v="1 to 2 hours"/>
    <x v="1"/>
  </r>
  <r>
    <s v="Call_7831"/>
    <s v="C0007"/>
    <n v="80"/>
    <x v="4"/>
    <d v="2023-06-21T00:00:00"/>
    <n v="32"/>
    <n v="4.7"/>
    <n v="2023"/>
    <s v="Wednesday"/>
    <s v="1 to 2 hours"/>
    <x v="0"/>
  </r>
  <r>
    <s v="Call_7832"/>
    <s v="C0001"/>
    <n v="44"/>
    <x v="2"/>
    <d v="2023-06-21T00:00:00"/>
    <n v="33"/>
    <n v="3"/>
    <n v="2023"/>
    <s v="Wednesday"/>
    <s v="30 to 60 mins"/>
    <x v="1"/>
  </r>
  <r>
    <s v="Call_7833"/>
    <s v="C0001"/>
    <n v="102"/>
    <x v="0"/>
    <d v="2023-06-21T00:00:00"/>
    <n v="76"/>
    <n v="4.2"/>
    <n v="2023"/>
    <s v="Wednesday"/>
    <s v="1 to 2 hours"/>
    <x v="2"/>
  </r>
  <r>
    <s v="Call_7834"/>
    <s v="C0015"/>
    <n v="74"/>
    <x v="0"/>
    <d v="2023-06-21T00:00:00"/>
    <n v="117"/>
    <n v="4.8"/>
    <n v="2023"/>
    <s v="Wednesday"/>
    <s v="1 to 2 hours"/>
    <x v="0"/>
  </r>
  <r>
    <s v="Call_7835"/>
    <s v="C0007"/>
    <n v="52"/>
    <x v="2"/>
    <d v="2023-06-23T00:00:00"/>
    <n v="70"/>
    <n v="4.0999999999999996"/>
    <n v="2023"/>
    <s v="Friday"/>
    <s v="30 to 60 mins"/>
    <x v="2"/>
  </r>
  <r>
    <s v="Call_7836"/>
    <s v="C0007"/>
    <n v="74"/>
    <x v="1"/>
    <d v="2023-06-23T00:00:00"/>
    <n v="37"/>
    <n v="2.7"/>
    <n v="2023"/>
    <s v="Friday"/>
    <s v="1 to 2 hours"/>
    <x v="1"/>
  </r>
  <r>
    <s v="Call_7837"/>
    <s v="C0005"/>
    <n v="96"/>
    <x v="0"/>
    <d v="2023-06-23T00:00:00"/>
    <n v="46"/>
    <n v="2.9"/>
    <n v="2023"/>
    <s v="Friday"/>
    <s v="1 to 2 hours"/>
    <x v="1"/>
  </r>
  <r>
    <s v="Call_7838"/>
    <s v="C0013"/>
    <n v="104"/>
    <x v="4"/>
    <d v="2023-06-23T00:00:00"/>
    <n v="136"/>
    <n v="5"/>
    <n v="2023"/>
    <s v="Friday"/>
    <s v="1 to 2 hours"/>
    <x v="0"/>
  </r>
  <r>
    <s v="Call_7839"/>
    <s v="C0005"/>
    <n v="123"/>
    <x v="0"/>
    <d v="2023-06-24T00:00:00"/>
    <n v="44"/>
    <n v="4.5999999999999996"/>
    <n v="2023"/>
    <s v="Saturday"/>
    <s v="More than 2 hours"/>
    <x v="0"/>
  </r>
  <r>
    <s v="Call_7840"/>
    <s v="C0009"/>
    <n v="100"/>
    <x v="3"/>
    <d v="2023-06-24T00:00:00"/>
    <n v="69"/>
    <n v="3"/>
    <n v="2023"/>
    <s v="Saturday"/>
    <s v="1 to 2 hours"/>
    <x v="1"/>
  </r>
  <r>
    <s v="Call_7841"/>
    <s v="C0013"/>
    <n v="35"/>
    <x v="2"/>
    <d v="2023-06-25T00:00:00"/>
    <n v="86"/>
    <n v="4.5999999999999996"/>
    <n v="2023"/>
    <s v="Sunday"/>
    <s v="30 to 60 mins"/>
    <x v="0"/>
  </r>
  <r>
    <s v="Call_7842"/>
    <s v="C0007"/>
    <n v="123"/>
    <x v="4"/>
    <d v="2023-06-25T00:00:00"/>
    <n v="68"/>
    <n v="4.5"/>
    <n v="2023"/>
    <s v="Sunday"/>
    <s v="More than 2 hours"/>
    <x v="0"/>
  </r>
  <r>
    <s v="Call_7843"/>
    <s v="C0002"/>
    <n v="133"/>
    <x v="2"/>
    <d v="2023-06-26T00:00:00"/>
    <n v="21"/>
    <n v="3.7"/>
    <n v="2023"/>
    <s v="Monday"/>
    <s v="More than 2 hours"/>
    <x v="2"/>
  </r>
  <r>
    <s v="Call_7844"/>
    <s v="C0005"/>
    <n v="126"/>
    <x v="1"/>
    <d v="2023-06-26T00:00:00"/>
    <n v="190"/>
    <n v="2.4"/>
    <n v="2023"/>
    <s v="Monday"/>
    <s v="More than 2 hours"/>
    <x v="3"/>
  </r>
  <r>
    <s v="Call_7845"/>
    <s v="C0007"/>
    <n v="39"/>
    <x v="0"/>
    <d v="2023-06-26T00:00:00"/>
    <n v="176"/>
    <n v="4.3"/>
    <n v="2023"/>
    <s v="Monday"/>
    <s v="30 to 60 mins"/>
    <x v="2"/>
  </r>
  <r>
    <s v="Call_7846"/>
    <s v="C0015"/>
    <n v="31"/>
    <x v="4"/>
    <d v="2023-06-26T00:00:00"/>
    <n v="172"/>
    <n v="3.9"/>
    <n v="2023"/>
    <s v="Monday"/>
    <s v="30 to 60 mins"/>
    <x v="2"/>
  </r>
  <r>
    <s v="Call_7847"/>
    <s v="C0011"/>
    <n v="25"/>
    <x v="2"/>
    <d v="2023-06-26T00:00:00"/>
    <n v="84"/>
    <n v="4.5"/>
    <n v="2023"/>
    <s v="Monday"/>
    <s v="10 to 30 mins"/>
    <x v="0"/>
  </r>
  <r>
    <s v="Call_7848"/>
    <s v="C0004"/>
    <n v="132"/>
    <x v="3"/>
    <d v="2023-06-27T00:00:00"/>
    <n v="42"/>
    <n v="5"/>
    <n v="2023"/>
    <s v="Tuesday"/>
    <s v="More than 2 hours"/>
    <x v="0"/>
  </r>
  <r>
    <s v="Call_7849"/>
    <s v="C0013"/>
    <n v="63"/>
    <x v="1"/>
    <d v="2023-06-27T00:00:00"/>
    <n v="70"/>
    <n v="1.6"/>
    <n v="2023"/>
    <s v="Tuesday"/>
    <s v="1 to 2 hours"/>
    <x v="3"/>
  </r>
  <r>
    <s v="Call_7850"/>
    <s v="C0009"/>
    <n v="135"/>
    <x v="3"/>
    <d v="2023-06-27T00:00:00"/>
    <n v="60"/>
    <n v="4.3"/>
    <n v="2023"/>
    <s v="Tuesday"/>
    <s v="More than 2 hours"/>
    <x v="2"/>
  </r>
  <r>
    <s v="Call_7851"/>
    <s v="C0010"/>
    <n v="101"/>
    <x v="1"/>
    <d v="2023-06-27T00:00:00"/>
    <n v="84"/>
    <n v="3.5"/>
    <n v="2023"/>
    <s v="Tuesday"/>
    <s v="1 to 2 hours"/>
    <x v="2"/>
  </r>
  <r>
    <s v="Call_7852"/>
    <s v="C0002"/>
    <n v="80"/>
    <x v="0"/>
    <d v="2023-06-28T00:00:00"/>
    <n v="68"/>
    <n v="3.1"/>
    <n v="2023"/>
    <s v="Wednesday"/>
    <s v="1 to 2 hours"/>
    <x v="1"/>
  </r>
  <r>
    <s v="Call_7853"/>
    <s v="C0001"/>
    <n v="28"/>
    <x v="0"/>
    <d v="2023-06-28T00:00:00"/>
    <n v="44"/>
    <n v="2.9"/>
    <n v="2023"/>
    <s v="Wednesday"/>
    <s v="10 to 30 mins"/>
    <x v="1"/>
  </r>
  <r>
    <s v="Call_7854"/>
    <s v="C0010"/>
    <n v="102"/>
    <x v="3"/>
    <d v="2023-06-29T00:00:00"/>
    <n v="99"/>
    <n v="3.2"/>
    <n v="2023"/>
    <s v="Thursday"/>
    <s v="1 to 2 hours"/>
    <x v="1"/>
  </r>
  <r>
    <s v="Call_7855"/>
    <s v="C0013"/>
    <n v="60"/>
    <x v="3"/>
    <d v="2023-06-30T00:00:00"/>
    <n v="66"/>
    <n v="3.2"/>
    <n v="2023"/>
    <s v="Friday"/>
    <s v="30 to 60 mins"/>
    <x v="1"/>
  </r>
  <r>
    <s v="Call_7856"/>
    <s v="C0014"/>
    <n v="103"/>
    <x v="3"/>
    <d v="2023-06-30T00:00:00"/>
    <n v="102"/>
    <n v="4.5"/>
    <n v="2023"/>
    <s v="Friday"/>
    <s v="1 to 2 hours"/>
    <x v="0"/>
  </r>
  <r>
    <s v="Call_7857"/>
    <s v="C0002"/>
    <n v="90"/>
    <x v="0"/>
    <d v="2023-07-01T00:00:00"/>
    <n v="129"/>
    <n v="3.9"/>
    <n v="2024"/>
    <s v="Saturday"/>
    <s v="1 to 2 hours"/>
    <x v="2"/>
  </r>
  <r>
    <s v="Call_7858"/>
    <s v="C0012"/>
    <n v="88"/>
    <x v="3"/>
    <d v="2023-07-01T00:00:00"/>
    <n v="80"/>
    <n v="4.2"/>
    <n v="2024"/>
    <s v="Saturday"/>
    <s v="1 to 2 hours"/>
    <x v="2"/>
  </r>
  <r>
    <s v="Call_7859"/>
    <s v="C0014"/>
    <n v="37"/>
    <x v="3"/>
    <d v="2023-07-01T00:00:00"/>
    <n v="54"/>
    <n v="1.8"/>
    <n v="2024"/>
    <s v="Saturday"/>
    <s v="30 to 60 mins"/>
    <x v="3"/>
  </r>
  <r>
    <s v="Call_7860"/>
    <s v="C0001"/>
    <n v="142"/>
    <x v="0"/>
    <d v="2023-07-01T00:00:00"/>
    <n v="116"/>
    <n v="4.2"/>
    <n v="2024"/>
    <s v="Saturday"/>
    <s v="More than 2 hours"/>
    <x v="2"/>
  </r>
  <r>
    <s v="Call_7861"/>
    <s v="C0001"/>
    <n v="153"/>
    <x v="2"/>
    <d v="2023-07-01T00:00:00"/>
    <n v="102"/>
    <n v="3.1"/>
    <n v="2024"/>
    <s v="Saturday"/>
    <s v="More than 2 hours"/>
    <x v="1"/>
  </r>
  <r>
    <s v="Call_7862"/>
    <s v="C0006"/>
    <n v="128"/>
    <x v="1"/>
    <d v="2023-07-01T00:00:00"/>
    <n v="140"/>
    <n v="4.3"/>
    <n v="2024"/>
    <s v="Saturday"/>
    <s v="More than 2 hours"/>
    <x v="2"/>
  </r>
  <r>
    <s v="Call_7863"/>
    <s v="C0013"/>
    <n v="110"/>
    <x v="1"/>
    <d v="2023-07-02T00:00:00"/>
    <n v="104"/>
    <n v="4.4000000000000004"/>
    <n v="2024"/>
    <s v="Sunday"/>
    <s v="1 to 2 hours"/>
    <x v="2"/>
  </r>
  <r>
    <s v="Call_7864"/>
    <s v="C0006"/>
    <n v="139"/>
    <x v="3"/>
    <d v="2023-07-02T00:00:00"/>
    <n v="81"/>
    <n v="4.4000000000000004"/>
    <n v="2024"/>
    <s v="Sunday"/>
    <s v="More than 2 hours"/>
    <x v="2"/>
  </r>
  <r>
    <s v="Call_7865"/>
    <s v="C0010"/>
    <n v="109"/>
    <x v="4"/>
    <d v="2023-07-04T00:00:00"/>
    <n v="140"/>
    <n v="2.4"/>
    <n v="2024"/>
    <s v="Tuesday"/>
    <s v="1 to 2 hours"/>
    <x v="3"/>
  </r>
  <r>
    <s v="Call_7866"/>
    <s v="C0004"/>
    <n v="57"/>
    <x v="0"/>
    <d v="2023-07-05T00:00:00"/>
    <n v="120"/>
    <n v="3.5"/>
    <n v="2024"/>
    <s v="Wednesday"/>
    <s v="30 to 60 mins"/>
    <x v="2"/>
  </r>
  <r>
    <s v="Call_7867"/>
    <s v="C0010"/>
    <n v="68"/>
    <x v="3"/>
    <d v="2023-07-05T00:00:00"/>
    <n v="41"/>
    <n v="3.1"/>
    <n v="2024"/>
    <s v="Wednesday"/>
    <s v="1 to 2 hours"/>
    <x v="1"/>
  </r>
  <r>
    <s v="Call_7868"/>
    <s v="C0011"/>
    <n v="128"/>
    <x v="3"/>
    <d v="2023-07-05T00:00:00"/>
    <n v="116"/>
    <n v="2.2999999999999998"/>
    <n v="2024"/>
    <s v="Wednesday"/>
    <s v="More than 2 hours"/>
    <x v="3"/>
  </r>
  <r>
    <s v="Call_7869"/>
    <s v="C0003"/>
    <n v="102"/>
    <x v="0"/>
    <d v="2023-07-06T00:00:00"/>
    <n v="70"/>
    <n v="2.8"/>
    <n v="2024"/>
    <s v="Thursday"/>
    <s v="1 to 2 hours"/>
    <x v="1"/>
  </r>
  <r>
    <s v="Call_7870"/>
    <s v="C0006"/>
    <n v="52"/>
    <x v="2"/>
    <d v="2023-07-06T00:00:00"/>
    <n v="42"/>
    <n v="4.5"/>
    <n v="2024"/>
    <s v="Thursday"/>
    <s v="30 to 60 mins"/>
    <x v="0"/>
  </r>
  <r>
    <s v="Call_7871"/>
    <s v="C0011"/>
    <n v="55"/>
    <x v="1"/>
    <d v="2023-07-07T00:00:00"/>
    <n v="112"/>
    <n v="4.5"/>
    <n v="2024"/>
    <s v="Friday"/>
    <s v="30 to 60 mins"/>
    <x v="0"/>
  </r>
  <r>
    <s v="Call_7872"/>
    <s v="C0014"/>
    <n v="107"/>
    <x v="3"/>
    <d v="2023-07-07T00:00:00"/>
    <n v="20"/>
    <n v="4.5"/>
    <n v="2024"/>
    <s v="Friday"/>
    <s v="1 to 2 hours"/>
    <x v="0"/>
  </r>
  <r>
    <s v="Call_7873"/>
    <s v="C0002"/>
    <n v="88"/>
    <x v="2"/>
    <d v="2023-07-08T00:00:00"/>
    <n v="110"/>
    <n v="4.8"/>
    <n v="2024"/>
    <s v="Saturday"/>
    <s v="1 to 2 hours"/>
    <x v="0"/>
  </r>
  <r>
    <s v="Call_7874"/>
    <s v="C0007"/>
    <n v="49"/>
    <x v="2"/>
    <d v="2023-07-08T00:00:00"/>
    <n v="39"/>
    <n v="4.5999999999999996"/>
    <n v="2024"/>
    <s v="Saturday"/>
    <s v="30 to 60 mins"/>
    <x v="0"/>
  </r>
  <r>
    <s v="Call_7875"/>
    <s v="C0002"/>
    <n v="72"/>
    <x v="0"/>
    <d v="2023-07-08T00:00:00"/>
    <n v="76"/>
    <n v="4.5"/>
    <n v="2024"/>
    <s v="Saturday"/>
    <s v="1 to 2 hours"/>
    <x v="0"/>
  </r>
  <r>
    <s v="Call_7876"/>
    <s v="C0004"/>
    <n v="50"/>
    <x v="0"/>
    <d v="2023-07-08T00:00:00"/>
    <n v="40"/>
    <n v="5"/>
    <n v="2024"/>
    <s v="Saturday"/>
    <s v="30 to 60 mins"/>
    <x v="0"/>
  </r>
  <r>
    <s v="Call_7877"/>
    <s v="C0002"/>
    <n v="52"/>
    <x v="3"/>
    <d v="2023-07-08T00:00:00"/>
    <n v="42"/>
    <n v="4.8"/>
    <n v="2024"/>
    <s v="Saturday"/>
    <s v="30 to 60 mins"/>
    <x v="0"/>
  </r>
  <r>
    <s v="Call_7878"/>
    <s v="C0005"/>
    <n v="85"/>
    <x v="4"/>
    <d v="2023-07-09T00:00:00"/>
    <n v="215"/>
    <n v="3.5"/>
    <n v="2024"/>
    <s v="Sunday"/>
    <s v="1 to 2 hours"/>
    <x v="2"/>
  </r>
  <r>
    <s v="Call_7879"/>
    <s v="C0009"/>
    <n v="98"/>
    <x v="4"/>
    <d v="2023-07-10T00:00:00"/>
    <n v="130"/>
    <n v="3.4"/>
    <n v="2024"/>
    <s v="Monday"/>
    <s v="1 to 2 hours"/>
    <x v="1"/>
  </r>
  <r>
    <s v="Call_7880"/>
    <s v="C0015"/>
    <n v="52"/>
    <x v="4"/>
    <d v="2023-07-10T00:00:00"/>
    <n v="190"/>
    <n v="3.3"/>
    <n v="2024"/>
    <s v="Monday"/>
    <s v="30 to 60 mins"/>
    <x v="1"/>
  </r>
  <r>
    <s v="Call_7881"/>
    <s v="C0011"/>
    <n v="154"/>
    <x v="2"/>
    <d v="2023-07-10T00:00:00"/>
    <n v="164"/>
    <n v="4.9000000000000004"/>
    <n v="2024"/>
    <s v="Monday"/>
    <s v="More than 2 hours"/>
    <x v="0"/>
  </r>
  <r>
    <s v="Call_7882"/>
    <s v="C0008"/>
    <n v="131"/>
    <x v="1"/>
    <d v="2023-07-11T00:00:00"/>
    <n v="76"/>
    <n v="4.5"/>
    <n v="2024"/>
    <s v="Tuesday"/>
    <s v="More than 2 hours"/>
    <x v="0"/>
  </r>
  <r>
    <s v="Call_7883"/>
    <s v="C0005"/>
    <n v="73"/>
    <x v="1"/>
    <d v="2023-07-12T00:00:00"/>
    <n v="87"/>
    <n v="4.8"/>
    <n v="2024"/>
    <s v="Wednesday"/>
    <s v="1 to 2 hours"/>
    <x v="0"/>
  </r>
  <r>
    <s v="Call_7884"/>
    <s v="C0013"/>
    <n v="45"/>
    <x v="4"/>
    <d v="2023-07-12T00:00:00"/>
    <n v="84"/>
    <n v="4.8"/>
    <n v="2024"/>
    <s v="Wednesday"/>
    <s v="30 to 60 mins"/>
    <x v="0"/>
  </r>
  <r>
    <s v="Call_7885"/>
    <s v="C0006"/>
    <n v="114"/>
    <x v="3"/>
    <d v="2023-07-12T00:00:00"/>
    <n v="114"/>
    <n v="3.9"/>
    <n v="2024"/>
    <s v="Wednesday"/>
    <s v="1 to 2 hours"/>
    <x v="2"/>
  </r>
  <r>
    <s v="Call_7886"/>
    <s v="C0009"/>
    <n v="69"/>
    <x v="1"/>
    <d v="2023-07-13T00:00:00"/>
    <n v="56"/>
    <n v="3.9"/>
    <n v="2024"/>
    <s v="Thursday"/>
    <s v="1 to 2 hours"/>
    <x v="2"/>
  </r>
  <r>
    <s v="Call_7887"/>
    <s v="C0008"/>
    <n v="33"/>
    <x v="2"/>
    <d v="2023-07-13T00:00:00"/>
    <n v="27"/>
    <n v="3.7"/>
    <n v="2024"/>
    <s v="Thursday"/>
    <s v="30 to 60 mins"/>
    <x v="2"/>
  </r>
  <r>
    <s v="Call_7888"/>
    <s v="C0004"/>
    <n v="31"/>
    <x v="0"/>
    <d v="2023-07-14T00:00:00"/>
    <n v="84"/>
    <n v="4.8"/>
    <n v="2024"/>
    <s v="Friday"/>
    <s v="30 to 60 mins"/>
    <x v="0"/>
  </r>
  <r>
    <s v="Call_7889"/>
    <s v="C0013"/>
    <n v="168"/>
    <x v="2"/>
    <d v="2023-07-14T00:00:00"/>
    <n v="72"/>
    <n v="3.5"/>
    <n v="2024"/>
    <s v="Friday"/>
    <s v="More than 2 hours"/>
    <x v="2"/>
  </r>
  <r>
    <s v="Call_7890"/>
    <s v="C0005"/>
    <n v="111"/>
    <x v="3"/>
    <d v="2023-07-15T00:00:00"/>
    <n v="126"/>
    <n v="4.2"/>
    <n v="2024"/>
    <s v="Saturday"/>
    <s v="1 to 2 hours"/>
    <x v="2"/>
  </r>
  <r>
    <s v="Call_7891"/>
    <s v="C0004"/>
    <n v="80"/>
    <x v="2"/>
    <d v="2023-07-16T00:00:00"/>
    <n v="88"/>
    <n v="4.9000000000000004"/>
    <n v="2024"/>
    <s v="Sunday"/>
    <s v="1 to 2 hours"/>
    <x v="0"/>
  </r>
  <r>
    <s v="Call_7892"/>
    <s v="C0003"/>
    <n v="37"/>
    <x v="2"/>
    <d v="2023-07-16T00:00:00"/>
    <n v="124"/>
    <n v="4.5999999999999996"/>
    <n v="2024"/>
    <s v="Sunday"/>
    <s v="30 to 60 mins"/>
    <x v="0"/>
  </r>
  <r>
    <s v="Call_7893"/>
    <s v="C0001"/>
    <n v="137"/>
    <x v="2"/>
    <d v="2023-07-17T00:00:00"/>
    <n v="84"/>
    <n v="2.6"/>
    <n v="2024"/>
    <s v="Monday"/>
    <s v="More than 2 hours"/>
    <x v="1"/>
  </r>
  <r>
    <s v="Call_7894"/>
    <s v="C0009"/>
    <n v="123"/>
    <x v="3"/>
    <d v="2023-07-17T00:00:00"/>
    <n v="80"/>
    <n v="2.7"/>
    <n v="2024"/>
    <s v="Monday"/>
    <s v="More than 2 hours"/>
    <x v="1"/>
  </r>
  <r>
    <s v="Call_7895"/>
    <s v="C0012"/>
    <n v="105"/>
    <x v="3"/>
    <d v="2023-07-18T00:00:00"/>
    <n v="176"/>
    <n v="4.7"/>
    <n v="2024"/>
    <s v="Tuesday"/>
    <s v="1 to 2 hours"/>
    <x v="0"/>
  </r>
  <r>
    <s v="Call_7896"/>
    <s v="C0003"/>
    <n v="76"/>
    <x v="4"/>
    <d v="2023-07-19T00:00:00"/>
    <n v="84"/>
    <n v="3.9"/>
    <n v="2024"/>
    <s v="Wednesday"/>
    <s v="1 to 2 hours"/>
    <x v="2"/>
  </r>
  <r>
    <s v="Call_7897"/>
    <s v="C0004"/>
    <n v="144"/>
    <x v="4"/>
    <d v="2023-07-19T00:00:00"/>
    <n v="164"/>
    <n v="2.8"/>
    <n v="2024"/>
    <s v="Wednesday"/>
    <s v="More than 2 hours"/>
    <x v="1"/>
  </r>
  <r>
    <s v="Call_7898"/>
    <s v="C0008"/>
    <n v="109"/>
    <x v="0"/>
    <d v="2023-07-19T00:00:00"/>
    <n v="132"/>
    <n v="3.1"/>
    <n v="2024"/>
    <s v="Wednesday"/>
    <s v="1 to 2 hours"/>
    <x v="1"/>
  </r>
  <r>
    <s v="Call_7899"/>
    <s v="C0009"/>
    <n v="172"/>
    <x v="2"/>
    <d v="2023-07-20T00:00:00"/>
    <n v="27"/>
    <n v="4.2"/>
    <n v="2024"/>
    <s v="Thursday"/>
    <s v="More than 2 hours"/>
    <x v="2"/>
  </r>
  <r>
    <s v="Call_7900"/>
    <s v="C0004"/>
    <n v="56"/>
    <x v="3"/>
    <d v="2023-07-20T00:00:00"/>
    <n v="27"/>
    <n v="4.3"/>
    <n v="2024"/>
    <s v="Thursday"/>
    <s v="30 to 60 mins"/>
    <x v="2"/>
  </r>
  <r>
    <s v="Call_7901"/>
    <s v="C0004"/>
    <n v="121"/>
    <x v="1"/>
    <d v="2023-07-20T00:00:00"/>
    <n v="20"/>
    <n v="2.7"/>
    <n v="2024"/>
    <s v="Thursday"/>
    <s v="More than 2 hours"/>
    <x v="1"/>
  </r>
  <r>
    <s v="Call_7902"/>
    <s v="C0009"/>
    <n v="41"/>
    <x v="3"/>
    <d v="2023-07-21T00:00:00"/>
    <n v="112"/>
    <n v="2.2999999999999998"/>
    <n v="2024"/>
    <s v="Friday"/>
    <s v="30 to 60 mins"/>
    <x v="3"/>
  </r>
  <r>
    <s v="Call_7903"/>
    <s v="C0014"/>
    <n v="60"/>
    <x v="2"/>
    <d v="2023-07-21T00:00:00"/>
    <n v="60"/>
    <n v="2.2999999999999998"/>
    <n v="2024"/>
    <s v="Friday"/>
    <s v="30 to 60 mins"/>
    <x v="3"/>
  </r>
  <r>
    <s v="Call_7904"/>
    <s v="C0014"/>
    <n v="144"/>
    <x v="2"/>
    <d v="2023-07-22T00:00:00"/>
    <n v="102"/>
    <n v="2.9"/>
    <n v="2024"/>
    <s v="Saturday"/>
    <s v="More than 2 hours"/>
    <x v="1"/>
  </r>
  <r>
    <s v="Call_7905"/>
    <s v="C0011"/>
    <n v="67"/>
    <x v="2"/>
    <d v="2023-07-22T00:00:00"/>
    <n v="38"/>
    <n v="4.2"/>
    <n v="2024"/>
    <s v="Saturday"/>
    <s v="1 to 2 hours"/>
    <x v="2"/>
  </r>
  <r>
    <s v="Call_7906"/>
    <s v="C0009"/>
    <n v="162"/>
    <x v="0"/>
    <d v="2023-07-22T00:00:00"/>
    <n v="82"/>
    <n v="4.5999999999999996"/>
    <n v="2024"/>
    <s v="Saturday"/>
    <s v="More than 2 hours"/>
    <x v="0"/>
  </r>
  <r>
    <s v="Call_7907"/>
    <s v="C0014"/>
    <n v="87"/>
    <x v="1"/>
    <d v="2023-07-25T00:00:00"/>
    <n v="125"/>
    <n v="4.5"/>
    <n v="2024"/>
    <s v="Tuesday"/>
    <s v="1 to 2 hours"/>
    <x v="0"/>
  </r>
  <r>
    <s v="Call_7908"/>
    <s v="C0015"/>
    <n v="10"/>
    <x v="4"/>
    <d v="2023-07-26T00:00:00"/>
    <n v="72"/>
    <n v="3.7"/>
    <n v="2024"/>
    <s v="Wednesday"/>
    <s v="Under 10 mins"/>
    <x v="2"/>
  </r>
  <r>
    <s v="Call_7909"/>
    <s v="C0004"/>
    <n v="138"/>
    <x v="4"/>
    <d v="2023-07-26T00:00:00"/>
    <n v="195"/>
    <n v="4.0999999999999996"/>
    <n v="2024"/>
    <s v="Wednesday"/>
    <s v="More than 2 hours"/>
    <x v="2"/>
  </r>
  <r>
    <s v="Call_7910"/>
    <s v="C0009"/>
    <n v="31"/>
    <x v="4"/>
    <d v="2023-07-27T00:00:00"/>
    <n v="160"/>
    <n v="3.4"/>
    <n v="2024"/>
    <s v="Thursday"/>
    <s v="30 to 60 mins"/>
    <x v="1"/>
  </r>
  <r>
    <s v="Call_7911"/>
    <s v="C0012"/>
    <n v="75"/>
    <x v="0"/>
    <d v="2023-07-27T00:00:00"/>
    <n v="78"/>
    <n v="3.3"/>
    <n v="2024"/>
    <s v="Thursday"/>
    <s v="1 to 2 hours"/>
    <x v="1"/>
  </r>
  <r>
    <s v="Call_7912"/>
    <s v="C0003"/>
    <n v="65"/>
    <x v="0"/>
    <d v="2023-07-28T00:00:00"/>
    <n v="70"/>
    <n v="4.4000000000000004"/>
    <n v="2024"/>
    <s v="Friday"/>
    <s v="1 to 2 hours"/>
    <x v="2"/>
  </r>
  <r>
    <s v="Call_7913"/>
    <s v="C0005"/>
    <n v="106"/>
    <x v="3"/>
    <d v="2023-07-28T00:00:00"/>
    <n v="105"/>
    <n v="4.2"/>
    <n v="2024"/>
    <s v="Friday"/>
    <s v="1 to 2 hours"/>
    <x v="2"/>
  </r>
  <r>
    <s v="Call_7914"/>
    <s v="C0003"/>
    <n v="107"/>
    <x v="3"/>
    <d v="2023-07-29T00:00:00"/>
    <n v="78"/>
    <n v="3.4"/>
    <n v="2024"/>
    <s v="Saturday"/>
    <s v="1 to 2 hours"/>
    <x v="1"/>
  </r>
  <r>
    <s v="Call_7915"/>
    <s v="C0001"/>
    <n v="78"/>
    <x v="3"/>
    <d v="2023-07-31T00:00:00"/>
    <n v="205"/>
    <n v="4.4000000000000004"/>
    <n v="2024"/>
    <s v="Monday"/>
    <s v="1 to 2 hours"/>
    <x v="2"/>
  </r>
  <r>
    <s v="Call_7916"/>
    <s v="C0002"/>
    <n v="122"/>
    <x v="3"/>
    <d v="2023-07-31T00:00:00"/>
    <n v="78"/>
    <n v="2.7"/>
    <n v="2024"/>
    <s v="Monday"/>
    <s v="More than 2 hours"/>
    <x v="1"/>
  </r>
  <r>
    <s v="Call_7917"/>
    <s v="C0004"/>
    <n v="58"/>
    <x v="4"/>
    <d v="2023-07-31T00:00:00"/>
    <n v="38"/>
    <n v="4.5"/>
    <n v="2024"/>
    <s v="Monday"/>
    <s v="30 to 60 mins"/>
    <x v="0"/>
  </r>
  <r>
    <s v="Call_7918"/>
    <s v="C0001"/>
    <n v="33"/>
    <x v="2"/>
    <d v="2023-07-31T00:00:00"/>
    <n v="92"/>
    <n v="1.7"/>
    <n v="2024"/>
    <s v="Monday"/>
    <s v="30 to 60 mins"/>
    <x v="3"/>
  </r>
  <r>
    <s v="Call_7919"/>
    <s v="C0008"/>
    <n v="164"/>
    <x v="0"/>
    <d v="2023-07-31T00:00:00"/>
    <n v="36"/>
    <n v="4.7"/>
    <n v="2024"/>
    <s v="Monday"/>
    <s v="More than 2 hours"/>
    <x v="0"/>
  </r>
  <r>
    <s v="Call_7920"/>
    <s v="C0012"/>
    <n v="163"/>
    <x v="1"/>
    <d v="2023-07-31T00:00:00"/>
    <n v="76"/>
    <n v="4.4000000000000004"/>
    <n v="2024"/>
    <s v="Monday"/>
    <s v="More than 2 hours"/>
    <x v="2"/>
  </r>
  <r>
    <s v="Call_7921"/>
    <s v="C0007"/>
    <n v="71"/>
    <x v="0"/>
    <d v="2023-08-02T00:00:00"/>
    <n v="170"/>
    <n v="3.5"/>
    <n v="2024"/>
    <s v="Wednesday"/>
    <s v="1 to 2 hours"/>
    <x v="2"/>
  </r>
  <r>
    <s v="Call_7922"/>
    <s v="C0001"/>
    <n v="103"/>
    <x v="4"/>
    <d v="2023-08-03T00:00:00"/>
    <n v="117"/>
    <n v="4.7"/>
    <n v="2024"/>
    <s v="Thursday"/>
    <s v="1 to 2 hours"/>
    <x v="0"/>
  </r>
  <r>
    <s v="Call_7923"/>
    <s v="C0006"/>
    <n v="69"/>
    <x v="1"/>
    <d v="2023-08-03T00:00:00"/>
    <n v="20"/>
    <n v="4.3"/>
    <n v="2024"/>
    <s v="Thursday"/>
    <s v="1 to 2 hours"/>
    <x v="2"/>
  </r>
  <r>
    <s v="Call_7924"/>
    <s v="C0012"/>
    <n v="111"/>
    <x v="4"/>
    <d v="2023-08-03T00:00:00"/>
    <n v="99"/>
    <n v="4.0999999999999996"/>
    <n v="2024"/>
    <s v="Thursday"/>
    <s v="1 to 2 hours"/>
    <x v="2"/>
  </r>
  <r>
    <s v="Call_7925"/>
    <s v="C0010"/>
    <n v="97"/>
    <x v="1"/>
    <d v="2023-08-04T00:00:00"/>
    <n v="105"/>
    <n v="2.9"/>
    <n v="2024"/>
    <s v="Friday"/>
    <s v="1 to 2 hours"/>
    <x v="1"/>
  </r>
  <r>
    <s v="Call_7926"/>
    <s v="C0013"/>
    <n v="144"/>
    <x v="3"/>
    <d v="2023-08-04T00:00:00"/>
    <n v="195"/>
    <n v="3.4"/>
    <n v="2024"/>
    <s v="Friday"/>
    <s v="More than 2 hours"/>
    <x v="1"/>
  </r>
  <r>
    <s v="Call_7927"/>
    <s v="C0005"/>
    <n v="56"/>
    <x v="1"/>
    <d v="2023-08-05T00:00:00"/>
    <n v="152"/>
    <n v="4.5999999999999996"/>
    <n v="2024"/>
    <s v="Saturday"/>
    <s v="30 to 60 mins"/>
    <x v="0"/>
  </r>
  <r>
    <s v="Call_7928"/>
    <s v="C0013"/>
    <n v="132"/>
    <x v="3"/>
    <d v="2023-08-06T00:00:00"/>
    <n v="195"/>
    <n v="4.9000000000000004"/>
    <n v="2024"/>
    <s v="Sunday"/>
    <s v="More than 2 hours"/>
    <x v="0"/>
  </r>
  <r>
    <s v="Call_7929"/>
    <s v="C0007"/>
    <n v="72"/>
    <x v="2"/>
    <d v="2023-08-06T00:00:00"/>
    <n v="70"/>
    <n v="3.6"/>
    <n v="2024"/>
    <s v="Sunday"/>
    <s v="1 to 2 hours"/>
    <x v="2"/>
  </r>
  <r>
    <s v="Call_7930"/>
    <s v="C0012"/>
    <n v="18"/>
    <x v="2"/>
    <d v="2023-08-06T00:00:00"/>
    <n v="22"/>
    <n v="3.5"/>
    <n v="2024"/>
    <s v="Sunday"/>
    <s v="10 to 30 mins"/>
    <x v="2"/>
  </r>
  <r>
    <s v="Call_7931"/>
    <s v="C0011"/>
    <n v="115"/>
    <x v="4"/>
    <d v="2023-08-07T00:00:00"/>
    <n v="40"/>
    <n v="3.3"/>
    <n v="2024"/>
    <s v="Monday"/>
    <s v="1 to 2 hours"/>
    <x v="1"/>
  </r>
  <r>
    <s v="Call_7932"/>
    <s v="C0011"/>
    <n v="124"/>
    <x v="1"/>
    <d v="2023-08-08T00:00:00"/>
    <n v="54"/>
    <n v="3.8"/>
    <n v="2024"/>
    <s v="Tuesday"/>
    <s v="More than 2 hours"/>
    <x v="2"/>
  </r>
  <r>
    <s v="Call_7933"/>
    <s v="C0004"/>
    <n v="130"/>
    <x v="1"/>
    <d v="2023-08-08T00:00:00"/>
    <n v="60"/>
    <n v="2.5"/>
    <n v="2024"/>
    <s v="Tuesday"/>
    <s v="More than 2 hours"/>
    <x v="1"/>
  </r>
  <r>
    <s v="Call_7934"/>
    <s v="C0015"/>
    <n v="120"/>
    <x v="0"/>
    <d v="2023-08-10T00:00:00"/>
    <n v="58"/>
    <n v="4.5999999999999996"/>
    <n v="2024"/>
    <s v="Thursday"/>
    <s v="1 to 2 hours"/>
    <x v="0"/>
  </r>
  <r>
    <s v="Call_7935"/>
    <s v="C0010"/>
    <n v="75"/>
    <x v="4"/>
    <d v="2023-08-10T00:00:00"/>
    <n v="220"/>
    <n v="4.7"/>
    <n v="2024"/>
    <s v="Thursday"/>
    <s v="1 to 2 hours"/>
    <x v="0"/>
  </r>
  <r>
    <s v="Call_7936"/>
    <s v="C0003"/>
    <n v="63"/>
    <x v="4"/>
    <d v="2023-08-10T00:00:00"/>
    <n v="27"/>
    <n v="3.6"/>
    <n v="2024"/>
    <s v="Thursday"/>
    <s v="1 to 2 hours"/>
    <x v="2"/>
  </r>
  <r>
    <s v="Call_7937"/>
    <s v="C0013"/>
    <n v="74"/>
    <x v="4"/>
    <d v="2023-08-12T00:00:00"/>
    <n v="26"/>
    <n v="4.3"/>
    <n v="2024"/>
    <s v="Saturday"/>
    <s v="1 to 2 hours"/>
    <x v="2"/>
  </r>
  <r>
    <s v="Call_7938"/>
    <s v="C0006"/>
    <n v="134"/>
    <x v="3"/>
    <d v="2023-08-13T00:00:00"/>
    <n v="160"/>
    <n v="4.7"/>
    <n v="2024"/>
    <s v="Sunday"/>
    <s v="More than 2 hours"/>
    <x v="0"/>
  </r>
  <r>
    <s v="Call_7939"/>
    <s v="C0012"/>
    <n v="103"/>
    <x v="1"/>
    <d v="2023-08-13T00:00:00"/>
    <n v="200"/>
    <n v="4.9000000000000004"/>
    <n v="2024"/>
    <s v="Sunday"/>
    <s v="1 to 2 hours"/>
    <x v="0"/>
  </r>
  <r>
    <s v="Call_7940"/>
    <s v="C0012"/>
    <n v="155"/>
    <x v="0"/>
    <d v="2023-08-16T00:00:00"/>
    <n v="135"/>
    <n v="4.9000000000000004"/>
    <n v="2024"/>
    <s v="Wednesday"/>
    <s v="More than 2 hours"/>
    <x v="0"/>
  </r>
  <r>
    <s v="Call_7941"/>
    <s v="C0003"/>
    <n v="128"/>
    <x v="1"/>
    <d v="2023-08-17T00:00:00"/>
    <n v="22"/>
    <n v="1.9"/>
    <n v="2024"/>
    <s v="Thursday"/>
    <s v="More than 2 hours"/>
    <x v="3"/>
  </r>
  <r>
    <s v="Call_7942"/>
    <s v="C0010"/>
    <n v="89"/>
    <x v="3"/>
    <d v="2023-08-18T00:00:00"/>
    <n v="164"/>
    <n v="4.5"/>
    <n v="2024"/>
    <s v="Friday"/>
    <s v="1 to 2 hours"/>
    <x v="0"/>
  </r>
  <r>
    <s v="Call_7943"/>
    <s v="C0011"/>
    <n v="81"/>
    <x v="0"/>
    <d v="2023-08-18T00:00:00"/>
    <n v="21"/>
    <n v="4.9000000000000004"/>
    <n v="2024"/>
    <s v="Friday"/>
    <s v="1 to 2 hours"/>
    <x v="0"/>
  </r>
  <r>
    <s v="Call_7944"/>
    <s v="C0010"/>
    <n v="66"/>
    <x v="3"/>
    <d v="2023-08-19T00:00:00"/>
    <n v="120"/>
    <n v="4.5"/>
    <n v="2024"/>
    <s v="Saturday"/>
    <s v="1 to 2 hours"/>
    <x v="0"/>
  </r>
  <r>
    <s v="Call_7945"/>
    <s v="C0007"/>
    <n v="61"/>
    <x v="2"/>
    <d v="2023-08-19T00:00:00"/>
    <n v="93"/>
    <n v="2.7"/>
    <n v="2024"/>
    <s v="Saturday"/>
    <s v="1 to 2 hours"/>
    <x v="1"/>
  </r>
  <r>
    <s v="Call_7946"/>
    <s v="C0011"/>
    <n v="128"/>
    <x v="2"/>
    <d v="2023-08-19T00:00:00"/>
    <n v="135"/>
    <n v="2.1"/>
    <n v="2024"/>
    <s v="Saturday"/>
    <s v="More than 2 hours"/>
    <x v="3"/>
  </r>
  <r>
    <s v="Call_7947"/>
    <s v="C0012"/>
    <n v="30"/>
    <x v="0"/>
    <d v="2023-08-19T00:00:00"/>
    <n v="210"/>
    <n v="4.2"/>
    <n v="2024"/>
    <s v="Saturday"/>
    <s v="10 to 30 mins"/>
    <x v="2"/>
  </r>
  <r>
    <s v="Call_7948"/>
    <s v="C0008"/>
    <n v="63"/>
    <x v="2"/>
    <d v="2023-08-20T00:00:00"/>
    <n v="29"/>
    <n v="4.7"/>
    <n v="2024"/>
    <s v="Sunday"/>
    <s v="1 to 2 hours"/>
    <x v="0"/>
  </r>
  <r>
    <s v="Call_7949"/>
    <s v="C0002"/>
    <n v="64"/>
    <x v="4"/>
    <d v="2023-08-20T00:00:00"/>
    <n v="111"/>
    <n v="3.9"/>
    <n v="2024"/>
    <s v="Sunday"/>
    <s v="1 to 2 hours"/>
    <x v="2"/>
  </r>
  <r>
    <s v="Call_7950"/>
    <s v="C0014"/>
    <n v="151"/>
    <x v="1"/>
    <d v="2023-08-21T00:00:00"/>
    <n v="63"/>
    <n v="4.0999999999999996"/>
    <n v="2024"/>
    <s v="Monday"/>
    <s v="More than 2 hours"/>
    <x v="2"/>
  </r>
  <r>
    <s v="Call_7951"/>
    <s v="C0001"/>
    <n v="116"/>
    <x v="3"/>
    <d v="2023-08-21T00:00:00"/>
    <n v="44"/>
    <n v="3.8"/>
    <n v="2024"/>
    <s v="Monday"/>
    <s v="1 to 2 hours"/>
    <x v="2"/>
  </r>
  <r>
    <s v="Call_7952"/>
    <s v="C0014"/>
    <n v="111"/>
    <x v="3"/>
    <d v="2023-08-23T00:00:00"/>
    <n v="120"/>
    <n v="1.8"/>
    <n v="2024"/>
    <s v="Wednesday"/>
    <s v="1 to 2 hours"/>
    <x v="3"/>
  </r>
  <r>
    <s v="Call_7953"/>
    <s v="C0011"/>
    <n v="15"/>
    <x v="3"/>
    <d v="2023-08-23T00:00:00"/>
    <n v="120"/>
    <n v="4.0999999999999996"/>
    <n v="2024"/>
    <s v="Wednesday"/>
    <s v="10 to 30 mins"/>
    <x v="2"/>
  </r>
  <r>
    <s v="Call_7954"/>
    <s v="C0002"/>
    <n v="18"/>
    <x v="1"/>
    <d v="2023-08-24T00:00:00"/>
    <n v="40"/>
    <n v="4.4000000000000004"/>
    <n v="2024"/>
    <s v="Thursday"/>
    <s v="10 to 30 mins"/>
    <x v="2"/>
  </r>
  <r>
    <s v="Call_7955"/>
    <s v="C0007"/>
    <n v="146"/>
    <x v="2"/>
    <d v="2023-08-24T00:00:00"/>
    <n v="160"/>
    <n v="4.0999999999999996"/>
    <n v="2024"/>
    <s v="Thursday"/>
    <s v="More than 2 hours"/>
    <x v="2"/>
  </r>
  <r>
    <s v="Call_7956"/>
    <s v="C0012"/>
    <n v="73"/>
    <x v="3"/>
    <d v="2023-08-25T00:00:00"/>
    <n v="44"/>
    <n v="3.8"/>
    <n v="2024"/>
    <s v="Friday"/>
    <s v="1 to 2 hours"/>
    <x v="2"/>
  </r>
  <r>
    <s v="Call_7957"/>
    <s v="C0014"/>
    <n v="108"/>
    <x v="1"/>
    <d v="2023-08-25T00:00:00"/>
    <n v="80"/>
    <n v="4.3"/>
    <n v="2024"/>
    <s v="Friday"/>
    <s v="1 to 2 hours"/>
    <x v="2"/>
  </r>
  <r>
    <s v="Call_7958"/>
    <s v="C0006"/>
    <n v="52"/>
    <x v="1"/>
    <d v="2023-08-26T00:00:00"/>
    <n v="66"/>
    <n v="4.5"/>
    <n v="2024"/>
    <s v="Saturday"/>
    <s v="30 to 60 mins"/>
    <x v="0"/>
  </r>
  <r>
    <s v="Call_7959"/>
    <s v="C0001"/>
    <n v="165"/>
    <x v="4"/>
    <d v="2023-08-26T00:00:00"/>
    <n v="82"/>
    <n v="3.4"/>
    <n v="2024"/>
    <s v="Saturday"/>
    <s v="More than 2 hours"/>
    <x v="1"/>
  </r>
  <r>
    <s v="Call_7960"/>
    <s v="C0007"/>
    <n v="104"/>
    <x v="3"/>
    <d v="2023-08-26T00:00:00"/>
    <n v="66"/>
    <n v="4.8"/>
    <n v="2024"/>
    <s v="Saturday"/>
    <s v="1 to 2 hours"/>
    <x v="0"/>
  </r>
  <r>
    <s v="Call_7961"/>
    <s v="C0012"/>
    <n v="131"/>
    <x v="2"/>
    <d v="2023-08-26T00:00:00"/>
    <n v="92"/>
    <n v="4.9000000000000004"/>
    <n v="2024"/>
    <s v="Saturday"/>
    <s v="More than 2 hours"/>
    <x v="0"/>
  </r>
  <r>
    <s v="Call_7962"/>
    <s v="C0015"/>
    <n v="80"/>
    <x v="4"/>
    <d v="2023-08-27T00:00:00"/>
    <n v="104"/>
    <n v="4.7"/>
    <n v="2024"/>
    <s v="Sunday"/>
    <s v="1 to 2 hours"/>
    <x v="0"/>
  </r>
  <r>
    <s v="Call_7963"/>
    <s v="C0011"/>
    <n v="49"/>
    <x v="3"/>
    <d v="2023-08-27T00:00:00"/>
    <n v="105"/>
    <n v="3.3"/>
    <n v="2024"/>
    <s v="Sunday"/>
    <s v="30 to 60 mins"/>
    <x v="1"/>
  </r>
  <r>
    <s v="Call_7964"/>
    <s v="C0001"/>
    <n v="73"/>
    <x v="3"/>
    <d v="2023-08-27T00:00:00"/>
    <n v="100"/>
    <n v="2.8"/>
    <n v="2024"/>
    <s v="Sunday"/>
    <s v="1 to 2 hours"/>
    <x v="1"/>
  </r>
  <r>
    <s v="Call_7965"/>
    <s v="C0007"/>
    <n v="117"/>
    <x v="4"/>
    <d v="2023-08-27T00:00:00"/>
    <n v="90"/>
    <n v="4.0999999999999996"/>
    <n v="2024"/>
    <s v="Sunday"/>
    <s v="1 to 2 hours"/>
    <x v="2"/>
  </r>
  <r>
    <s v="Call_7966"/>
    <s v="C0005"/>
    <n v="38"/>
    <x v="0"/>
    <d v="2023-08-27T00:00:00"/>
    <n v="110"/>
    <n v="3.5"/>
    <n v="2024"/>
    <s v="Sunday"/>
    <s v="30 to 60 mins"/>
    <x v="2"/>
  </r>
  <r>
    <s v="Call_7967"/>
    <s v="C0006"/>
    <n v="109"/>
    <x v="4"/>
    <d v="2023-08-29T00:00:00"/>
    <n v="68"/>
    <n v="2.2999999999999998"/>
    <n v="2024"/>
    <s v="Tuesday"/>
    <s v="1 to 2 hours"/>
    <x v="3"/>
  </r>
  <r>
    <s v="Call_7968"/>
    <s v="C0011"/>
    <n v="70"/>
    <x v="1"/>
    <d v="2023-08-30T00:00:00"/>
    <n v="210"/>
    <n v="4.0999999999999996"/>
    <n v="2024"/>
    <s v="Wednesday"/>
    <s v="1 to 2 hours"/>
    <x v="2"/>
  </r>
  <r>
    <s v="Call_7969"/>
    <s v="C0004"/>
    <n v="51"/>
    <x v="0"/>
    <d v="2023-08-30T00:00:00"/>
    <n v="111"/>
    <n v="4.3"/>
    <n v="2024"/>
    <s v="Wednesday"/>
    <s v="30 to 60 mins"/>
    <x v="2"/>
  </r>
  <r>
    <s v="Call_7970"/>
    <s v="C0004"/>
    <n v="100"/>
    <x v="1"/>
    <d v="2023-08-31T00:00:00"/>
    <n v="45"/>
    <n v="4.9000000000000004"/>
    <n v="2024"/>
    <s v="Thursday"/>
    <s v="1 to 2 hours"/>
    <x v="0"/>
  </r>
  <r>
    <s v="Call_7971"/>
    <s v="C0013"/>
    <n v="124"/>
    <x v="0"/>
    <d v="2023-09-01T00:00:00"/>
    <n v="132"/>
    <n v="4"/>
    <n v="2024"/>
    <s v="Friday"/>
    <s v="More than 2 hours"/>
    <x v="2"/>
  </r>
  <r>
    <s v="Call_7972"/>
    <s v="C0003"/>
    <n v="143"/>
    <x v="4"/>
    <d v="2023-09-01T00:00:00"/>
    <n v="20"/>
    <n v="4.7"/>
    <n v="2024"/>
    <s v="Friday"/>
    <s v="More than 2 hours"/>
    <x v="0"/>
  </r>
  <r>
    <s v="Call_7973"/>
    <s v="C0010"/>
    <n v="96"/>
    <x v="3"/>
    <d v="2023-09-01T00:00:00"/>
    <n v="36"/>
    <n v="3.4"/>
    <n v="2024"/>
    <s v="Friday"/>
    <s v="1 to 2 hours"/>
    <x v="1"/>
  </r>
  <r>
    <s v="Call_7974"/>
    <s v="C0001"/>
    <n v="84"/>
    <x v="1"/>
    <d v="2023-09-03T00:00:00"/>
    <n v="72"/>
    <n v="4"/>
    <n v="2024"/>
    <s v="Sunday"/>
    <s v="1 to 2 hours"/>
    <x v="2"/>
  </r>
  <r>
    <s v="Call_7975"/>
    <s v="C0009"/>
    <n v="111"/>
    <x v="1"/>
    <d v="2023-09-03T00:00:00"/>
    <n v="63"/>
    <n v="4.5"/>
    <n v="2024"/>
    <s v="Sunday"/>
    <s v="1 to 2 hours"/>
    <x v="0"/>
  </r>
  <r>
    <s v="Call_7976"/>
    <s v="C0009"/>
    <n v="103"/>
    <x v="0"/>
    <d v="2023-09-04T00:00:00"/>
    <n v="44"/>
    <n v="4.5"/>
    <n v="2024"/>
    <s v="Monday"/>
    <s v="1 to 2 hours"/>
    <x v="0"/>
  </r>
  <r>
    <s v="Call_7977"/>
    <s v="C0003"/>
    <n v="61"/>
    <x v="2"/>
    <d v="2023-09-04T00:00:00"/>
    <n v="132"/>
    <n v="4.9000000000000004"/>
    <n v="2024"/>
    <s v="Monday"/>
    <s v="1 to 2 hours"/>
    <x v="0"/>
  </r>
  <r>
    <s v="Call_7978"/>
    <s v="C0012"/>
    <n v="113"/>
    <x v="3"/>
    <d v="2023-09-04T00:00:00"/>
    <n v="46"/>
    <n v="4.4000000000000004"/>
    <n v="2024"/>
    <s v="Monday"/>
    <s v="1 to 2 hours"/>
    <x v="2"/>
  </r>
  <r>
    <s v="Call_7979"/>
    <s v="C0012"/>
    <n v="96"/>
    <x v="3"/>
    <d v="2023-09-04T00:00:00"/>
    <n v="96"/>
    <n v="2.9"/>
    <n v="2024"/>
    <s v="Monday"/>
    <s v="1 to 2 hours"/>
    <x v="1"/>
  </r>
  <r>
    <s v="Call_7980"/>
    <s v="C0002"/>
    <n v="131"/>
    <x v="0"/>
    <d v="2023-09-05T00:00:00"/>
    <n v="75"/>
    <n v="4.4000000000000004"/>
    <n v="2024"/>
    <s v="Tuesday"/>
    <s v="More than 2 hours"/>
    <x v="2"/>
  </r>
  <r>
    <s v="Call_7981"/>
    <s v="C0007"/>
    <n v="52"/>
    <x v="3"/>
    <d v="2023-09-06T00:00:00"/>
    <n v="88"/>
    <n v="4.3"/>
    <n v="2024"/>
    <s v="Wednesday"/>
    <s v="30 to 60 mins"/>
    <x v="2"/>
  </r>
  <r>
    <s v="Call_7982"/>
    <s v="C0004"/>
    <n v="100"/>
    <x v="0"/>
    <d v="2023-09-06T00:00:00"/>
    <n v="24"/>
    <n v="4.7"/>
    <n v="2024"/>
    <s v="Wednesday"/>
    <s v="1 to 2 hours"/>
    <x v="0"/>
  </r>
  <r>
    <s v="Call_7983"/>
    <s v="C0014"/>
    <n v="58"/>
    <x v="4"/>
    <d v="2023-09-06T00:00:00"/>
    <n v="96"/>
    <n v="3.2"/>
    <n v="2024"/>
    <s v="Wednesday"/>
    <s v="30 to 60 mins"/>
    <x v="1"/>
  </r>
  <r>
    <s v="Call_7984"/>
    <s v="C0011"/>
    <n v="144"/>
    <x v="4"/>
    <d v="2023-09-07T00:00:00"/>
    <n v="124"/>
    <n v="2.2999999999999998"/>
    <n v="2024"/>
    <s v="Thursday"/>
    <s v="More than 2 hours"/>
    <x v="3"/>
  </r>
  <r>
    <s v="Call_7985"/>
    <s v="C0014"/>
    <n v="53"/>
    <x v="2"/>
    <d v="2023-09-08T00:00:00"/>
    <n v="130"/>
    <n v="3.6"/>
    <n v="2024"/>
    <s v="Friday"/>
    <s v="30 to 60 mins"/>
    <x v="2"/>
  </r>
  <r>
    <s v="Call_7986"/>
    <s v="C0012"/>
    <n v="97"/>
    <x v="1"/>
    <d v="2023-09-08T00:00:00"/>
    <n v="45"/>
    <n v="4.5999999999999996"/>
    <n v="2024"/>
    <s v="Friday"/>
    <s v="1 to 2 hours"/>
    <x v="0"/>
  </r>
  <r>
    <s v="Call_7987"/>
    <s v="C0005"/>
    <n v="64"/>
    <x v="4"/>
    <d v="2023-09-08T00:00:00"/>
    <n v="66"/>
    <n v="4"/>
    <n v="2024"/>
    <s v="Friday"/>
    <s v="1 to 2 hours"/>
    <x v="2"/>
  </r>
  <r>
    <s v="Call_7988"/>
    <s v="C0003"/>
    <n v="106"/>
    <x v="0"/>
    <d v="2023-09-08T00:00:00"/>
    <n v="58"/>
    <n v="4.7"/>
    <n v="2024"/>
    <s v="Friday"/>
    <s v="1 to 2 hours"/>
    <x v="0"/>
  </r>
  <r>
    <s v="Call_7989"/>
    <s v="C0001"/>
    <n v="36"/>
    <x v="4"/>
    <d v="2023-09-09T00:00:00"/>
    <n v="152"/>
    <n v="4.3"/>
    <n v="2024"/>
    <s v="Saturday"/>
    <s v="30 to 60 mins"/>
    <x v="2"/>
  </r>
  <r>
    <s v="Call_7990"/>
    <s v="C0011"/>
    <n v="74"/>
    <x v="3"/>
    <d v="2023-09-09T00:00:00"/>
    <n v="75"/>
    <n v="2.8"/>
    <n v="2024"/>
    <s v="Saturday"/>
    <s v="1 to 2 hours"/>
    <x v="1"/>
  </r>
  <r>
    <s v="Call_7991"/>
    <s v="C0006"/>
    <n v="143"/>
    <x v="1"/>
    <d v="2023-09-09T00:00:00"/>
    <n v="78"/>
    <n v="4"/>
    <n v="2024"/>
    <s v="Saturday"/>
    <s v="More than 2 hours"/>
    <x v="2"/>
  </r>
  <r>
    <s v="Call_7992"/>
    <s v="C0003"/>
    <n v="94"/>
    <x v="2"/>
    <d v="2023-09-09T00:00:00"/>
    <n v="69"/>
    <n v="3.9"/>
    <n v="2024"/>
    <s v="Saturday"/>
    <s v="1 to 2 hours"/>
    <x v="2"/>
  </r>
  <r>
    <s v="Call_7993"/>
    <s v="C0015"/>
    <n v="124"/>
    <x v="0"/>
    <d v="2023-09-10T00:00:00"/>
    <n v="46"/>
    <n v="3.1"/>
    <n v="2024"/>
    <s v="Sunday"/>
    <s v="More than 2 hours"/>
    <x v="1"/>
  </r>
  <r>
    <s v="Call_7994"/>
    <s v="C0001"/>
    <n v="156"/>
    <x v="4"/>
    <d v="2023-09-10T00:00:00"/>
    <n v="64"/>
    <n v="2.7"/>
    <n v="2024"/>
    <s v="Sunday"/>
    <s v="More than 2 hours"/>
    <x v="1"/>
  </r>
  <r>
    <s v="Call_7995"/>
    <s v="C0010"/>
    <n v="107"/>
    <x v="1"/>
    <d v="2023-09-10T00:00:00"/>
    <n v="38"/>
    <n v="4.7"/>
    <n v="2024"/>
    <s v="Sunday"/>
    <s v="1 to 2 hours"/>
    <x v="0"/>
  </r>
  <r>
    <s v="Call_7996"/>
    <s v="C0003"/>
    <n v="58"/>
    <x v="1"/>
    <d v="2023-09-12T00:00:00"/>
    <n v="90"/>
    <n v="4.3"/>
    <n v="2024"/>
    <s v="Tuesday"/>
    <s v="30 to 60 mins"/>
    <x v="2"/>
  </r>
  <r>
    <s v="Call_7997"/>
    <s v="C0013"/>
    <n v="66"/>
    <x v="1"/>
    <d v="2023-09-12T00:00:00"/>
    <n v="32"/>
    <n v="3.8"/>
    <n v="2024"/>
    <s v="Tuesday"/>
    <s v="1 to 2 hours"/>
    <x v="2"/>
  </r>
  <r>
    <s v="Call_7998"/>
    <s v="C0002"/>
    <n v="75"/>
    <x v="4"/>
    <d v="2023-09-12T00:00:00"/>
    <n v="120"/>
    <n v="4.4000000000000004"/>
    <n v="2024"/>
    <s v="Tuesday"/>
    <s v="1 to 2 hours"/>
    <x v="2"/>
  </r>
  <r>
    <s v="Call_7999"/>
    <s v="C0010"/>
    <n v="8"/>
    <x v="1"/>
    <d v="2023-09-12T00:00:00"/>
    <n v="31"/>
    <n v="3.9"/>
    <n v="2024"/>
    <s v="Tuesday"/>
    <s v="Under 10 mins"/>
    <x v="2"/>
  </r>
  <r>
    <s v="Call_8000"/>
    <s v="C0005"/>
    <n v="76"/>
    <x v="4"/>
    <d v="2023-09-13T00:00:00"/>
    <n v="108"/>
    <n v="4.9000000000000004"/>
    <n v="2024"/>
    <s v="Wednesday"/>
    <s v="1 to 2 hours"/>
    <x v="0"/>
  </r>
  <r>
    <s v="Call_8001"/>
    <s v="C0003"/>
    <n v="110"/>
    <x v="4"/>
    <d v="2023-09-13T00:00:00"/>
    <n v="180"/>
    <n v="4.2"/>
    <n v="2024"/>
    <s v="Wednesday"/>
    <s v="1 to 2 hours"/>
    <x v="2"/>
  </r>
  <r>
    <s v="Call_8002"/>
    <s v="C0013"/>
    <n v="50"/>
    <x v="2"/>
    <d v="2023-09-14T00:00:00"/>
    <n v="124"/>
    <n v="4"/>
    <n v="2024"/>
    <s v="Thursday"/>
    <s v="30 to 60 mins"/>
    <x v="2"/>
  </r>
  <r>
    <s v="Call_8003"/>
    <s v="C0007"/>
    <n v="78"/>
    <x v="2"/>
    <d v="2023-09-14T00:00:00"/>
    <n v="23"/>
    <n v="4.2"/>
    <n v="2024"/>
    <s v="Thursday"/>
    <s v="1 to 2 hours"/>
    <x v="2"/>
  </r>
  <r>
    <s v="Call_8004"/>
    <s v="C0012"/>
    <n v="59"/>
    <x v="0"/>
    <d v="2023-09-15T00:00:00"/>
    <n v="24"/>
    <n v="4.8"/>
    <n v="2024"/>
    <s v="Friday"/>
    <s v="30 to 60 mins"/>
    <x v="0"/>
  </r>
  <r>
    <s v="Call_8005"/>
    <s v="C0007"/>
    <n v="126"/>
    <x v="1"/>
    <d v="2023-09-16T00:00:00"/>
    <n v="52"/>
    <n v="1.1000000000000001"/>
    <n v="2024"/>
    <s v="Saturday"/>
    <s v="More than 2 hours"/>
    <x v="5"/>
  </r>
  <r>
    <s v="Call_8006"/>
    <s v="C0005"/>
    <n v="43"/>
    <x v="0"/>
    <d v="2023-09-17T00:00:00"/>
    <n v="168"/>
    <n v="4"/>
    <n v="2024"/>
    <s v="Sunday"/>
    <s v="30 to 60 mins"/>
    <x v="2"/>
  </r>
  <r>
    <s v="Call_8007"/>
    <s v="C0001"/>
    <n v="79"/>
    <x v="4"/>
    <d v="2023-09-19T00:00:00"/>
    <n v="125"/>
    <n v="4.8"/>
    <n v="2024"/>
    <s v="Tuesday"/>
    <s v="1 to 2 hours"/>
    <x v="0"/>
  </r>
  <r>
    <s v="Call_8008"/>
    <s v="C0003"/>
    <n v="71"/>
    <x v="0"/>
    <d v="2023-09-20T00:00:00"/>
    <n v="50"/>
    <n v="4.2"/>
    <n v="2024"/>
    <s v="Wednesday"/>
    <s v="1 to 2 hours"/>
    <x v="2"/>
  </r>
  <r>
    <s v="Call_8009"/>
    <s v="C0009"/>
    <n v="94"/>
    <x v="1"/>
    <d v="2023-09-21T00:00:00"/>
    <n v="220"/>
    <n v="4.5999999999999996"/>
    <n v="2024"/>
    <s v="Thursday"/>
    <s v="1 to 2 hours"/>
    <x v="0"/>
  </r>
  <r>
    <s v="Call_8010"/>
    <s v="C0010"/>
    <n v="108"/>
    <x v="0"/>
    <d v="2023-09-21T00:00:00"/>
    <n v="180"/>
    <n v="4"/>
    <n v="2024"/>
    <s v="Thursday"/>
    <s v="1 to 2 hours"/>
    <x v="2"/>
  </r>
  <r>
    <s v="Call_8011"/>
    <s v="C0005"/>
    <n v="76"/>
    <x v="1"/>
    <d v="2023-09-21T00:00:00"/>
    <n v="110"/>
    <n v="3.9"/>
    <n v="2024"/>
    <s v="Thursday"/>
    <s v="1 to 2 hours"/>
    <x v="2"/>
  </r>
  <r>
    <s v="Call_8012"/>
    <s v="C0012"/>
    <n v="136"/>
    <x v="0"/>
    <d v="2023-09-21T00:00:00"/>
    <n v="36"/>
    <n v="2.8"/>
    <n v="2024"/>
    <s v="Thursday"/>
    <s v="More than 2 hours"/>
    <x v="1"/>
  </r>
  <r>
    <s v="Call_8013"/>
    <s v="C0004"/>
    <n v="129"/>
    <x v="2"/>
    <d v="2023-09-22T00:00:00"/>
    <n v="93"/>
    <n v="4.7"/>
    <n v="2024"/>
    <s v="Friday"/>
    <s v="More than 2 hours"/>
    <x v="0"/>
  </r>
  <r>
    <s v="Call_8014"/>
    <s v="C0010"/>
    <n v="120"/>
    <x v="0"/>
    <d v="2023-09-22T00:00:00"/>
    <n v="38"/>
    <n v="4.2"/>
    <n v="2024"/>
    <s v="Friday"/>
    <s v="1 to 2 hours"/>
    <x v="2"/>
  </r>
  <r>
    <s v="Call_8015"/>
    <s v="C0005"/>
    <n v="108"/>
    <x v="2"/>
    <d v="2023-09-23T00:00:00"/>
    <n v="66"/>
    <n v="3.9"/>
    <n v="2024"/>
    <s v="Saturday"/>
    <s v="1 to 2 hours"/>
    <x v="2"/>
  </r>
  <r>
    <s v="Call_8016"/>
    <s v="C0007"/>
    <n v="79"/>
    <x v="0"/>
    <d v="2023-09-23T00:00:00"/>
    <n v="215"/>
    <n v="4.5999999999999996"/>
    <n v="2024"/>
    <s v="Saturday"/>
    <s v="1 to 2 hours"/>
    <x v="0"/>
  </r>
  <r>
    <s v="Call_8017"/>
    <s v="C0007"/>
    <n v="45"/>
    <x v="2"/>
    <d v="2023-09-23T00:00:00"/>
    <n v="92"/>
    <n v="4.3"/>
    <n v="2024"/>
    <s v="Saturday"/>
    <s v="30 to 60 mins"/>
    <x v="2"/>
  </r>
  <r>
    <s v="Call_8018"/>
    <s v="C0011"/>
    <n v="96"/>
    <x v="0"/>
    <d v="2023-09-23T00:00:00"/>
    <n v="80"/>
    <n v="3.6"/>
    <n v="2024"/>
    <s v="Saturday"/>
    <s v="1 to 2 hours"/>
    <x v="2"/>
  </r>
  <r>
    <s v="Call_8019"/>
    <s v="C0011"/>
    <n v="81"/>
    <x v="0"/>
    <d v="2023-09-24T00:00:00"/>
    <n v="123"/>
    <n v="4.9000000000000004"/>
    <n v="2024"/>
    <s v="Sunday"/>
    <s v="1 to 2 hours"/>
    <x v="0"/>
  </r>
  <r>
    <s v="Call_8020"/>
    <s v="C0012"/>
    <n v="95"/>
    <x v="3"/>
    <d v="2023-09-24T00:00:00"/>
    <n v="23"/>
    <n v="2.4"/>
    <n v="2024"/>
    <s v="Sunday"/>
    <s v="1 to 2 hours"/>
    <x v="3"/>
  </r>
  <r>
    <s v="Call_8021"/>
    <s v="C0015"/>
    <n v="159"/>
    <x v="1"/>
    <d v="2023-09-24T00:00:00"/>
    <n v="63"/>
    <n v="4.2"/>
    <n v="2024"/>
    <s v="Sunday"/>
    <s v="More than 2 hours"/>
    <x v="2"/>
  </r>
  <r>
    <s v="Call_8022"/>
    <s v="C0008"/>
    <n v="109"/>
    <x v="4"/>
    <d v="2023-09-24T00:00:00"/>
    <n v="52"/>
    <n v="3.9"/>
    <n v="2024"/>
    <s v="Sunday"/>
    <s v="1 to 2 hours"/>
    <x v="2"/>
  </r>
  <r>
    <s v="Call_8023"/>
    <s v="C0007"/>
    <n v="107"/>
    <x v="4"/>
    <d v="2023-09-24T00:00:00"/>
    <n v="60"/>
    <n v="4.2"/>
    <n v="2024"/>
    <s v="Sunday"/>
    <s v="1 to 2 hours"/>
    <x v="2"/>
  </r>
  <r>
    <s v="Call_8024"/>
    <s v="C0011"/>
    <n v="67"/>
    <x v="2"/>
    <d v="2023-09-25T00:00:00"/>
    <n v="87"/>
    <n v="3.9"/>
    <n v="2024"/>
    <s v="Monday"/>
    <s v="1 to 2 hours"/>
    <x v="2"/>
  </r>
  <r>
    <s v="Call_8025"/>
    <s v="C0002"/>
    <n v="96"/>
    <x v="0"/>
    <d v="2023-09-26T00:00:00"/>
    <n v="42"/>
    <n v="4.5"/>
    <n v="2024"/>
    <s v="Tuesday"/>
    <s v="1 to 2 hours"/>
    <x v="0"/>
  </r>
  <r>
    <s v="Call_8026"/>
    <s v="C0006"/>
    <n v="142"/>
    <x v="1"/>
    <d v="2023-09-27T00:00:00"/>
    <n v="37"/>
    <n v="3.8"/>
    <n v="2024"/>
    <s v="Wednesday"/>
    <s v="More than 2 hours"/>
    <x v="2"/>
  </r>
  <r>
    <s v="Call_8027"/>
    <s v="C0006"/>
    <n v="71"/>
    <x v="3"/>
    <d v="2023-09-27T00:00:00"/>
    <n v="135"/>
    <n v="3.9"/>
    <n v="2024"/>
    <s v="Wednesday"/>
    <s v="1 to 2 hours"/>
    <x v="2"/>
  </r>
  <r>
    <s v="Call_8028"/>
    <s v="C0002"/>
    <n v="152"/>
    <x v="3"/>
    <d v="2023-09-27T00:00:00"/>
    <n v="88"/>
    <n v="4.7"/>
    <n v="2024"/>
    <s v="Wednesday"/>
    <s v="More than 2 hours"/>
    <x v="0"/>
  </r>
  <r>
    <s v="Call_8029"/>
    <s v="C0001"/>
    <n v="108"/>
    <x v="1"/>
    <d v="2023-09-27T00:00:00"/>
    <n v="190"/>
    <n v="3.2"/>
    <n v="2024"/>
    <s v="Wednesday"/>
    <s v="1 to 2 hours"/>
    <x v="1"/>
  </r>
  <r>
    <s v="Call_8030"/>
    <s v="C0001"/>
    <n v="156"/>
    <x v="3"/>
    <d v="2023-09-27T00:00:00"/>
    <n v="81"/>
    <n v="5"/>
    <n v="2024"/>
    <s v="Wednesday"/>
    <s v="More than 2 hours"/>
    <x v="0"/>
  </r>
  <r>
    <s v="Call_8031"/>
    <s v="C0006"/>
    <n v="126"/>
    <x v="1"/>
    <d v="2023-09-27T00:00:00"/>
    <n v="44"/>
    <n v="3.7"/>
    <n v="2024"/>
    <s v="Wednesday"/>
    <s v="More than 2 hours"/>
    <x v="2"/>
  </r>
  <r>
    <s v="Call_8032"/>
    <s v="C0005"/>
    <n v="135"/>
    <x v="3"/>
    <d v="2023-09-28T00:00:00"/>
    <n v="92"/>
    <n v="3.9"/>
    <n v="2024"/>
    <s v="Thursday"/>
    <s v="More than 2 hours"/>
    <x v="2"/>
  </r>
  <r>
    <s v="Call_8033"/>
    <s v="C0006"/>
    <n v="110"/>
    <x v="0"/>
    <d v="2023-09-29T00:00:00"/>
    <n v="90"/>
    <n v="3.1"/>
    <n v="2024"/>
    <s v="Friday"/>
    <s v="1 to 2 hours"/>
    <x v="1"/>
  </r>
  <r>
    <s v="Call_8034"/>
    <s v="C0015"/>
    <n v="64"/>
    <x v="3"/>
    <d v="2023-09-29T00:00:00"/>
    <n v="112"/>
    <n v="2"/>
    <n v="2024"/>
    <s v="Friday"/>
    <s v="1 to 2 hours"/>
    <x v="3"/>
  </r>
  <r>
    <s v="Call_8035"/>
    <s v="C0009"/>
    <n v="127"/>
    <x v="1"/>
    <d v="2023-09-29T00:00:00"/>
    <n v="112"/>
    <n v="4.5999999999999996"/>
    <n v="2024"/>
    <s v="Friday"/>
    <s v="More than 2 hours"/>
    <x v="0"/>
  </r>
  <r>
    <s v="Call_8036"/>
    <s v="C0008"/>
    <n v="124"/>
    <x v="2"/>
    <d v="2023-09-29T00:00:00"/>
    <n v="48"/>
    <n v="3.7"/>
    <n v="2024"/>
    <s v="Friday"/>
    <s v="More than 2 hours"/>
    <x v="2"/>
  </r>
  <r>
    <s v="Call_8037"/>
    <s v="C0015"/>
    <n v="125"/>
    <x v="1"/>
    <d v="2023-09-29T00:00:00"/>
    <n v="116"/>
    <n v="4.4000000000000004"/>
    <n v="2024"/>
    <s v="Friday"/>
    <s v="More than 2 hours"/>
    <x v="2"/>
  </r>
  <r>
    <s v="Call_8038"/>
    <s v="C0004"/>
    <n v="70"/>
    <x v="1"/>
    <d v="2023-09-29T00:00:00"/>
    <n v="29"/>
    <n v="2.1"/>
    <n v="2024"/>
    <s v="Friday"/>
    <s v="1 to 2 hours"/>
    <x v="3"/>
  </r>
  <r>
    <s v="Call_8039"/>
    <s v="C0009"/>
    <n v="93"/>
    <x v="3"/>
    <d v="2023-09-30T00:00:00"/>
    <n v="170"/>
    <n v="2.2000000000000002"/>
    <n v="2024"/>
    <s v="Saturday"/>
    <s v="1 to 2 hours"/>
    <x v="3"/>
  </r>
  <r>
    <s v="Call_8040"/>
    <s v="C0004"/>
    <n v="120"/>
    <x v="4"/>
    <d v="2023-09-30T00:00:00"/>
    <n v="68"/>
    <n v="3.4"/>
    <n v="2024"/>
    <s v="Saturday"/>
    <s v="1 to 2 hours"/>
    <x v="1"/>
  </r>
  <r>
    <s v="Call_8041"/>
    <s v="C0011"/>
    <n v="96"/>
    <x v="0"/>
    <d v="2023-09-30T00:00:00"/>
    <n v="195"/>
    <n v="2.7"/>
    <n v="2024"/>
    <s v="Saturday"/>
    <s v="1 to 2 hours"/>
    <x v="1"/>
  </r>
  <r>
    <s v="Call_8042"/>
    <s v="C0014"/>
    <n v="67"/>
    <x v="0"/>
    <d v="2023-09-30T00:00:00"/>
    <n v="96"/>
    <n v="3.7"/>
    <n v="2024"/>
    <s v="Saturday"/>
    <s v="1 to 2 hours"/>
    <x v="2"/>
  </r>
  <r>
    <s v="Call_8043"/>
    <s v="C0015"/>
    <n v="119"/>
    <x v="0"/>
    <d v="2023-09-30T00:00:00"/>
    <n v="96"/>
    <n v="3.1"/>
    <n v="2024"/>
    <s v="Saturday"/>
    <s v="1 to 2 hours"/>
    <x v="1"/>
  </r>
  <r>
    <s v="Call_8044"/>
    <s v="C0008"/>
    <n v="61"/>
    <x v="2"/>
    <d v="2023-09-30T00:00:00"/>
    <n v="117"/>
    <n v="4.0999999999999996"/>
    <n v="2024"/>
    <s v="Saturday"/>
    <s v="1 to 2 hours"/>
    <x v="2"/>
  </r>
  <r>
    <s v="Call_8045"/>
    <s v="C0011"/>
    <n v="29"/>
    <x v="3"/>
    <d v="2023-09-30T00:00:00"/>
    <n v="80"/>
    <n v="4.8"/>
    <n v="2024"/>
    <s v="Saturday"/>
    <s v="10 to 30 mins"/>
    <x v="0"/>
  </r>
  <r>
    <s v="Call_8046"/>
    <s v="C0002"/>
    <n v="134"/>
    <x v="4"/>
    <d v="2023-09-30T00:00:00"/>
    <n v="117"/>
    <n v="4"/>
    <n v="2024"/>
    <s v="Saturday"/>
    <s v="More than 2 hours"/>
    <x v="2"/>
  </r>
  <r>
    <s v="Call_8047"/>
    <s v="C0006"/>
    <n v="113"/>
    <x v="0"/>
    <d v="2023-10-01T00:00:00"/>
    <n v="40"/>
    <n v="3"/>
    <n v="2024"/>
    <s v="Sunday"/>
    <s v="1 to 2 hours"/>
    <x v="1"/>
  </r>
  <r>
    <s v="Call_8048"/>
    <s v="C0001"/>
    <n v="12"/>
    <x v="4"/>
    <d v="2023-10-01T00:00:00"/>
    <n v="117"/>
    <n v="4.8"/>
    <n v="2024"/>
    <s v="Sunday"/>
    <s v="10 to 30 mins"/>
    <x v="0"/>
  </r>
  <r>
    <s v="Call_8049"/>
    <s v="C0013"/>
    <n v="78"/>
    <x v="3"/>
    <d v="2023-10-01T00:00:00"/>
    <n v="135"/>
    <n v="4.0999999999999996"/>
    <n v="2024"/>
    <s v="Sunday"/>
    <s v="1 to 2 hours"/>
    <x v="2"/>
  </r>
  <r>
    <s v="Call_8050"/>
    <s v="C0015"/>
    <n v="82"/>
    <x v="1"/>
    <d v="2023-10-01T00:00:00"/>
    <n v="99"/>
    <n v="4.2"/>
    <n v="2024"/>
    <s v="Sunday"/>
    <s v="1 to 2 hours"/>
    <x v="2"/>
  </r>
  <r>
    <s v="Call_8051"/>
    <s v="C0010"/>
    <n v="149"/>
    <x v="2"/>
    <d v="2023-10-01T00:00:00"/>
    <n v="130"/>
    <n v="3.3"/>
    <n v="2024"/>
    <s v="Sunday"/>
    <s v="More than 2 hours"/>
    <x v="1"/>
  </r>
  <r>
    <s v="Call_8052"/>
    <s v="C0007"/>
    <n v="56"/>
    <x v="4"/>
    <d v="2023-10-01T00:00:00"/>
    <n v="96"/>
    <n v="4.7"/>
    <n v="2024"/>
    <s v="Sunday"/>
    <s v="30 to 60 mins"/>
    <x v="0"/>
  </r>
  <r>
    <s v="Call_8053"/>
    <s v="C0011"/>
    <n v="80"/>
    <x v="2"/>
    <d v="2023-10-01T00:00:00"/>
    <n v="128"/>
    <n v="3.7"/>
    <n v="2024"/>
    <s v="Sunday"/>
    <s v="1 to 2 hours"/>
    <x v="2"/>
  </r>
  <r>
    <s v="Call_8054"/>
    <s v="C0008"/>
    <n v="131"/>
    <x v="0"/>
    <d v="2023-10-01T00:00:00"/>
    <n v="69"/>
    <n v="4.7"/>
    <n v="2024"/>
    <s v="Sunday"/>
    <s v="More than 2 hours"/>
    <x v="0"/>
  </r>
  <r>
    <s v="Call_8055"/>
    <s v="C0008"/>
    <n v="109"/>
    <x v="0"/>
    <d v="2023-10-01T00:00:00"/>
    <n v="44"/>
    <n v="4.5999999999999996"/>
    <n v="2024"/>
    <s v="Sunday"/>
    <s v="1 to 2 hours"/>
    <x v="0"/>
  </r>
  <r>
    <s v="Call_8056"/>
    <s v="C0007"/>
    <n v="142"/>
    <x v="0"/>
    <d v="2023-10-01T00:00:00"/>
    <n v="44"/>
    <n v="4.8"/>
    <n v="2024"/>
    <s v="Sunday"/>
    <s v="More than 2 hours"/>
    <x v="0"/>
  </r>
  <r>
    <s v="Call_8057"/>
    <s v="C0009"/>
    <n v="114"/>
    <x v="4"/>
    <d v="2023-10-02T00:00:00"/>
    <n v="135"/>
    <n v="2"/>
    <n v="2024"/>
    <s v="Monday"/>
    <s v="1 to 2 hours"/>
    <x v="3"/>
  </r>
  <r>
    <s v="Call_8058"/>
    <s v="C0014"/>
    <n v="93"/>
    <x v="2"/>
    <d v="2023-10-02T00:00:00"/>
    <n v="45"/>
    <n v="3.9"/>
    <n v="2024"/>
    <s v="Monday"/>
    <s v="1 to 2 hours"/>
    <x v="2"/>
  </r>
  <r>
    <s v="Call_8059"/>
    <s v="C0001"/>
    <n v="43"/>
    <x v="2"/>
    <d v="2023-10-02T00:00:00"/>
    <n v="87"/>
    <n v="3"/>
    <n v="2024"/>
    <s v="Monday"/>
    <s v="30 to 60 mins"/>
    <x v="1"/>
  </r>
  <r>
    <s v="Call_8060"/>
    <s v="C0002"/>
    <n v="78"/>
    <x v="3"/>
    <d v="2023-10-03T00:00:00"/>
    <n v="84"/>
    <n v="4.5999999999999996"/>
    <n v="2024"/>
    <s v="Tuesday"/>
    <s v="1 to 2 hours"/>
    <x v="0"/>
  </r>
  <r>
    <s v="Call_8061"/>
    <s v="C0009"/>
    <n v="89"/>
    <x v="0"/>
    <d v="2023-10-03T00:00:00"/>
    <n v="81"/>
    <n v="3.8"/>
    <n v="2024"/>
    <s v="Tuesday"/>
    <s v="1 to 2 hours"/>
    <x v="2"/>
  </r>
  <r>
    <s v="Call_8062"/>
    <s v="C0007"/>
    <n v="82"/>
    <x v="1"/>
    <d v="2023-10-03T00:00:00"/>
    <n v="130"/>
    <n v="4.4000000000000004"/>
    <n v="2024"/>
    <s v="Tuesday"/>
    <s v="1 to 2 hours"/>
    <x v="2"/>
  </r>
  <r>
    <s v="Call_8063"/>
    <s v="C0011"/>
    <n v="86"/>
    <x v="0"/>
    <d v="2023-10-04T00:00:00"/>
    <n v="92"/>
    <n v="2.4"/>
    <n v="2024"/>
    <s v="Wednesday"/>
    <s v="1 to 2 hours"/>
    <x v="3"/>
  </r>
  <r>
    <s v="Call_8064"/>
    <s v="C0012"/>
    <n v="57"/>
    <x v="3"/>
    <d v="2023-10-04T00:00:00"/>
    <n v="48"/>
    <n v="4.5"/>
    <n v="2024"/>
    <s v="Wednesday"/>
    <s v="30 to 60 mins"/>
    <x v="0"/>
  </r>
  <r>
    <s v="Call_8065"/>
    <s v="C0014"/>
    <n v="103"/>
    <x v="4"/>
    <d v="2023-10-04T00:00:00"/>
    <n v="160"/>
    <n v="4.5"/>
    <n v="2024"/>
    <s v="Wednesday"/>
    <s v="1 to 2 hours"/>
    <x v="0"/>
  </r>
  <r>
    <s v="Call_8066"/>
    <s v="C0013"/>
    <n v="138"/>
    <x v="3"/>
    <d v="2023-10-05T00:00:00"/>
    <n v="155"/>
    <n v="2.7"/>
    <n v="2024"/>
    <s v="Thursday"/>
    <s v="More than 2 hours"/>
    <x v="1"/>
  </r>
  <r>
    <s v="Call_8067"/>
    <s v="C0010"/>
    <n v="88"/>
    <x v="1"/>
    <d v="2023-10-05T00:00:00"/>
    <n v="100"/>
    <n v="4.9000000000000004"/>
    <n v="2024"/>
    <s v="Thursday"/>
    <s v="1 to 2 hours"/>
    <x v="0"/>
  </r>
  <r>
    <s v="Call_8068"/>
    <s v="C0009"/>
    <n v="118"/>
    <x v="2"/>
    <d v="2023-10-05T00:00:00"/>
    <n v="56"/>
    <n v="3.7"/>
    <n v="2024"/>
    <s v="Thursday"/>
    <s v="1 to 2 hours"/>
    <x v="2"/>
  </r>
  <r>
    <s v="Call_8069"/>
    <s v="C0011"/>
    <n v="4"/>
    <x v="0"/>
    <d v="2023-10-05T00:00:00"/>
    <n v="170"/>
    <n v="3.9"/>
    <n v="2024"/>
    <s v="Thursday"/>
    <s v="Under 10 mins"/>
    <x v="2"/>
  </r>
  <r>
    <s v="Call_8070"/>
    <s v="C0001"/>
    <n v="78"/>
    <x v="4"/>
    <d v="2023-10-06T00:00:00"/>
    <n v="74"/>
    <n v="3.5"/>
    <n v="2024"/>
    <s v="Friday"/>
    <s v="1 to 2 hours"/>
    <x v="2"/>
  </r>
  <r>
    <s v="Call_8071"/>
    <s v="C0006"/>
    <n v="69"/>
    <x v="0"/>
    <d v="2023-10-06T00:00:00"/>
    <n v="99"/>
    <n v="2.7"/>
    <n v="2024"/>
    <s v="Friday"/>
    <s v="1 to 2 hours"/>
    <x v="1"/>
  </r>
  <r>
    <s v="Call_8072"/>
    <s v="C0007"/>
    <n v="90"/>
    <x v="3"/>
    <d v="2023-10-06T00:00:00"/>
    <n v="84"/>
    <n v="3.9"/>
    <n v="2024"/>
    <s v="Friday"/>
    <s v="1 to 2 hours"/>
    <x v="2"/>
  </r>
  <r>
    <s v="Call_8073"/>
    <s v="C0006"/>
    <n v="134"/>
    <x v="0"/>
    <d v="2023-10-06T00:00:00"/>
    <n v="35"/>
    <n v="3.4"/>
    <n v="2024"/>
    <s v="Friday"/>
    <s v="More than 2 hours"/>
    <x v="1"/>
  </r>
  <r>
    <s v="Call_8074"/>
    <s v="C0004"/>
    <n v="65"/>
    <x v="2"/>
    <d v="2023-10-06T00:00:00"/>
    <n v="150"/>
    <n v="5"/>
    <n v="2024"/>
    <s v="Friday"/>
    <s v="1 to 2 hours"/>
    <x v="0"/>
  </r>
  <r>
    <s v="Call_8075"/>
    <s v="C0005"/>
    <n v="54"/>
    <x v="4"/>
    <d v="2023-10-07T00:00:00"/>
    <n v="176"/>
    <n v="4.4000000000000004"/>
    <n v="2024"/>
    <s v="Saturday"/>
    <s v="30 to 60 mins"/>
    <x v="2"/>
  </r>
  <r>
    <s v="Call_8076"/>
    <s v="C0005"/>
    <n v="90"/>
    <x v="4"/>
    <d v="2023-10-07T00:00:00"/>
    <n v="84"/>
    <n v="4.3"/>
    <n v="2024"/>
    <s v="Saturday"/>
    <s v="1 to 2 hours"/>
    <x v="2"/>
  </r>
  <r>
    <s v="Call_8077"/>
    <s v="C0007"/>
    <n v="66"/>
    <x v="4"/>
    <d v="2023-10-07T00:00:00"/>
    <n v="136"/>
    <n v="4.7"/>
    <n v="2024"/>
    <s v="Saturday"/>
    <s v="1 to 2 hours"/>
    <x v="0"/>
  </r>
  <r>
    <s v="Call_8078"/>
    <s v="C0011"/>
    <n v="150"/>
    <x v="4"/>
    <d v="2023-10-08T00:00:00"/>
    <n v="70"/>
    <n v="4.0999999999999996"/>
    <n v="2024"/>
    <s v="Sunday"/>
    <s v="More than 2 hours"/>
    <x v="2"/>
  </r>
  <r>
    <s v="Call_8079"/>
    <s v="C0002"/>
    <n v="18"/>
    <x v="2"/>
    <d v="2023-10-08T00:00:00"/>
    <n v="96"/>
    <n v="4.8"/>
    <n v="2024"/>
    <s v="Sunday"/>
    <s v="10 to 30 mins"/>
    <x v="0"/>
  </r>
  <r>
    <s v="Call_8080"/>
    <s v="C0005"/>
    <n v="87"/>
    <x v="2"/>
    <d v="2023-10-08T00:00:00"/>
    <n v="23"/>
    <n v="4.2"/>
    <n v="2024"/>
    <s v="Sunday"/>
    <s v="1 to 2 hours"/>
    <x v="2"/>
  </r>
  <r>
    <s v="Call_8081"/>
    <s v="C0013"/>
    <n v="94"/>
    <x v="4"/>
    <d v="2023-10-09T00:00:00"/>
    <n v="120"/>
    <n v="3.4"/>
    <n v="2024"/>
    <s v="Monday"/>
    <s v="1 to 2 hours"/>
    <x v="1"/>
  </r>
  <r>
    <s v="Call_8082"/>
    <s v="C0012"/>
    <n v="56"/>
    <x v="4"/>
    <d v="2023-10-09T00:00:00"/>
    <n v="205"/>
    <n v="3.3"/>
    <n v="2024"/>
    <s v="Monday"/>
    <s v="30 to 60 mins"/>
    <x v="1"/>
  </r>
  <r>
    <s v="Call_8083"/>
    <s v="C0009"/>
    <n v="41"/>
    <x v="1"/>
    <d v="2023-10-10T00:00:00"/>
    <n v="42"/>
    <n v="3.8"/>
    <n v="2024"/>
    <s v="Tuesday"/>
    <s v="30 to 60 mins"/>
    <x v="2"/>
  </r>
  <r>
    <s v="Call_8084"/>
    <s v="C0011"/>
    <n v="119"/>
    <x v="3"/>
    <d v="2023-10-10T00:00:00"/>
    <n v="111"/>
    <n v="3.9"/>
    <n v="2024"/>
    <s v="Tuesday"/>
    <s v="1 to 2 hours"/>
    <x v="2"/>
  </r>
  <r>
    <s v="Call_8085"/>
    <s v="C0014"/>
    <n v="108"/>
    <x v="4"/>
    <d v="2023-10-10T00:00:00"/>
    <n v="68"/>
    <n v="2.5"/>
    <n v="2024"/>
    <s v="Tuesday"/>
    <s v="1 to 2 hours"/>
    <x v="1"/>
  </r>
  <r>
    <s v="Call_8086"/>
    <s v="C0001"/>
    <n v="63"/>
    <x v="0"/>
    <d v="2023-10-10T00:00:00"/>
    <n v="172"/>
    <n v="4.9000000000000004"/>
    <n v="2024"/>
    <s v="Tuesday"/>
    <s v="1 to 2 hours"/>
    <x v="0"/>
  </r>
  <r>
    <s v="Call_8087"/>
    <s v="C0015"/>
    <n v="59"/>
    <x v="4"/>
    <d v="2023-10-10T00:00:00"/>
    <n v="152"/>
    <n v="4.8"/>
    <n v="2024"/>
    <s v="Tuesday"/>
    <s v="30 to 60 mins"/>
    <x v="0"/>
  </r>
  <r>
    <s v="Call_8088"/>
    <s v="C0015"/>
    <n v="90"/>
    <x v="1"/>
    <d v="2023-10-10T00:00:00"/>
    <n v="48"/>
    <n v="4.7"/>
    <n v="2024"/>
    <s v="Tuesday"/>
    <s v="1 to 2 hours"/>
    <x v="0"/>
  </r>
  <r>
    <s v="Call_8089"/>
    <s v="C0010"/>
    <n v="55"/>
    <x v="1"/>
    <d v="2023-10-10T00:00:00"/>
    <n v="25"/>
    <n v="4.7"/>
    <n v="2024"/>
    <s v="Tuesday"/>
    <s v="30 to 60 mins"/>
    <x v="0"/>
  </r>
  <r>
    <s v="Call_8090"/>
    <s v="C0014"/>
    <n v="84"/>
    <x v="3"/>
    <d v="2023-10-11T00:00:00"/>
    <n v="54"/>
    <n v="3.3"/>
    <n v="2024"/>
    <s v="Wednesday"/>
    <s v="1 to 2 hours"/>
    <x v="1"/>
  </r>
  <r>
    <s v="Call_8091"/>
    <s v="C0014"/>
    <n v="150"/>
    <x v="2"/>
    <d v="2023-10-11T00:00:00"/>
    <n v="108"/>
    <n v="4.7"/>
    <n v="2024"/>
    <s v="Wednesday"/>
    <s v="More than 2 hours"/>
    <x v="0"/>
  </r>
  <r>
    <s v="Call_8092"/>
    <s v="C0008"/>
    <n v="69"/>
    <x v="4"/>
    <d v="2023-10-11T00:00:00"/>
    <n v="36"/>
    <n v="4.5"/>
    <n v="2024"/>
    <s v="Wednesday"/>
    <s v="1 to 2 hours"/>
    <x v="0"/>
  </r>
  <r>
    <s v="Call_8093"/>
    <s v="C0003"/>
    <n v="120"/>
    <x v="1"/>
    <d v="2023-10-12T00:00:00"/>
    <n v="140"/>
    <n v="4.5999999999999996"/>
    <n v="2024"/>
    <s v="Thursday"/>
    <s v="1 to 2 hours"/>
    <x v="0"/>
  </r>
  <r>
    <s v="Call_8094"/>
    <s v="C0005"/>
    <n v="126"/>
    <x v="3"/>
    <d v="2023-10-12T00:00:00"/>
    <n v="50"/>
    <n v="4.8"/>
    <n v="2024"/>
    <s v="Thursday"/>
    <s v="More than 2 hours"/>
    <x v="0"/>
  </r>
  <r>
    <s v="Call_8095"/>
    <s v="C0008"/>
    <n v="120"/>
    <x v="0"/>
    <d v="2023-10-12T00:00:00"/>
    <n v="195"/>
    <n v="4.3"/>
    <n v="2024"/>
    <s v="Thursday"/>
    <s v="1 to 2 hours"/>
    <x v="2"/>
  </r>
  <r>
    <s v="Call_8096"/>
    <s v="C0005"/>
    <n v="139"/>
    <x v="1"/>
    <d v="2023-10-13T00:00:00"/>
    <n v="48"/>
    <n v="4.7"/>
    <n v="2024"/>
    <s v="Friday"/>
    <s v="More than 2 hours"/>
    <x v="0"/>
  </r>
  <r>
    <s v="Call_8097"/>
    <s v="C0010"/>
    <n v="124"/>
    <x v="4"/>
    <d v="2023-10-14T00:00:00"/>
    <n v="29"/>
    <n v="4.8"/>
    <n v="2024"/>
    <s v="Saturday"/>
    <s v="More than 2 hours"/>
    <x v="0"/>
  </r>
  <r>
    <s v="Call_8098"/>
    <s v="C0003"/>
    <n v="108"/>
    <x v="0"/>
    <d v="2023-10-14T00:00:00"/>
    <n v="44"/>
    <n v="4.7"/>
    <n v="2024"/>
    <s v="Saturday"/>
    <s v="1 to 2 hours"/>
    <x v="0"/>
  </r>
  <r>
    <s v="Call_8099"/>
    <s v="C0004"/>
    <n v="132"/>
    <x v="2"/>
    <d v="2023-10-14T00:00:00"/>
    <n v="140"/>
    <n v="4.3"/>
    <n v="2024"/>
    <s v="Saturday"/>
    <s v="More than 2 hours"/>
    <x v="2"/>
  </r>
  <r>
    <s v="Call_8100"/>
    <s v="C0001"/>
    <n v="67"/>
    <x v="2"/>
    <d v="2023-10-14T00:00:00"/>
    <n v="105"/>
    <n v="3.8"/>
    <n v="2024"/>
    <s v="Saturday"/>
    <s v="1 to 2 hours"/>
    <x v="2"/>
  </r>
  <r>
    <s v="Call_8101"/>
    <s v="C0007"/>
    <n v="125"/>
    <x v="2"/>
    <d v="2023-10-14T00:00:00"/>
    <n v="82"/>
    <n v="4.5999999999999996"/>
    <n v="2024"/>
    <s v="Saturday"/>
    <s v="More than 2 hours"/>
    <x v="0"/>
  </r>
  <r>
    <s v="Call_8102"/>
    <s v="C0003"/>
    <n v="23"/>
    <x v="0"/>
    <d v="2023-10-14T00:00:00"/>
    <n v="24"/>
    <n v="2.9"/>
    <n v="2024"/>
    <s v="Saturday"/>
    <s v="10 to 30 mins"/>
    <x v="1"/>
  </r>
  <r>
    <s v="Call_8103"/>
    <s v="C0011"/>
    <n v="131"/>
    <x v="4"/>
    <d v="2023-10-15T00:00:00"/>
    <n v="205"/>
    <n v="4.8"/>
    <n v="2024"/>
    <s v="Sunday"/>
    <s v="More than 2 hours"/>
    <x v="0"/>
  </r>
  <r>
    <s v="Call_8104"/>
    <s v="C0004"/>
    <n v="56"/>
    <x v="1"/>
    <d v="2023-10-15T00:00:00"/>
    <n v="225"/>
    <n v="4.9000000000000004"/>
    <n v="2024"/>
    <s v="Sunday"/>
    <s v="30 to 60 mins"/>
    <x v="0"/>
  </r>
  <r>
    <s v="Call_8105"/>
    <s v="C0011"/>
    <n v="70"/>
    <x v="4"/>
    <d v="2023-10-15T00:00:00"/>
    <n v="50"/>
    <n v="3.4"/>
    <n v="2024"/>
    <s v="Sunday"/>
    <s v="1 to 2 hours"/>
    <x v="1"/>
  </r>
  <r>
    <s v="Call_8106"/>
    <s v="C0011"/>
    <n v="55"/>
    <x v="2"/>
    <d v="2023-10-15T00:00:00"/>
    <n v="80"/>
    <n v="4.3"/>
    <n v="2024"/>
    <s v="Sunday"/>
    <s v="30 to 60 mins"/>
    <x v="2"/>
  </r>
  <r>
    <s v="Call_8107"/>
    <s v="C0007"/>
    <n v="77"/>
    <x v="1"/>
    <d v="2023-10-15T00:00:00"/>
    <n v="78"/>
    <n v="3.9"/>
    <n v="2024"/>
    <s v="Sunday"/>
    <s v="1 to 2 hours"/>
    <x v="2"/>
  </r>
  <r>
    <s v="Call_8108"/>
    <s v="C0014"/>
    <n v="133"/>
    <x v="4"/>
    <d v="2023-10-16T00:00:00"/>
    <n v="40"/>
    <n v="3.9"/>
    <n v="2024"/>
    <s v="Monday"/>
    <s v="More than 2 hours"/>
    <x v="2"/>
  </r>
  <r>
    <s v="Call_8109"/>
    <s v="C0007"/>
    <n v="77"/>
    <x v="1"/>
    <d v="2023-10-16T00:00:00"/>
    <n v="176"/>
    <n v="1.5"/>
    <n v="2024"/>
    <s v="Monday"/>
    <s v="1 to 2 hours"/>
    <x v="3"/>
  </r>
  <r>
    <s v="Call_8110"/>
    <s v="C0015"/>
    <n v="103"/>
    <x v="4"/>
    <d v="2023-10-16T00:00:00"/>
    <n v="78"/>
    <n v="3"/>
    <n v="2024"/>
    <s v="Monday"/>
    <s v="1 to 2 hours"/>
    <x v="1"/>
  </r>
  <r>
    <s v="Call_8111"/>
    <s v="C0008"/>
    <n v="32"/>
    <x v="1"/>
    <d v="2023-10-16T00:00:00"/>
    <n v="42"/>
    <n v="4.2"/>
    <n v="2024"/>
    <s v="Monday"/>
    <s v="30 to 60 mins"/>
    <x v="2"/>
  </r>
  <r>
    <s v="Call_8112"/>
    <s v="C0014"/>
    <n v="30"/>
    <x v="4"/>
    <d v="2023-10-16T00:00:00"/>
    <n v="38"/>
    <n v="3.7"/>
    <n v="2024"/>
    <s v="Monday"/>
    <s v="10 to 30 mins"/>
    <x v="2"/>
  </r>
  <r>
    <s v="Call_8113"/>
    <s v="C0005"/>
    <n v="87"/>
    <x v="3"/>
    <d v="2023-10-16T00:00:00"/>
    <n v="27"/>
    <n v="4.2"/>
    <n v="2024"/>
    <s v="Monday"/>
    <s v="1 to 2 hours"/>
    <x v="2"/>
  </r>
  <r>
    <s v="Call_8114"/>
    <s v="C0007"/>
    <n v="137"/>
    <x v="0"/>
    <d v="2023-10-17T00:00:00"/>
    <n v="45"/>
    <n v="4.4000000000000004"/>
    <n v="2024"/>
    <s v="Tuesday"/>
    <s v="More than 2 hours"/>
    <x v="2"/>
  </r>
  <r>
    <s v="Call_8115"/>
    <s v="C0013"/>
    <n v="96"/>
    <x v="4"/>
    <d v="2023-10-17T00:00:00"/>
    <n v="215"/>
    <n v="4"/>
    <n v="2024"/>
    <s v="Tuesday"/>
    <s v="1 to 2 hours"/>
    <x v="2"/>
  </r>
  <r>
    <s v="Call_8116"/>
    <s v="C0010"/>
    <n v="155"/>
    <x v="4"/>
    <d v="2023-10-18T00:00:00"/>
    <n v="72"/>
    <n v="4.7"/>
    <n v="2024"/>
    <s v="Wednesday"/>
    <s v="More than 2 hours"/>
    <x v="0"/>
  </r>
  <r>
    <s v="Call_8117"/>
    <s v="C0014"/>
    <n v="173"/>
    <x v="2"/>
    <d v="2023-10-18T00:00:00"/>
    <n v="160"/>
    <n v="2.8"/>
    <n v="2024"/>
    <s v="Wednesday"/>
    <s v="More than 2 hours"/>
    <x v="1"/>
  </r>
  <r>
    <s v="Call_8118"/>
    <s v="C0010"/>
    <n v="127"/>
    <x v="4"/>
    <d v="2023-10-18T00:00:00"/>
    <n v="165"/>
    <n v="2.5"/>
    <n v="2024"/>
    <s v="Wednesday"/>
    <s v="More than 2 hours"/>
    <x v="1"/>
  </r>
  <r>
    <s v="Call_8119"/>
    <s v="C0004"/>
    <n v="117"/>
    <x v="2"/>
    <d v="2023-10-18T00:00:00"/>
    <n v="120"/>
    <n v="3.4"/>
    <n v="2024"/>
    <s v="Wednesday"/>
    <s v="1 to 2 hours"/>
    <x v="1"/>
  </r>
  <r>
    <s v="Call_8120"/>
    <s v="C0003"/>
    <n v="133"/>
    <x v="1"/>
    <d v="2023-10-18T00:00:00"/>
    <n v="117"/>
    <n v="4.8"/>
    <n v="2024"/>
    <s v="Wednesday"/>
    <s v="More than 2 hours"/>
    <x v="0"/>
  </r>
  <r>
    <s v="Call_8121"/>
    <s v="C0002"/>
    <n v="166"/>
    <x v="3"/>
    <d v="2023-10-19T00:00:00"/>
    <n v="29"/>
    <n v="4.3"/>
    <n v="2024"/>
    <s v="Thursday"/>
    <s v="More than 2 hours"/>
    <x v="2"/>
  </r>
  <r>
    <s v="Call_8122"/>
    <s v="C0003"/>
    <n v="50"/>
    <x v="2"/>
    <d v="2023-10-19T00:00:00"/>
    <n v="64"/>
    <n v="4.5"/>
    <n v="2024"/>
    <s v="Thursday"/>
    <s v="30 to 60 mins"/>
    <x v="0"/>
  </r>
  <r>
    <s v="Call_8123"/>
    <s v="C0015"/>
    <n v="43"/>
    <x v="1"/>
    <d v="2023-10-19T00:00:00"/>
    <n v="84"/>
    <n v="3.6"/>
    <n v="2024"/>
    <s v="Thursday"/>
    <s v="30 to 60 mins"/>
    <x v="2"/>
  </r>
  <r>
    <s v="Call_8124"/>
    <s v="C0013"/>
    <n v="124"/>
    <x v="4"/>
    <d v="2023-10-19T00:00:00"/>
    <n v="42"/>
    <n v="3.7"/>
    <n v="2024"/>
    <s v="Thursday"/>
    <s v="More than 2 hours"/>
    <x v="2"/>
  </r>
  <r>
    <s v="Call_8125"/>
    <s v="C0014"/>
    <n v="94"/>
    <x v="4"/>
    <d v="2023-10-19T00:00:00"/>
    <n v="120"/>
    <n v="3.5"/>
    <n v="2024"/>
    <s v="Thursday"/>
    <s v="1 to 2 hours"/>
    <x v="2"/>
  </r>
  <r>
    <s v="Call_8126"/>
    <s v="C0015"/>
    <n v="126"/>
    <x v="3"/>
    <d v="2023-10-20T00:00:00"/>
    <n v="80"/>
    <n v="4.7"/>
    <n v="2024"/>
    <s v="Friday"/>
    <s v="More than 2 hours"/>
    <x v="0"/>
  </r>
  <r>
    <s v="Call_8127"/>
    <s v="C0002"/>
    <n v="105"/>
    <x v="2"/>
    <d v="2023-10-20T00:00:00"/>
    <n v="185"/>
    <n v="3.5"/>
    <n v="2024"/>
    <s v="Friday"/>
    <s v="1 to 2 hours"/>
    <x v="2"/>
  </r>
  <r>
    <s v="Call_8128"/>
    <s v="C0011"/>
    <n v="60"/>
    <x v="0"/>
    <d v="2023-10-21T00:00:00"/>
    <n v="135"/>
    <n v="3.9"/>
    <n v="2024"/>
    <s v="Saturday"/>
    <s v="30 to 60 mins"/>
    <x v="2"/>
  </r>
  <r>
    <s v="Call_8129"/>
    <s v="C0011"/>
    <n v="72"/>
    <x v="2"/>
    <d v="2023-10-21T00:00:00"/>
    <n v="20"/>
    <n v="4.8"/>
    <n v="2024"/>
    <s v="Saturday"/>
    <s v="1 to 2 hours"/>
    <x v="0"/>
  </r>
  <r>
    <s v="Call_8130"/>
    <s v="C0012"/>
    <n v="40"/>
    <x v="2"/>
    <d v="2023-10-21T00:00:00"/>
    <n v="31"/>
    <n v="4"/>
    <n v="2024"/>
    <s v="Saturday"/>
    <s v="30 to 60 mins"/>
    <x v="2"/>
  </r>
  <r>
    <s v="Call_8131"/>
    <s v="C0008"/>
    <n v="54"/>
    <x v="3"/>
    <d v="2023-10-22T00:00:00"/>
    <n v="120"/>
    <n v="4.7"/>
    <n v="2024"/>
    <s v="Sunday"/>
    <s v="30 to 60 mins"/>
    <x v="0"/>
  </r>
  <r>
    <s v="Call_8132"/>
    <s v="C0004"/>
    <n v="81"/>
    <x v="1"/>
    <d v="2023-10-22T00:00:00"/>
    <n v="117"/>
    <n v="3.6"/>
    <n v="2024"/>
    <s v="Sunday"/>
    <s v="1 to 2 hours"/>
    <x v="2"/>
  </r>
  <r>
    <s v="Call_8133"/>
    <s v="C0008"/>
    <n v="76"/>
    <x v="4"/>
    <d v="2023-10-22T00:00:00"/>
    <n v="80"/>
    <n v="4.5"/>
    <n v="2024"/>
    <s v="Sunday"/>
    <s v="1 to 2 hours"/>
    <x v="0"/>
  </r>
  <r>
    <s v="Call_8134"/>
    <s v="C0008"/>
    <n v="37"/>
    <x v="0"/>
    <d v="2023-10-23T00:00:00"/>
    <n v="117"/>
    <n v="4"/>
    <n v="2024"/>
    <s v="Monday"/>
    <s v="30 to 60 mins"/>
    <x v="2"/>
  </r>
  <r>
    <s v="Call_8135"/>
    <s v="C0002"/>
    <n v="96"/>
    <x v="3"/>
    <d v="2023-10-23T00:00:00"/>
    <n v="60"/>
    <n v="4.5"/>
    <n v="2024"/>
    <s v="Monday"/>
    <s v="1 to 2 hours"/>
    <x v="0"/>
  </r>
  <r>
    <s v="Call_8136"/>
    <s v="C0011"/>
    <n v="19"/>
    <x v="4"/>
    <d v="2023-10-24T00:00:00"/>
    <n v="58"/>
    <n v="3.9"/>
    <n v="2024"/>
    <s v="Tuesday"/>
    <s v="10 to 30 mins"/>
    <x v="2"/>
  </r>
  <r>
    <s v="Call_8137"/>
    <s v="C0012"/>
    <n v="72"/>
    <x v="0"/>
    <d v="2023-10-24T00:00:00"/>
    <n v="41"/>
    <n v="4.3"/>
    <n v="2024"/>
    <s v="Tuesday"/>
    <s v="1 to 2 hours"/>
    <x v="2"/>
  </r>
  <r>
    <s v="Call_8138"/>
    <s v="C0014"/>
    <n v="73"/>
    <x v="1"/>
    <d v="2023-10-24T00:00:00"/>
    <n v="180"/>
    <n v="3.6"/>
    <n v="2024"/>
    <s v="Tuesday"/>
    <s v="1 to 2 hours"/>
    <x v="2"/>
  </r>
  <r>
    <s v="Call_8139"/>
    <s v="C0001"/>
    <n v="87"/>
    <x v="1"/>
    <d v="2023-10-24T00:00:00"/>
    <n v="42"/>
    <n v="3.6"/>
    <n v="2024"/>
    <s v="Tuesday"/>
    <s v="1 to 2 hours"/>
    <x v="2"/>
  </r>
  <r>
    <s v="Call_8140"/>
    <s v="C0001"/>
    <n v="68"/>
    <x v="1"/>
    <d v="2023-10-25T00:00:00"/>
    <n v="24"/>
    <n v="4"/>
    <n v="2024"/>
    <s v="Wednesday"/>
    <s v="1 to 2 hours"/>
    <x v="2"/>
  </r>
  <r>
    <s v="Call_8141"/>
    <s v="C0012"/>
    <n v="101"/>
    <x v="1"/>
    <d v="2023-10-25T00:00:00"/>
    <n v="125"/>
    <n v="4.2"/>
    <n v="2024"/>
    <s v="Wednesday"/>
    <s v="1 to 2 hours"/>
    <x v="2"/>
  </r>
  <r>
    <s v="Call_8142"/>
    <s v="C0012"/>
    <n v="107"/>
    <x v="0"/>
    <d v="2023-10-26T00:00:00"/>
    <n v="78"/>
    <n v="4.3"/>
    <n v="2024"/>
    <s v="Thursday"/>
    <s v="1 to 2 hours"/>
    <x v="2"/>
  </r>
  <r>
    <s v="Call_8143"/>
    <s v="C0009"/>
    <n v="109"/>
    <x v="2"/>
    <d v="2023-10-26T00:00:00"/>
    <n v="180"/>
    <n v="3.8"/>
    <n v="2024"/>
    <s v="Thursday"/>
    <s v="1 to 2 hours"/>
    <x v="2"/>
  </r>
  <r>
    <s v="Call_8144"/>
    <s v="C0013"/>
    <n v="171"/>
    <x v="0"/>
    <d v="2023-10-26T00:00:00"/>
    <n v="84"/>
    <n v="4.4000000000000004"/>
    <n v="2024"/>
    <s v="Thursday"/>
    <s v="More than 2 hours"/>
    <x v="2"/>
  </r>
  <r>
    <s v="Call_8145"/>
    <s v="C0011"/>
    <n v="21"/>
    <x v="0"/>
    <d v="2023-10-26T00:00:00"/>
    <n v="26"/>
    <n v="4.7"/>
    <n v="2024"/>
    <s v="Thursday"/>
    <s v="10 to 30 mins"/>
    <x v="0"/>
  </r>
  <r>
    <s v="Call_8146"/>
    <s v="C0004"/>
    <n v="94"/>
    <x v="0"/>
    <d v="2023-10-27T00:00:00"/>
    <n v="140"/>
    <n v="3.6"/>
    <n v="2024"/>
    <s v="Friday"/>
    <s v="1 to 2 hours"/>
    <x v="2"/>
  </r>
  <r>
    <s v="Call_8147"/>
    <s v="C0014"/>
    <n v="97"/>
    <x v="2"/>
    <d v="2023-10-27T00:00:00"/>
    <n v="31"/>
    <n v="2.2000000000000002"/>
    <n v="2024"/>
    <s v="Friday"/>
    <s v="1 to 2 hours"/>
    <x v="3"/>
  </r>
  <r>
    <s v="Call_8148"/>
    <s v="C0002"/>
    <n v="72"/>
    <x v="2"/>
    <d v="2023-10-27T00:00:00"/>
    <n v="108"/>
    <n v="4.8"/>
    <n v="2024"/>
    <s v="Friday"/>
    <s v="1 to 2 hours"/>
    <x v="0"/>
  </r>
  <r>
    <s v="Call_8149"/>
    <s v="C0013"/>
    <n v="143"/>
    <x v="3"/>
    <d v="2023-10-28T00:00:00"/>
    <n v="58"/>
    <n v="4.3"/>
    <n v="2024"/>
    <s v="Saturday"/>
    <s v="More than 2 hours"/>
    <x v="2"/>
  </r>
  <r>
    <s v="Call_8150"/>
    <s v="C0013"/>
    <n v="64"/>
    <x v="2"/>
    <d v="2023-10-28T00:00:00"/>
    <n v="185"/>
    <n v="2.2000000000000002"/>
    <n v="2024"/>
    <s v="Saturday"/>
    <s v="1 to 2 hours"/>
    <x v="3"/>
  </r>
  <r>
    <s v="Call_8151"/>
    <s v="C0013"/>
    <n v="69"/>
    <x v="2"/>
    <d v="2023-10-28T00:00:00"/>
    <n v="40"/>
    <n v="4.8"/>
    <n v="2024"/>
    <s v="Saturday"/>
    <s v="1 to 2 hours"/>
    <x v="0"/>
  </r>
  <r>
    <s v="Call_8152"/>
    <s v="C0013"/>
    <n v="18"/>
    <x v="4"/>
    <d v="2023-10-28T00:00:00"/>
    <n v="225"/>
    <n v="2.6"/>
    <n v="2024"/>
    <s v="Saturday"/>
    <s v="10 to 30 mins"/>
    <x v="1"/>
  </r>
  <r>
    <s v="Call_8153"/>
    <s v="C0014"/>
    <n v="100"/>
    <x v="3"/>
    <d v="2023-10-28T00:00:00"/>
    <n v="150"/>
    <n v="2.6"/>
    <n v="2024"/>
    <s v="Saturday"/>
    <s v="1 to 2 hours"/>
    <x v="1"/>
  </r>
  <r>
    <s v="Call_8154"/>
    <s v="C0010"/>
    <n v="110"/>
    <x v="1"/>
    <d v="2023-10-29T00:00:00"/>
    <n v="88"/>
    <n v="3.4"/>
    <n v="2024"/>
    <s v="Sunday"/>
    <s v="1 to 2 hours"/>
    <x v="1"/>
  </r>
  <r>
    <s v="Call_8155"/>
    <s v="C0006"/>
    <n v="41"/>
    <x v="0"/>
    <d v="2023-10-29T00:00:00"/>
    <n v="140"/>
    <n v="3.7"/>
    <n v="2024"/>
    <s v="Sunday"/>
    <s v="30 to 60 mins"/>
    <x v="2"/>
  </r>
  <r>
    <s v="Call_8156"/>
    <s v="C0010"/>
    <n v="147"/>
    <x v="1"/>
    <d v="2023-10-29T00:00:00"/>
    <n v="68"/>
    <n v="2.1"/>
    <n v="2024"/>
    <s v="Sunday"/>
    <s v="More than 2 hours"/>
    <x v="3"/>
  </r>
  <r>
    <s v="Call_8157"/>
    <s v="C0004"/>
    <n v="31"/>
    <x v="4"/>
    <d v="2023-10-30T00:00:00"/>
    <n v="105"/>
    <n v="3.6"/>
    <n v="2024"/>
    <s v="Monday"/>
    <s v="30 to 60 mins"/>
    <x v="2"/>
  </r>
  <r>
    <s v="Call_8158"/>
    <s v="C0001"/>
    <n v="142"/>
    <x v="0"/>
    <d v="2023-10-30T00:00:00"/>
    <n v="40"/>
    <n v="3.8"/>
    <n v="2024"/>
    <s v="Monday"/>
    <s v="More than 2 hours"/>
    <x v="2"/>
  </r>
  <r>
    <s v="Call_8159"/>
    <s v="C0009"/>
    <n v="61"/>
    <x v="0"/>
    <d v="2023-10-30T00:00:00"/>
    <n v="82"/>
    <n v="3.1"/>
    <n v="2024"/>
    <s v="Monday"/>
    <s v="1 to 2 hours"/>
    <x v="1"/>
  </r>
  <r>
    <s v="Call_8160"/>
    <s v="C0003"/>
    <n v="86"/>
    <x v="4"/>
    <d v="2023-10-31T00:00:00"/>
    <n v="90"/>
    <n v="4.4000000000000004"/>
    <n v="2024"/>
    <s v="Tuesday"/>
    <s v="1 to 2 hours"/>
    <x v="2"/>
  </r>
  <r>
    <s v="Call_8161"/>
    <s v="C0005"/>
    <n v="165"/>
    <x v="3"/>
    <d v="2023-11-01T00:00:00"/>
    <n v="66"/>
    <n v="4.8"/>
    <n v="2024"/>
    <s v="Wednesday"/>
    <s v="More than 2 hours"/>
    <x v="0"/>
  </r>
  <r>
    <s v="Call_8162"/>
    <s v="C0008"/>
    <n v="62"/>
    <x v="1"/>
    <d v="2023-11-01T00:00:00"/>
    <n v="78"/>
    <n v="3.5"/>
    <n v="2024"/>
    <s v="Wednesday"/>
    <s v="1 to 2 hours"/>
    <x v="2"/>
  </r>
  <r>
    <s v="Call_8163"/>
    <s v="C0014"/>
    <n v="103"/>
    <x v="3"/>
    <d v="2023-11-02T00:00:00"/>
    <n v="66"/>
    <n v="4.4000000000000004"/>
    <n v="2024"/>
    <s v="Thursday"/>
    <s v="1 to 2 hours"/>
    <x v="2"/>
  </r>
  <r>
    <s v="Call_8164"/>
    <s v="C0001"/>
    <n v="56"/>
    <x v="4"/>
    <d v="2023-11-03T00:00:00"/>
    <n v="160"/>
    <n v="3.8"/>
    <n v="2024"/>
    <s v="Friday"/>
    <s v="30 to 60 mins"/>
    <x v="2"/>
  </r>
  <r>
    <s v="Call_8165"/>
    <s v="C0012"/>
    <n v="114"/>
    <x v="0"/>
    <d v="2023-11-04T00:00:00"/>
    <n v="144"/>
    <n v="3.8"/>
    <n v="2024"/>
    <s v="Saturday"/>
    <s v="1 to 2 hours"/>
    <x v="2"/>
  </r>
  <r>
    <s v="Call_8166"/>
    <s v="C0001"/>
    <n v="112"/>
    <x v="2"/>
    <d v="2023-11-04T00:00:00"/>
    <n v="200"/>
    <n v="4.5999999999999996"/>
    <n v="2024"/>
    <s v="Saturday"/>
    <s v="1 to 2 hours"/>
    <x v="0"/>
  </r>
  <r>
    <s v="Call_8167"/>
    <s v="C0007"/>
    <n v="52"/>
    <x v="1"/>
    <d v="2023-11-06T00:00:00"/>
    <n v="220"/>
    <n v="5"/>
    <n v="2024"/>
    <s v="Monday"/>
    <s v="30 to 60 mins"/>
    <x v="0"/>
  </r>
  <r>
    <s v="Call_8168"/>
    <s v="C0014"/>
    <n v="105"/>
    <x v="3"/>
    <d v="2023-11-07T00:00:00"/>
    <n v="112"/>
    <n v="3.2"/>
    <n v="2024"/>
    <s v="Tuesday"/>
    <s v="1 to 2 hours"/>
    <x v="1"/>
  </r>
  <r>
    <s v="Call_8169"/>
    <s v="C0005"/>
    <n v="91"/>
    <x v="4"/>
    <d v="2023-11-07T00:00:00"/>
    <n v="110"/>
    <n v="3.7"/>
    <n v="2024"/>
    <s v="Tuesday"/>
    <s v="1 to 2 hours"/>
    <x v="2"/>
  </r>
  <r>
    <s v="Call_8170"/>
    <s v="C0015"/>
    <n v="74"/>
    <x v="0"/>
    <d v="2023-11-08T00:00:00"/>
    <n v="160"/>
    <n v="2.7"/>
    <n v="2024"/>
    <s v="Wednesday"/>
    <s v="1 to 2 hours"/>
    <x v="1"/>
  </r>
  <r>
    <s v="Call_8171"/>
    <s v="C0015"/>
    <n v="30"/>
    <x v="4"/>
    <d v="2023-11-08T00:00:00"/>
    <n v="84"/>
    <n v="4"/>
    <n v="2024"/>
    <s v="Wednesday"/>
    <s v="10 to 30 mins"/>
    <x v="2"/>
  </r>
  <r>
    <s v="Call_8172"/>
    <s v="C0005"/>
    <n v="56"/>
    <x v="1"/>
    <d v="2023-11-08T00:00:00"/>
    <n v="124"/>
    <n v="2.6"/>
    <n v="2024"/>
    <s v="Wednesday"/>
    <s v="30 to 60 mins"/>
    <x v="1"/>
  </r>
  <r>
    <s v="Call_8173"/>
    <s v="C0015"/>
    <n v="151"/>
    <x v="2"/>
    <d v="2023-11-08T00:00:00"/>
    <n v="84"/>
    <n v="4.5999999999999996"/>
    <n v="2024"/>
    <s v="Wednesday"/>
    <s v="More than 2 hours"/>
    <x v="0"/>
  </r>
  <r>
    <s v="Call_8174"/>
    <s v="C0004"/>
    <n v="108"/>
    <x v="3"/>
    <d v="2023-11-09T00:00:00"/>
    <n v="130"/>
    <n v="2.7"/>
    <n v="2024"/>
    <s v="Thursday"/>
    <s v="1 to 2 hours"/>
    <x v="1"/>
  </r>
  <r>
    <s v="Call_8175"/>
    <s v="C0012"/>
    <n v="124"/>
    <x v="0"/>
    <d v="2023-11-09T00:00:00"/>
    <n v="215"/>
    <n v="3.5"/>
    <n v="2024"/>
    <s v="Thursday"/>
    <s v="More than 2 hours"/>
    <x v="2"/>
  </r>
  <r>
    <s v="Call_8176"/>
    <s v="C0014"/>
    <n v="110"/>
    <x v="1"/>
    <d v="2023-11-10T00:00:00"/>
    <n v="132"/>
    <n v="3.6"/>
    <n v="2024"/>
    <s v="Friday"/>
    <s v="1 to 2 hours"/>
    <x v="2"/>
  </r>
  <r>
    <s v="Call_8177"/>
    <s v="C0010"/>
    <n v="89"/>
    <x v="3"/>
    <d v="2023-11-10T00:00:00"/>
    <n v="88"/>
    <n v="4.9000000000000004"/>
    <n v="2024"/>
    <s v="Friday"/>
    <s v="1 to 2 hours"/>
    <x v="0"/>
  </r>
  <r>
    <s v="Call_8178"/>
    <s v="C0003"/>
    <n v="95"/>
    <x v="1"/>
    <d v="2023-11-10T00:00:00"/>
    <n v="140"/>
    <n v="3.9"/>
    <n v="2024"/>
    <s v="Friday"/>
    <s v="1 to 2 hours"/>
    <x v="2"/>
  </r>
  <r>
    <s v="Call_8179"/>
    <s v="C0015"/>
    <n v="84"/>
    <x v="3"/>
    <d v="2023-11-11T00:00:00"/>
    <n v="66"/>
    <n v="4.7"/>
    <n v="2024"/>
    <s v="Saturday"/>
    <s v="1 to 2 hours"/>
    <x v="0"/>
  </r>
  <r>
    <s v="Call_8180"/>
    <s v="C0002"/>
    <n v="89"/>
    <x v="0"/>
    <d v="2023-11-11T00:00:00"/>
    <n v="23"/>
    <n v="4.5"/>
    <n v="2024"/>
    <s v="Saturday"/>
    <s v="1 to 2 hours"/>
    <x v="0"/>
  </r>
  <r>
    <s v="Call_8181"/>
    <s v="C0010"/>
    <n v="146"/>
    <x v="0"/>
    <d v="2023-11-12T00:00:00"/>
    <n v="220"/>
    <n v="4.5"/>
    <n v="2024"/>
    <s v="Sunday"/>
    <s v="More than 2 hours"/>
    <x v="0"/>
  </r>
  <r>
    <s v="Call_8182"/>
    <s v="C0013"/>
    <n v="62"/>
    <x v="4"/>
    <d v="2023-11-13T00:00:00"/>
    <n v="175"/>
    <n v="4.4000000000000004"/>
    <n v="2024"/>
    <s v="Monday"/>
    <s v="1 to 2 hours"/>
    <x v="2"/>
  </r>
  <r>
    <s v="Call_8183"/>
    <s v="C0001"/>
    <n v="82"/>
    <x v="0"/>
    <d v="2023-11-13T00:00:00"/>
    <n v="172"/>
    <n v="4.0999999999999996"/>
    <n v="2024"/>
    <s v="Monday"/>
    <s v="1 to 2 hours"/>
    <x v="2"/>
  </r>
  <r>
    <s v="Call_8184"/>
    <s v="C0009"/>
    <n v="91"/>
    <x v="2"/>
    <d v="2023-11-13T00:00:00"/>
    <n v="108"/>
    <n v="3.8"/>
    <n v="2024"/>
    <s v="Monday"/>
    <s v="1 to 2 hours"/>
    <x v="2"/>
  </r>
  <r>
    <s v="Call_8185"/>
    <s v="C0002"/>
    <n v="39"/>
    <x v="0"/>
    <d v="2023-11-14T00:00:00"/>
    <n v="43"/>
    <n v="4.2"/>
    <n v="2024"/>
    <s v="Tuesday"/>
    <s v="30 to 60 mins"/>
    <x v="2"/>
  </r>
  <r>
    <s v="Call_8186"/>
    <s v="C0010"/>
    <n v="149"/>
    <x v="1"/>
    <d v="2023-11-14T00:00:00"/>
    <n v="44"/>
    <n v="2.2000000000000002"/>
    <n v="2024"/>
    <s v="Tuesday"/>
    <s v="More than 2 hours"/>
    <x v="3"/>
  </r>
  <r>
    <s v="Call_8187"/>
    <s v="C0001"/>
    <n v="138"/>
    <x v="4"/>
    <d v="2023-11-14T00:00:00"/>
    <n v="105"/>
    <n v="3.9"/>
    <n v="2024"/>
    <s v="Tuesday"/>
    <s v="More than 2 hours"/>
    <x v="2"/>
  </r>
  <r>
    <s v="Call_8188"/>
    <s v="C0013"/>
    <n v="113"/>
    <x v="1"/>
    <d v="2023-11-15T00:00:00"/>
    <n v="34"/>
    <n v="3.9"/>
    <n v="2024"/>
    <s v="Wednesday"/>
    <s v="1 to 2 hours"/>
    <x v="2"/>
  </r>
  <r>
    <s v="Call_8189"/>
    <s v="C0011"/>
    <n v="88"/>
    <x v="0"/>
    <d v="2023-11-15T00:00:00"/>
    <n v="220"/>
    <n v="4.0999999999999996"/>
    <n v="2024"/>
    <s v="Wednesday"/>
    <s v="1 to 2 hours"/>
    <x v="2"/>
  </r>
  <r>
    <s v="Call_8190"/>
    <s v="C0003"/>
    <n v="64"/>
    <x v="4"/>
    <d v="2023-11-15T00:00:00"/>
    <n v="225"/>
    <n v="4.5999999999999996"/>
    <n v="2024"/>
    <s v="Wednesday"/>
    <s v="1 to 2 hours"/>
    <x v="0"/>
  </r>
  <r>
    <s v="Call_8191"/>
    <s v="C0005"/>
    <n v="53"/>
    <x v="4"/>
    <d v="2023-11-16T00:00:00"/>
    <n v="37"/>
    <n v="4.0999999999999996"/>
    <n v="2024"/>
    <s v="Thursday"/>
    <s v="30 to 60 mins"/>
    <x v="2"/>
  </r>
  <r>
    <s v="Call_8192"/>
    <s v="C0012"/>
    <n v="63"/>
    <x v="1"/>
    <d v="2023-11-16T00:00:00"/>
    <n v="44"/>
    <n v="5"/>
    <n v="2024"/>
    <s v="Thursday"/>
    <s v="1 to 2 hours"/>
    <x v="0"/>
  </r>
  <r>
    <s v="Call_8193"/>
    <s v="C0007"/>
    <n v="54"/>
    <x v="1"/>
    <d v="2023-11-17T00:00:00"/>
    <n v="35"/>
    <n v="2.8"/>
    <n v="2024"/>
    <s v="Friday"/>
    <s v="30 to 60 mins"/>
    <x v="1"/>
  </r>
  <r>
    <s v="Call_8194"/>
    <s v="C0012"/>
    <n v="54"/>
    <x v="0"/>
    <d v="2023-11-17T00:00:00"/>
    <n v="145"/>
    <n v="2.7"/>
    <n v="2024"/>
    <s v="Friday"/>
    <s v="30 to 60 mins"/>
    <x v="1"/>
  </r>
  <r>
    <s v="Call_8195"/>
    <s v="C0010"/>
    <n v="71"/>
    <x v="4"/>
    <d v="2023-11-17T00:00:00"/>
    <n v="64"/>
    <n v="3.9"/>
    <n v="2024"/>
    <s v="Friday"/>
    <s v="1 to 2 hours"/>
    <x v="2"/>
  </r>
  <r>
    <s v="Call_8196"/>
    <s v="C0012"/>
    <n v="93"/>
    <x v="0"/>
    <d v="2023-11-18T00:00:00"/>
    <n v="185"/>
    <n v="4.3"/>
    <n v="2024"/>
    <s v="Saturday"/>
    <s v="1 to 2 hours"/>
    <x v="2"/>
  </r>
  <r>
    <s v="Call_8197"/>
    <s v="C0014"/>
    <n v="96"/>
    <x v="1"/>
    <d v="2023-11-18T00:00:00"/>
    <n v="215"/>
    <n v="2.5"/>
    <n v="2024"/>
    <s v="Saturday"/>
    <s v="1 to 2 hours"/>
    <x v="1"/>
  </r>
  <r>
    <s v="Call_8198"/>
    <s v="C0002"/>
    <n v="31"/>
    <x v="2"/>
    <d v="2023-11-18T00:00:00"/>
    <n v="88"/>
    <n v="3.4"/>
    <n v="2024"/>
    <s v="Saturday"/>
    <s v="30 to 60 mins"/>
    <x v="1"/>
  </r>
  <r>
    <s v="Call_8199"/>
    <s v="C0012"/>
    <n v="107"/>
    <x v="4"/>
    <d v="2023-11-18T00:00:00"/>
    <n v="23"/>
    <n v="3.4"/>
    <n v="2024"/>
    <s v="Saturday"/>
    <s v="1 to 2 hours"/>
    <x v="1"/>
  </r>
  <r>
    <s v="Call_8200"/>
    <s v="C0005"/>
    <n v="50"/>
    <x v="2"/>
    <d v="2023-11-19T00:00:00"/>
    <n v="180"/>
    <n v="1.8"/>
    <n v="2024"/>
    <s v="Sunday"/>
    <s v="30 to 60 mins"/>
    <x v="3"/>
  </r>
  <r>
    <s v="Call_8201"/>
    <s v="C0001"/>
    <n v="69"/>
    <x v="4"/>
    <d v="2023-11-20T00:00:00"/>
    <n v="225"/>
    <n v="3.7"/>
    <n v="2024"/>
    <s v="Monday"/>
    <s v="1 to 2 hours"/>
    <x v="2"/>
  </r>
  <r>
    <s v="Call_8202"/>
    <s v="C0011"/>
    <n v="26"/>
    <x v="1"/>
    <d v="2023-11-21T00:00:00"/>
    <n v="74"/>
    <n v="4.0999999999999996"/>
    <n v="2024"/>
    <s v="Tuesday"/>
    <s v="10 to 30 mins"/>
    <x v="2"/>
  </r>
  <r>
    <s v="Call_8203"/>
    <s v="C0014"/>
    <n v="158"/>
    <x v="4"/>
    <d v="2023-11-21T00:00:00"/>
    <n v="36"/>
    <n v="3"/>
    <n v="2024"/>
    <s v="Tuesday"/>
    <s v="More than 2 hours"/>
    <x v="1"/>
  </r>
  <r>
    <s v="Call_8204"/>
    <s v="C0007"/>
    <n v="99"/>
    <x v="4"/>
    <d v="2023-11-23T00:00:00"/>
    <n v="116"/>
    <n v="3.9"/>
    <n v="2024"/>
    <s v="Thursday"/>
    <s v="1 to 2 hours"/>
    <x v="2"/>
  </r>
  <r>
    <s v="Call_8205"/>
    <s v="C0014"/>
    <n v="78"/>
    <x v="2"/>
    <d v="2023-11-23T00:00:00"/>
    <n v="140"/>
    <n v="4"/>
    <n v="2024"/>
    <s v="Thursday"/>
    <s v="1 to 2 hours"/>
    <x v="2"/>
  </r>
  <r>
    <s v="Call_8206"/>
    <s v="C0014"/>
    <n v="102"/>
    <x v="1"/>
    <d v="2023-11-24T00:00:00"/>
    <n v="104"/>
    <n v="4.5"/>
    <n v="2024"/>
    <s v="Friday"/>
    <s v="1 to 2 hours"/>
    <x v="0"/>
  </r>
  <r>
    <s v="Call_8207"/>
    <s v="C0007"/>
    <n v="158"/>
    <x v="3"/>
    <d v="2023-11-24T00:00:00"/>
    <n v="148"/>
    <n v="4"/>
    <n v="2024"/>
    <s v="Friday"/>
    <s v="More than 2 hours"/>
    <x v="2"/>
  </r>
  <r>
    <s v="Call_8208"/>
    <s v="C0002"/>
    <n v="56"/>
    <x v="4"/>
    <d v="2023-11-24T00:00:00"/>
    <n v="205"/>
    <n v="4.3"/>
    <n v="2024"/>
    <s v="Friday"/>
    <s v="30 to 60 mins"/>
    <x v="2"/>
  </r>
  <r>
    <s v="Call_8209"/>
    <s v="C0004"/>
    <n v="17"/>
    <x v="0"/>
    <d v="2023-11-24T00:00:00"/>
    <n v="210"/>
    <n v="4.8"/>
    <n v="2024"/>
    <s v="Friday"/>
    <s v="10 to 30 mins"/>
    <x v="0"/>
  </r>
  <r>
    <s v="Call_8210"/>
    <s v="C0011"/>
    <n v="104"/>
    <x v="3"/>
    <d v="2023-11-26T00:00:00"/>
    <n v="41"/>
    <n v="4.7"/>
    <n v="2024"/>
    <s v="Sunday"/>
    <s v="1 to 2 hours"/>
    <x v="0"/>
  </r>
  <r>
    <s v="Call_8211"/>
    <s v="C0015"/>
    <n v="96"/>
    <x v="2"/>
    <d v="2023-11-26T00:00:00"/>
    <n v="136"/>
    <n v="5"/>
    <n v="2024"/>
    <s v="Sunday"/>
    <s v="1 to 2 hours"/>
    <x v="0"/>
  </r>
  <r>
    <s v="Call_8212"/>
    <s v="C0009"/>
    <n v="83"/>
    <x v="1"/>
    <d v="2023-11-27T00:00:00"/>
    <n v="126"/>
    <n v="1.5"/>
    <n v="2024"/>
    <s v="Monday"/>
    <s v="1 to 2 hours"/>
    <x v="3"/>
  </r>
  <r>
    <s v="Call_8213"/>
    <s v="C0005"/>
    <n v="80"/>
    <x v="0"/>
    <d v="2023-11-28T00:00:00"/>
    <n v="148"/>
    <n v="4.0999999999999996"/>
    <n v="2024"/>
    <s v="Tuesday"/>
    <s v="1 to 2 hours"/>
    <x v="2"/>
  </r>
  <r>
    <s v="Call_8214"/>
    <s v="C0009"/>
    <n v="152"/>
    <x v="1"/>
    <d v="2023-11-28T00:00:00"/>
    <n v="125"/>
    <n v="3.9"/>
    <n v="2024"/>
    <s v="Tuesday"/>
    <s v="More than 2 hours"/>
    <x v="2"/>
  </r>
  <r>
    <s v="Call_8215"/>
    <s v="C0010"/>
    <n v="34"/>
    <x v="2"/>
    <d v="2023-11-28T00:00:00"/>
    <n v="25"/>
    <n v="4.0999999999999996"/>
    <n v="2024"/>
    <s v="Tuesday"/>
    <s v="30 to 60 mins"/>
    <x v="2"/>
  </r>
  <r>
    <s v="Call_8216"/>
    <s v="C0013"/>
    <n v="2"/>
    <x v="4"/>
    <d v="2023-11-29T00:00:00"/>
    <n v="62"/>
    <n v="2.8"/>
    <n v="2024"/>
    <s v="Wednesday"/>
    <s v="Under 10 mins"/>
    <x v="1"/>
  </r>
  <r>
    <s v="Call_8217"/>
    <s v="C0005"/>
    <n v="140"/>
    <x v="2"/>
    <d v="2023-11-30T00:00:00"/>
    <n v="90"/>
    <n v="4.5999999999999996"/>
    <n v="2024"/>
    <s v="Thursday"/>
    <s v="More than 2 hours"/>
    <x v="0"/>
  </r>
  <r>
    <s v="Call_8218"/>
    <s v="C0004"/>
    <n v="126"/>
    <x v="3"/>
    <d v="2023-12-01T00:00:00"/>
    <n v="33"/>
    <n v="4.8"/>
    <n v="2024"/>
    <s v="Friday"/>
    <s v="More than 2 hours"/>
    <x v="0"/>
  </r>
  <r>
    <s v="Call_8219"/>
    <s v="C0014"/>
    <n v="79"/>
    <x v="4"/>
    <d v="2023-12-01T00:00:00"/>
    <n v="115"/>
    <n v="2.2999999999999998"/>
    <n v="2024"/>
    <s v="Friday"/>
    <s v="1 to 2 hours"/>
    <x v="3"/>
  </r>
  <r>
    <s v="Call_8220"/>
    <s v="C0004"/>
    <n v="133"/>
    <x v="3"/>
    <d v="2023-12-01T00:00:00"/>
    <n v="45"/>
    <n v="2.6"/>
    <n v="2024"/>
    <s v="Friday"/>
    <s v="More than 2 hours"/>
    <x v="1"/>
  </r>
  <r>
    <s v="Call_8221"/>
    <s v="C0010"/>
    <n v="97"/>
    <x v="0"/>
    <d v="2023-12-01T00:00:00"/>
    <n v="114"/>
    <n v="4.8"/>
    <n v="2024"/>
    <s v="Friday"/>
    <s v="1 to 2 hours"/>
    <x v="0"/>
  </r>
  <r>
    <s v="Call_8222"/>
    <s v="C0014"/>
    <n v="102"/>
    <x v="1"/>
    <d v="2023-12-02T00:00:00"/>
    <n v="72"/>
    <n v="3.7"/>
    <n v="2024"/>
    <s v="Saturday"/>
    <s v="1 to 2 hours"/>
    <x v="2"/>
  </r>
  <r>
    <s v="Call_8223"/>
    <s v="C0006"/>
    <n v="62"/>
    <x v="0"/>
    <d v="2023-12-02T00:00:00"/>
    <n v="205"/>
    <n v="4.2"/>
    <n v="2024"/>
    <s v="Saturday"/>
    <s v="1 to 2 hours"/>
    <x v="2"/>
  </r>
  <r>
    <s v="Call_8224"/>
    <s v="C0004"/>
    <n v="149"/>
    <x v="1"/>
    <d v="2023-12-03T00:00:00"/>
    <n v="42"/>
    <n v="3.3"/>
    <n v="2024"/>
    <s v="Sunday"/>
    <s v="More than 2 hours"/>
    <x v="1"/>
  </r>
  <r>
    <s v="Call_8225"/>
    <s v="C0013"/>
    <n v="133"/>
    <x v="0"/>
    <d v="2023-12-03T00:00:00"/>
    <n v="96"/>
    <n v="4.3"/>
    <n v="2024"/>
    <s v="Sunday"/>
    <s v="More than 2 hours"/>
    <x v="2"/>
  </r>
  <r>
    <s v="Call_8226"/>
    <s v="C0014"/>
    <n v="51"/>
    <x v="4"/>
    <d v="2023-12-03T00:00:00"/>
    <n v="64"/>
    <n v="3.7"/>
    <n v="2024"/>
    <s v="Sunday"/>
    <s v="30 to 60 mins"/>
    <x v="2"/>
  </r>
  <r>
    <s v="Call_8227"/>
    <s v="C0006"/>
    <n v="110"/>
    <x v="0"/>
    <d v="2023-12-04T00:00:00"/>
    <n v="72"/>
    <n v="3.7"/>
    <n v="2024"/>
    <s v="Monday"/>
    <s v="1 to 2 hours"/>
    <x v="2"/>
  </r>
  <r>
    <s v="Call_8228"/>
    <s v="C0010"/>
    <n v="38"/>
    <x v="3"/>
    <d v="2023-12-05T00:00:00"/>
    <n v="27"/>
    <n v="3.1"/>
    <n v="2024"/>
    <s v="Tuesday"/>
    <s v="30 to 60 mins"/>
    <x v="1"/>
  </r>
  <r>
    <s v="Call_8229"/>
    <s v="C0013"/>
    <n v="78"/>
    <x v="3"/>
    <d v="2023-12-07T00:00:00"/>
    <n v="200"/>
    <n v="2.4"/>
    <n v="2024"/>
    <s v="Thursday"/>
    <s v="1 to 2 hours"/>
    <x v="3"/>
  </r>
  <r>
    <s v="Call_8230"/>
    <s v="C0010"/>
    <n v="25"/>
    <x v="1"/>
    <d v="2023-12-08T00:00:00"/>
    <n v="93"/>
    <n v="3.5"/>
    <n v="2024"/>
    <s v="Friday"/>
    <s v="10 to 30 mins"/>
    <x v="2"/>
  </r>
  <r>
    <s v="Call_8231"/>
    <s v="C0012"/>
    <n v="50"/>
    <x v="4"/>
    <d v="2023-12-08T00:00:00"/>
    <n v="54"/>
    <n v="4.3"/>
    <n v="2024"/>
    <s v="Friday"/>
    <s v="30 to 60 mins"/>
    <x v="2"/>
  </r>
  <r>
    <s v="Call_8232"/>
    <s v="C0010"/>
    <n v="103"/>
    <x v="1"/>
    <d v="2023-12-09T00:00:00"/>
    <n v="72"/>
    <n v="3.4"/>
    <n v="2024"/>
    <s v="Saturday"/>
    <s v="1 to 2 hours"/>
    <x v="1"/>
  </r>
  <r>
    <s v="Call_8233"/>
    <s v="C0009"/>
    <n v="63"/>
    <x v="2"/>
    <d v="2023-12-09T00:00:00"/>
    <n v="82"/>
    <n v="3.7"/>
    <n v="2024"/>
    <s v="Saturday"/>
    <s v="1 to 2 hours"/>
    <x v="2"/>
  </r>
  <r>
    <s v="Call_8234"/>
    <s v="C0012"/>
    <n v="96"/>
    <x v="4"/>
    <d v="2023-12-13T00:00:00"/>
    <n v="164"/>
    <n v="4.8"/>
    <n v="2024"/>
    <s v="Wednesday"/>
    <s v="1 to 2 hours"/>
    <x v="0"/>
  </r>
  <r>
    <s v="Call_8235"/>
    <s v="C0005"/>
    <n v="94"/>
    <x v="1"/>
    <d v="2023-12-13T00:00:00"/>
    <n v="78"/>
    <n v="3.3"/>
    <n v="2024"/>
    <s v="Wednesday"/>
    <s v="1 to 2 hours"/>
    <x v="1"/>
  </r>
  <r>
    <s v="Call_8236"/>
    <s v="C0006"/>
    <n v="46"/>
    <x v="3"/>
    <d v="2023-12-14T00:00:00"/>
    <n v="135"/>
    <n v="4.2"/>
    <n v="2024"/>
    <s v="Thursday"/>
    <s v="30 to 60 mins"/>
    <x v="2"/>
  </r>
  <r>
    <s v="Call_8237"/>
    <s v="C0008"/>
    <n v="127"/>
    <x v="4"/>
    <d v="2023-12-15T00:00:00"/>
    <n v="145"/>
    <n v="2.6"/>
    <n v="2024"/>
    <s v="Friday"/>
    <s v="More than 2 hours"/>
    <x v="1"/>
  </r>
  <r>
    <s v="Call_8238"/>
    <s v="C0007"/>
    <n v="96"/>
    <x v="3"/>
    <d v="2023-12-15T00:00:00"/>
    <n v="115"/>
    <n v="4.9000000000000004"/>
    <n v="2024"/>
    <s v="Friday"/>
    <s v="1 to 2 hours"/>
    <x v="0"/>
  </r>
  <r>
    <s v="Call_8239"/>
    <s v="C0001"/>
    <n v="151"/>
    <x v="1"/>
    <d v="2023-12-15T00:00:00"/>
    <n v="117"/>
    <n v="2"/>
    <n v="2024"/>
    <s v="Friday"/>
    <s v="More than 2 hours"/>
    <x v="3"/>
  </r>
  <r>
    <s v="Call_8240"/>
    <s v="C0008"/>
    <n v="158"/>
    <x v="0"/>
    <d v="2023-12-16T00:00:00"/>
    <n v="36"/>
    <n v="4.7"/>
    <n v="2024"/>
    <s v="Saturday"/>
    <s v="More than 2 hours"/>
    <x v="0"/>
  </r>
  <r>
    <s v="Call_8241"/>
    <s v="C0005"/>
    <n v="45"/>
    <x v="0"/>
    <d v="2023-12-16T00:00:00"/>
    <n v="84"/>
    <n v="2.8"/>
    <n v="2024"/>
    <s v="Saturday"/>
    <s v="30 to 60 mins"/>
    <x v="1"/>
  </r>
  <r>
    <s v="Call_8242"/>
    <s v="C0002"/>
    <n v="141"/>
    <x v="0"/>
    <d v="2023-12-16T00:00:00"/>
    <n v="66"/>
    <n v="3.2"/>
    <n v="2024"/>
    <s v="Saturday"/>
    <s v="More than 2 hours"/>
    <x v="1"/>
  </r>
  <r>
    <s v="Call_8243"/>
    <s v="C0010"/>
    <n v="147"/>
    <x v="3"/>
    <d v="2023-12-16T00:00:00"/>
    <n v="76"/>
    <n v="4.7"/>
    <n v="2024"/>
    <s v="Saturday"/>
    <s v="More than 2 hours"/>
    <x v="0"/>
  </r>
  <r>
    <s v="Call_8244"/>
    <s v="C0015"/>
    <n v="126"/>
    <x v="3"/>
    <d v="2023-12-16T00:00:00"/>
    <n v="185"/>
    <n v="4.8"/>
    <n v="2024"/>
    <s v="Saturday"/>
    <s v="More than 2 hours"/>
    <x v="0"/>
  </r>
  <r>
    <s v="Call_8245"/>
    <s v="C0005"/>
    <n v="126"/>
    <x v="2"/>
    <d v="2023-12-17T00:00:00"/>
    <n v="80"/>
    <n v="4.7"/>
    <n v="2024"/>
    <s v="Sunday"/>
    <s v="More than 2 hours"/>
    <x v="0"/>
  </r>
  <r>
    <s v="Call_8246"/>
    <s v="C0013"/>
    <n v="32"/>
    <x v="3"/>
    <d v="2023-12-17T00:00:00"/>
    <n v="148"/>
    <n v="4"/>
    <n v="2024"/>
    <s v="Sunday"/>
    <s v="30 to 60 mins"/>
    <x v="2"/>
  </r>
  <r>
    <s v="Call_8247"/>
    <s v="C0005"/>
    <n v="84"/>
    <x v="4"/>
    <d v="2023-12-19T00:00:00"/>
    <n v="180"/>
    <n v="4.9000000000000004"/>
    <n v="2024"/>
    <s v="Tuesday"/>
    <s v="1 to 2 hours"/>
    <x v="0"/>
  </r>
  <r>
    <s v="Call_8248"/>
    <s v="C0009"/>
    <n v="120"/>
    <x v="2"/>
    <d v="2023-12-20T00:00:00"/>
    <n v="190"/>
    <n v="3.7"/>
    <n v="2024"/>
    <s v="Wednesday"/>
    <s v="1 to 2 hours"/>
    <x v="2"/>
  </r>
  <r>
    <s v="Call_8249"/>
    <s v="C0011"/>
    <n v="93"/>
    <x v="3"/>
    <d v="2023-12-20T00:00:00"/>
    <n v="38"/>
    <n v="4.5"/>
    <n v="2024"/>
    <s v="Wednesday"/>
    <s v="1 to 2 hours"/>
    <x v="0"/>
  </r>
  <r>
    <s v="Call_8250"/>
    <s v="C0007"/>
    <n v="76"/>
    <x v="1"/>
    <d v="2023-12-21T00:00:00"/>
    <n v="82"/>
    <n v="2.1"/>
    <n v="2024"/>
    <s v="Thursday"/>
    <s v="1 to 2 hours"/>
    <x v="3"/>
  </r>
  <r>
    <s v="Call_8251"/>
    <s v="C0008"/>
    <n v="89"/>
    <x v="3"/>
    <d v="2023-12-24T00:00:00"/>
    <n v="88"/>
    <n v="2.8"/>
    <n v="2024"/>
    <s v="Sunday"/>
    <s v="1 to 2 hours"/>
    <x v="1"/>
  </r>
  <r>
    <s v="Call_8252"/>
    <s v="C0014"/>
    <n v="91"/>
    <x v="4"/>
    <d v="2023-12-24T00:00:00"/>
    <n v="42"/>
    <n v="4.0999999999999996"/>
    <n v="2024"/>
    <s v="Sunday"/>
    <s v="1 to 2 hours"/>
    <x v="2"/>
  </r>
  <r>
    <s v="Call_8253"/>
    <s v="C0006"/>
    <n v="7"/>
    <x v="0"/>
    <d v="2023-12-25T00:00:00"/>
    <n v="64"/>
    <n v="3.3"/>
    <n v="2024"/>
    <s v="Monday"/>
    <s v="Under 10 mins"/>
    <x v="1"/>
  </r>
  <r>
    <s v="Call_8254"/>
    <s v="C0013"/>
    <n v="140"/>
    <x v="0"/>
    <d v="2023-12-25T00:00:00"/>
    <n v="105"/>
    <n v="1.7"/>
    <n v="2024"/>
    <s v="Monday"/>
    <s v="More than 2 hours"/>
    <x v="3"/>
  </r>
  <r>
    <s v="Call_8255"/>
    <s v="C0004"/>
    <n v="58"/>
    <x v="2"/>
    <d v="2023-12-25T00:00:00"/>
    <n v="25"/>
    <n v="3.6"/>
    <n v="2024"/>
    <s v="Monday"/>
    <s v="30 to 60 mins"/>
    <x v="2"/>
  </r>
  <r>
    <s v="Call_8256"/>
    <s v="C0003"/>
    <n v="90"/>
    <x v="1"/>
    <d v="2023-12-26T00:00:00"/>
    <n v="176"/>
    <n v="3.6"/>
    <n v="2024"/>
    <s v="Tuesday"/>
    <s v="1 to 2 hours"/>
    <x v="2"/>
  </r>
  <r>
    <s v="Call_8257"/>
    <s v="C0003"/>
    <n v="106"/>
    <x v="3"/>
    <d v="2023-12-27T00:00:00"/>
    <n v="46"/>
    <n v="4.5999999999999996"/>
    <n v="2024"/>
    <s v="Wednesday"/>
    <s v="1 to 2 hours"/>
    <x v="0"/>
  </r>
  <r>
    <s v="Call_8258"/>
    <s v="C0009"/>
    <n v="72"/>
    <x v="0"/>
    <d v="2023-12-27T00:00:00"/>
    <n v="164"/>
    <n v="4.8"/>
    <n v="2024"/>
    <s v="Wednesday"/>
    <s v="1 to 2 hours"/>
    <x v="0"/>
  </r>
  <r>
    <s v="Call_8259"/>
    <s v="C0006"/>
    <n v="124"/>
    <x v="0"/>
    <d v="2023-12-28T00:00:00"/>
    <n v="64"/>
    <n v="4.5"/>
    <n v="2024"/>
    <s v="Thursday"/>
    <s v="More than 2 hours"/>
    <x v="0"/>
  </r>
  <r>
    <s v="Call_8260"/>
    <s v="C0002"/>
    <n v="86"/>
    <x v="4"/>
    <d v="2023-12-28T00:00:00"/>
    <n v="205"/>
    <n v="4.5"/>
    <n v="2024"/>
    <s v="Thursday"/>
    <s v="1 to 2 hours"/>
    <x v="0"/>
  </r>
  <r>
    <s v="Call_8261"/>
    <s v="C0005"/>
    <n v="164"/>
    <x v="4"/>
    <d v="2023-12-29T00:00:00"/>
    <n v="100"/>
    <n v="4.5999999999999996"/>
    <n v="2024"/>
    <s v="Friday"/>
    <s v="More than 2 hours"/>
    <x v="0"/>
  </r>
  <r>
    <s v="Call_8262"/>
    <s v="C0011"/>
    <n v="40"/>
    <x v="1"/>
    <d v="2023-12-29T00:00:00"/>
    <n v="111"/>
    <n v="4.5999999999999996"/>
    <n v="2024"/>
    <s v="Friday"/>
    <s v="30 to 60 mins"/>
    <x v="0"/>
  </r>
  <r>
    <s v="Call_8263"/>
    <s v="C0014"/>
    <n v="76"/>
    <x v="2"/>
    <d v="2023-12-29T00:00:00"/>
    <n v="80"/>
    <n v="3.5"/>
    <n v="2024"/>
    <s v="Friday"/>
    <s v="1 to 2 hours"/>
    <x v="2"/>
  </r>
  <r>
    <s v="Call_8264"/>
    <s v="C0006"/>
    <n v="95"/>
    <x v="3"/>
    <d v="2023-12-29T00:00:00"/>
    <n v="50"/>
    <n v="2.9"/>
    <n v="2024"/>
    <s v="Friday"/>
    <s v="1 to 2 hours"/>
    <x v="1"/>
  </r>
  <r>
    <s v="Call_8265"/>
    <s v="C0014"/>
    <n v="113"/>
    <x v="0"/>
    <d v="2023-12-30T00:00:00"/>
    <n v="165"/>
    <n v="4.7"/>
    <n v="2024"/>
    <s v="Saturday"/>
    <s v="1 to 2 hours"/>
    <x v="0"/>
  </r>
  <r>
    <s v="Call_8266"/>
    <s v="C0002"/>
    <n v="81"/>
    <x v="0"/>
    <d v="2023-12-30T00:00:00"/>
    <n v="28"/>
    <n v="3.9"/>
    <n v="2024"/>
    <s v="Saturday"/>
    <s v="1 to 2 hours"/>
    <x v="2"/>
  </r>
  <r>
    <s v="Call_8267"/>
    <s v="C0007"/>
    <n v="127"/>
    <x v="3"/>
    <d v="2023-12-30T00:00:00"/>
    <n v="215"/>
    <n v="3.8"/>
    <n v="2024"/>
    <s v="Saturday"/>
    <s v="More than 2 hours"/>
    <x v="2"/>
  </r>
  <r>
    <s v="Call_8268"/>
    <s v="C0013"/>
    <n v="146"/>
    <x v="0"/>
    <d v="2023-12-31T00:00:00"/>
    <n v="115"/>
    <n v="2.2999999999999998"/>
    <n v="2024"/>
    <s v="Sunday"/>
    <s v="More than 2 hours"/>
    <x v="3"/>
  </r>
  <r>
    <s v="Call_8269"/>
    <s v="C0010"/>
    <n v="123"/>
    <x v="0"/>
    <d v="2023-12-31T00:00:00"/>
    <n v="64"/>
    <n v="3.7"/>
    <n v="2024"/>
    <s v="Sunday"/>
    <s v="More than 2 hours"/>
    <x v="2"/>
  </r>
  <r>
    <s v="Call_8270"/>
    <s v="C0009"/>
    <n v="114"/>
    <x v="2"/>
    <d v="2023-12-31T00:00:00"/>
    <n v="40"/>
    <n v="3.9"/>
    <n v="2024"/>
    <s v="Sunday"/>
    <s v="1 to 2 hour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4142EE-E098-4C29-BAD5-ABE891F0D8D9}" name="PivotTable2" cacheId="4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location ref="F47:G54" firstHeaderRow="1" firstDataRow="1" firstDataCol="1"/>
  <pivotFields count="4">
    <pivotField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2"/>
  </rowFields>
  <rowItems count="7">
    <i>
      <x/>
    </i>
    <i>
      <x v="1"/>
    </i>
    <i>
      <x v="2"/>
    </i>
    <i>
      <x v="3"/>
    </i>
    <i>
      <x v="4"/>
    </i>
    <i>
      <x v="5"/>
    </i>
    <i t="grand">
      <x/>
    </i>
  </rowItems>
  <colItems count="1">
    <i/>
  </colItems>
  <dataFields count="1">
    <dataField name="Count of Call number" fld="3"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646E6-59DA-4EB6-BDF3-FBE73CDAEC5C}" name="AllRepresentativeData"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6:C42" firstHeaderRow="0" firstDataRow="1" firstDataCol="1"/>
  <pivotFields count="11">
    <pivotField dataField="1" showAll="0"/>
    <pivotField showAll="0"/>
    <pivotField showAll="0"/>
    <pivotField axis="axisRow" showAll="0">
      <items count="6">
        <item x="2"/>
        <item x="1"/>
        <item x="4"/>
        <item x="3"/>
        <item x="0"/>
        <item t="default"/>
      </items>
    </pivotField>
    <pivotField numFmtId="164" showAll="0"/>
    <pivotField dataField="1"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Count of Call number" fld="0" subtotal="count" baseField="0" baseItem="0"/>
    <dataField name="Sum of Purchase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C3D6C8-E72B-440C-A191-F1599D82A0C0}" name="Call Trends" cacheId="3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8:C21"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2" subtotal="count" baseField="0" baseItem="0"/>
    <dataField name="Count of Call number2" fld="4" subtotal="count" baseField="0" baseItem="0">
      <extLst>
        <ext xmlns:x14="http://schemas.microsoft.com/office/spreadsheetml/2009/9/main" uri="{E15A36E0-9728-4e99-A89B-3F7291B0FE68}">
          <x14:dataField sourceField="2" uniqueName="[__Xl2].[Measures].[Count of Call number]"/>
        </ext>
      </extLst>
    </dataField>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1E82AB-E0E1-4999-8431-B7D309941EE3}" name="Call Weeks" cacheId="3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E12:F20"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Count of Call number"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AA96CC-23FF-4C98-9279-EF6954FC9573}" name="Side Bars"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E2"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name="Count of Call number" fld="0" subtotal="count" baseField="0" baseItem="0"/>
    <dataField name="Average of Rating rounded" fld="3" subtotal="average" baseField="0" baseItem="0" numFmtId="166"/>
    <dataField name="Sum of Duration" fld="2" baseField="0" baseItem="0"/>
    <dataField name="Sum of Purchase Amount" fld="1" baseField="0" baseItem="0" numFmtId="165"/>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499413-0DBF-4724-BD5B-AEE289DFCB53}" name="Side Bar Rep" cacheId="3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4:E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name="Count of Call number" fld="0" subtotal="count" baseField="0" baseItem="0"/>
    <dataField name="Average of Rating rounded" fld="3" subtotal="average" baseField="0" baseItem="0" numFmtId="166"/>
    <dataField name="Sum of Duration" fld="2" baseField="0" baseItem="0"/>
    <dataField name="Sum of Purchase Amount" fld="1" baseField="0" baseItem="0" numFmtId="165"/>
    <dataField fld="4"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762E46-9E25-4518-A2AB-06B854D88B96}" name="SelectedReprePivot" cacheId="45"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46:A51"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816643-C6B5-4D46-8E65-8FC9F46E55BF}" name="MalevsFemale" cacheId="4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A26:D31" firstHeaderRow="1" firstDataRow="2" firstDataCol="1"/>
  <pivotFields count="5">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2"/>
  </rowFields>
  <rowItems count="4">
    <i>
      <x/>
    </i>
    <i>
      <x v="1"/>
    </i>
    <i>
      <x v="2"/>
    </i>
    <i t="grand">
      <x/>
    </i>
  </rowItems>
  <colFields count="1">
    <field x="1"/>
  </colFields>
  <colItems count="3">
    <i>
      <x/>
    </i>
    <i>
      <x v="1"/>
    </i>
    <i t="grand">
      <x/>
    </i>
  </colItems>
  <dataFields count="1">
    <dataField name="Count of Customer ID" fld="3" subtotal="count" baseField="0" baseItem="0"/>
  </dataFields>
  <chartFormats count="8">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5" format="9" series="1">
      <pivotArea type="data" outline="0" fieldPosition="0">
        <references count="3">
          <reference field="4294967294" count="1" selected="0">
            <x v="0"/>
          </reference>
          <reference field="1" count="1" selected="0">
            <x v="1"/>
          </reference>
          <reference field="2" count="1" selected="0">
            <x v="1"/>
          </reference>
        </references>
      </pivotArea>
    </chartFormat>
    <chartFormat chart="5" format="10" series="1">
      <pivotArea type="data" outline="0" fieldPosition="0">
        <references count="3">
          <reference field="4294967294" count="1" selected="0">
            <x v="0"/>
          </reference>
          <reference field="1" count="1" selected="0">
            <x v="0"/>
          </reference>
          <reference field="2" count="1" selected="0">
            <x v="2"/>
          </reference>
        </references>
      </pivotArea>
    </chartFormat>
    <chartFormat chart="5" format="11" series="1">
      <pivotArea type="data" outline="0" fieldPosition="0">
        <references count="3">
          <reference field="4294967294" count="1" selected="0">
            <x v="0"/>
          </reference>
          <reference field="1" count="1" selected="0">
            <x v="1"/>
          </reference>
          <reference field="2" count="1" selected="0">
            <x v="2"/>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B471C7-81AE-4FEE-9EE1-ECCC2748BA9A}" name="Final" cacheId="51"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9">
  <location ref="F59:L78" firstHeaderRow="1" firstDataRow="2" firstDataCol="1"/>
  <pivotFields count="5">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name="Sum of Purchase Amount" fld="4" baseField="0" baseItem="0" numFmtId="167"/>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EB9B3F1-A63A-4109-BC18-9DFEC46D6116}" sourceName="[calls].[Representative]">
  <pivotTables>
    <pivotTable tabId="6" name="Side Bar Rep"/>
    <pivotTable tabId="6" name="Call Trends"/>
    <pivotTable tabId="6" name="Call Weeks"/>
    <pivotTable tabId="6" name="MalevsFemale"/>
    <pivotTable tabId="6" name="SelectedReprePivot"/>
    <pivotTable tabId="6" name="PivotTable2"/>
    <pivotTable tabId="6" name="Final"/>
  </pivotTables>
  <data>
    <olap pivotCacheId="4318413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BD5ECE8-2E0F-4A61-852F-938F661EF96F}" cache="Slicer_Representative" caption="Representative" level="1"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158E9354-2D78-4B21-AB38-3A8E8C5D5B6D}" cache="Slicer_Representative" caption="Representative" level="1" style="SlicerStyleDark5"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Poppins"/>
        <a:ea typeface=""/>
        <a:cs typeface=""/>
      </a:majorFont>
      <a:minorFont>
        <a:latin typeface="Poppin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78" zoomScaleNormal="102" workbookViewId="0">
      <selection activeCell="F7" sqref="F7"/>
    </sheetView>
  </sheetViews>
  <sheetFormatPr defaultRowHeight="20.399999999999999"/>
  <cols>
    <col min="1" max="1" width="2.90625" customWidth="1"/>
    <col min="2" max="2" width="14.54296875" customWidth="1"/>
    <col min="3" max="3" width="12.81640625" customWidth="1"/>
    <col min="4" max="4" width="16.54296875" customWidth="1"/>
    <col min="5" max="5" width="15" customWidth="1"/>
    <col min="6" max="6" width="16.1796875" customWidth="1"/>
    <col min="7" max="7" width="17.26953125" customWidth="1"/>
    <col min="8" max="8" width="18.26953125" customWidth="1"/>
    <col min="9" max="9" width="17.26953125" customWidth="1"/>
    <col min="10" max="12" width="15.453125" customWidth="1"/>
    <col min="13" max="16" width="7.453125" customWidth="1"/>
    <col min="17" max="17" width="14.54296875" customWidth="1"/>
    <col min="20" max="20" width="10.5429687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37A0-2028-4099-9587-00702DB20A71}">
  <dimension ref="A1:Q351"/>
  <sheetViews>
    <sheetView topLeftCell="A43" zoomScale="89" workbookViewId="0">
      <selection activeCell="D56" sqref="D56"/>
    </sheetView>
  </sheetViews>
  <sheetFormatPr defaultRowHeight="15.6"/>
  <cols>
    <col min="1" max="1" width="19" style="24" bestFit="1" customWidth="1"/>
    <col min="2" max="2" width="23.81640625" style="24" bestFit="1" customWidth="1"/>
    <col min="3" max="4" width="22.54296875" style="24" bestFit="1" customWidth="1"/>
    <col min="5" max="5" width="10.7265625" style="24" bestFit="1" customWidth="1"/>
    <col min="6" max="6" width="22.54296875" style="24" bestFit="1" customWidth="1"/>
    <col min="7" max="7" width="19" style="24" bestFit="1" customWidth="1"/>
    <col min="8" max="8" width="8.36328125" style="24" bestFit="1" customWidth="1"/>
    <col min="9" max="9" width="6" style="24" bestFit="1" customWidth="1"/>
    <col min="10" max="10" width="8" style="24" bestFit="1" customWidth="1"/>
    <col min="11" max="11" width="6.08984375" style="24" bestFit="1" customWidth="1"/>
    <col min="12" max="12" width="12.1796875" style="24" bestFit="1" customWidth="1"/>
    <col min="13" max="13" width="4.81640625" style="24" bestFit="1" customWidth="1"/>
    <col min="14" max="14" width="13" style="24" bestFit="1" customWidth="1"/>
    <col min="15" max="15" width="20.1796875" style="24" bestFit="1" customWidth="1"/>
    <col min="16" max="16" width="23.7265625" style="24" bestFit="1" customWidth="1"/>
    <col min="17" max="17" width="22.453125" style="24" bestFit="1" customWidth="1"/>
    <col min="18" max="16384" width="8.7265625" style="24"/>
  </cols>
  <sheetData>
    <row r="1" spans="1:8" ht="20.399999999999999">
      <c r="A1" t="s">
        <v>1040</v>
      </c>
      <c r="B1" t="s">
        <v>1053</v>
      </c>
      <c r="C1" t="s">
        <v>1051</v>
      </c>
      <c r="D1" t="s">
        <v>1041</v>
      </c>
      <c r="E1" t="s">
        <v>1054</v>
      </c>
    </row>
    <row r="2" spans="1:8" ht="20.399999999999999">
      <c r="A2" s="22">
        <v>1000</v>
      </c>
      <c r="B2" s="32">
        <v>3.964</v>
      </c>
      <c r="C2" s="22">
        <v>89850</v>
      </c>
      <c r="D2" s="31">
        <v>96623</v>
      </c>
      <c r="E2" s="23">
        <v>307</v>
      </c>
    </row>
    <row r="3" spans="1:8" ht="20.399999999999999">
      <c r="A3"/>
      <c r="B3"/>
      <c r="C3"/>
    </row>
    <row r="4" spans="1:8" ht="20.399999999999999">
      <c r="A4" t="s">
        <v>1040</v>
      </c>
      <c r="B4" t="s">
        <v>1053</v>
      </c>
      <c r="C4" t="s">
        <v>1051</v>
      </c>
      <c r="D4" t="s">
        <v>1041</v>
      </c>
      <c r="E4" t="s">
        <v>1054</v>
      </c>
    </row>
    <row r="5" spans="1:8" ht="20.399999999999999">
      <c r="A5" s="22">
        <v>1000</v>
      </c>
      <c r="B5" s="32">
        <v>3.964</v>
      </c>
      <c r="C5" s="22">
        <v>89850</v>
      </c>
      <c r="D5" s="31">
        <v>96623</v>
      </c>
      <c r="E5" s="23">
        <v>307</v>
      </c>
    </row>
    <row r="6" spans="1:8" ht="20.399999999999999">
      <c r="A6"/>
      <c r="B6"/>
      <c r="C6"/>
    </row>
    <row r="7" spans="1:8" ht="20.399999999999999">
      <c r="A7"/>
      <c r="B7"/>
      <c r="C7"/>
    </row>
    <row r="8" spans="1:8" ht="20.399999999999999">
      <c r="A8" s="30" t="s">
        <v>1042</v>
      </c>
      <c r="B8" t="s">
        <v>1040</v>
      </c>
      <c r="C8" t="s">
        <v>1067</v>
      </c>
      <c r="D8"/>
      <c r="E8"/>
    </row>
    <row r="9" spans="1:8" ht="20.399999999999999">
      <c r="A9" s="33" t="s">
        <v>1055</v>
      </c>
      <c r="B9" s="22">
        <v>79</v>
      </c>
      <c r="C9" s="22">
        <v>79</v>
      </c>
      <c r="D9"/>
      <c r="E9"/>
    </row>
    <row r="10" spans="1:8" ht="20.399999999999999">
      <c r="A10" s="33" t="s">
        <v>1056</v>
      </c>
      <c r="B10" s="22">
        <v>66</v>
      </c>
      <c r="C10" s="22">
        <v>66</v>
      </c>
    </row>
    <row r="11" spans="1:8" ht="20.399999999999999">
      <c r="A11" s="33" t="s">
        <v>1057</v>
      </c>
      <c r="B11" s="22">
        <v>155</v>
      </c>
      <c r="C11" s="22">
        <v>155</v>
      </c>
    </row>
    <row r="12" spans="1:8" ht="20.399999999999999">
      <c r="A12" s="33" t="s">
        <v>1058</v>
      </c>
      <c r="B12" s="22">
        <v>136</v>
      </c>
      <c r="C12" s="22">
        <v>136</v>
      </c>
      <c r="E12" s="30" t="s">
        <v>1042</v>
      </c>
      <c r="F12" t="s">
        <v>1040</v>
      </c>
      <c r="G12"/>
      <c r="H12"/>
    </row>
    <row r="13" spans="1:8" ht="20.399999999999999">
      <c r="A13" s="33" t="s">
        <v>1059</v>
      </c>
      <c r="B13" s="22">
        <v>83</v>
      </c>
      <c r="C13" s="22">
        <v>83</v>
      </c>
      <c r="E13" s="33" t="s">
        <v>1044</v>
      </c>
      <c r="F13" s="22">
        <v>146</v>
      </c>
      <c r="G13"/>
      <c r="H13"/>
    </row>
    <row r="14" spans="1:8" ht="20.399999999999999">
      <c r="A14" s="33" t="s">
        <v>1060</v>
      </c>
      <c r="B14" s="22">
        <v>67</v>
      </c>
      <c r="C14" s="22">
        <v>67</v>
      </c>
      <c r="E14" s="33" t="s">
        <v>1045</v>
      </c>
      <c r="F14" s="22">
        <v>133</v>
      </c>
      <c r="G14"/>
    </row>
    <row r="15" spans="1:8" ht="20.399999999999999">
      <c r="A15" s="33" t="s">
        <v>1061</v>
      </c>
      <c r="B15" s="22">
        <v>64</v>
      </c>
      <c r="C15" s="22">
        <v>64</v>
      </c>
      <c r="E15" s="33" t="s">
        <v>1046</v>
      </c>
      <c r="F15" s="22">
        <v>138</v>
      </c>
      <c r="G15"/>
    </row>
    <row r="16" spans="1:8" ht="20.399999999999999">
      <c r="A16" s="33" t="s">
        <v>1062</v>
      </c>
      <c r="B16" s="22">
        <v>50</v>
      </c>
      <c r="C16" s="22">
        <v>50</v>
      </c>
      <c r="E16" s="33" t="s">
        <v>1047</v>
      </c>
      <c r="F16" s="22">
        <v>153</v>
      </c>
      <c r="G16"/>
    </row>
    <row r="17" spans="1:8" ht="20.399999999999999">
      <c r="A17" s="33" t="s">
        <v>1063</v>
      </c>
      <c r="B17" s="22">
        <v>76</v>
      </c>
      <c r="C17" s="22">
        <v>76</v>
      </c>
      <c r="E17" s="33" t="s">
        <v>1048</v>
      </c>
      <c r="F17" s="22">
        <v>128</v>
      </c>
      <c r="G17"/>
    </row>
    <row r="18" spans="1:8" ht="20.399999999999999">
      <c r="A18" s="33" t="s">
        <v>1064</v>
      </c>
      <c r="B18" s="22">
        <v>114</v>
      </c>
      <c r="C18" s="22">
        <v>114</v>
      </c>
      <c r="E18" s="33" t="s">
        <v>1049</v>
      </c>
      <c r="F18" s="22">
        <v>141</v>
      </c>
      <c r="G18"/>
    </row>
    <row r="19" spans="1:8" ht="20.399999999999999">
      <c r="A19" s="33" t="s">
        <v>1065</v>
      </c>
      <c r="B19" s="22">
        <v>57</v>
      </c>
      <c r="C19" s="22">
        <v>57</v>
      </c>
      <c r="E19" s="33" t="s">
        <v>1050</v>
      </c>
      <c r="F19" s="22">
        <v>161</v>
      </c>
      <c r="G19"/>
    </row>
    <row r="20" spans="1:8" ht="20.399999999999999">
      <c r="A20" s="33" t="s">
        <v>1066</v>
      </c>
      <c r="B20" s="22">
        <v>53</v>
      </c>
      <c r="C20" s="22">
        <v>53</v>
      </c>
      <c r="E20" s="33" t="s">
        <v>1043</v>
      </c>
      <c r="F20" s="22">
        <v>1000</v>
      </c>
      <c r="G20"/>
    </row>
    <row r="21" spans="1:8" ht="20.399999999999999">
      <c r="A21" s="33" t="s">
        <v>1043</v>
      </c>
      <c r="B21" s="22">
        <v>1000</v>
      </c>
      <c r="C21" s="22">
        <v>1000</v>
      </c>
      <c r="E21"/>
      <c r="F21"/>
      <c r="G21"/>
    </row>
    <row r="22" spans="1:8" ht="20.399999999999999">
      <c r="A22"/>
      <c r="B22"/>
      <c r="C22"/>
      <c r="E22"/>
      <c r="F22"/>
      <c r="G22"/>
    </row>
    <row r="23" spans="1:8" ht="20.399999999999999">
      <c r="A23"/>
      <c r="B23"/>
      <c r="C23"/>
      <c r="E23"/>
      <c r="F23"/>
      <c r="G23"/>
    </row>
    <row r="24" spans="1:8" ht="20.399999999999999">
      <c r="A24"/>
      <c r="B24"/>
      <c r="C24"/>
      <c r="E24"/>
      <c r="F24"/>
      <c r="G24"/>
    </row>
    <row r="25" spans="1:8" ht="20.399999999999999">
      <c r="A25"/>
      <c r="B25"/>
      <c r="C25"/>
      <c r="E25"/>
      <c r="F25"/>
      <c r="G25"/>
    </row>
    <row r="26" spans="1:8" ht="20.399999999999999">
      <c r="A26" s="30" t="s">
        <v>1068</v>
      </c>
      <c r="B26" s="30" t="s">
        <v>1052</v>
      </c>
      <c r="C26"/>
      <c r="D26"/>
      <c r="E26"/>
      <c r="F26"/>
      <c r="G26"/>
      <c r="H26"/>
    </row>
    <row r="27" spans="1:8" ht="20.399999999999999">
      <c r="A27" s="30" t="s">
        <v>1042</v>
      </c>
      <c r="B27" t="s">
        <v>999</v>
      </c>
      <c r="C27" t="s">
        <v>998</v>
      </c>
      <c r="D27" t="s">
        <v>1043</v>
      </c>
      <c r="E27"/>
      <c r="F27"/>
      <c r="G27"/>
      <c r="H27"/>
    </row>
    <row r="28" spans="1:8" ht="20.399999999999999">
      <c r="A28" s="33" t="s">
        <v>1002</v>
      </c>
      <c r="B28" s="22">
        <v>144</v>
      </c>
      <c r="C28" s="22">
        <v>132</v>
      </c>
      <c r="D28" s="22">
        <v>276</v>
      </c>
      <c r="E28"/>
      <c r="F28"/>
      <c r="G28"/>
      <c r="H28"/>
    </row>
    <row r="29" spans="1:8" ht="20.399999999999999">
      <c r="A29" s="33" t="s">
        <v>1001</v>
      </c>
      <c r="B29" s="22">
        <v>326</v>
      </c>
      <c r="C29" s="22">
        <v>63</v>
      </c>
      <c r="D29" s="22">
        <v>389</v>
      </c>
      <c r="E29"/>
      <c r="F29"/>
      <c r="G29"/>
      <c r="H29"/>
    </row>
    <row r="30" spans="1:8" ht="20.399999999999999">
      <c r="A30" s="33" t="s">
        <v>1000</v>
      </c>
      <c r="B30" s="22">
        <v>129</v>
      </c>
      <c r="C30" s="22">
        <v>206</v>
      </c>
      <c r="D30" s="22">
        <v>335</v>
      </c>
      <c r="E30"/>
    </row>
    <row r="31" spans="1:8" ht="20.399999999999999">
      <c r="A31" s="33" t="s">
        <v>1043</v>
      </c>
      <c r="B31" s="22">
        <v>599</v>
      </c>
      <c r="C31" s="22">
        <v>401</v>
      </c>
      <c r="D31" s="22">
        <v>1000</v>
      </c>
    </row>
    <row r="32" spans="1:8" ht="20.399999999999999">
      <c r="A32"/>
      <c r="B32"/>
      <c r="C32"/>
    </row>
    <row r="33" spans="1:17" ht="20.399999999999999">
      <c r="A33"/>
      <c r="B33"/>
      <c r="C33"/>
    </row>
    <row r="34" spans="1:17" ht="20.399999999999999">
      <c r="A34"/>
      <c r="B34"/>
      <c r="C34"/>
      <c r="F34" s="24" t="s">
        <v>1069</v>
      </c>
      <c r="H34" s="24" t="s">
        <v>1070</v>
      </c>
      <c r="I34" s="24" t="str">
        <f>A47</f>
        <v>R01</v>
      </c>
    </row>
    <row r="35" spans="1:17" ht="20.399999999999999">
      <c r="A35"/>
      <c r="B35"/>
      <c r="C35"/>
      <c r="F35" s="24" t="s">
        <v>3</v>
      </c>
      <c r="G35" s="24" t="s">
        <v>1071</v>
      </c>
      <c r="H35" s="24" t="s">
        <v>1072</v>
      </c>
      <c r="I35" s="24" t="s">
        <v>1073</v>
      </c>
      <c r="J35" s="24" t="s">
        <v>1074</v>
      </c>
    </row>
    <row r="36" spans="1:17" ht="20.399999999999999">
      <c r="A36" s="30" t="s">
        <v>1042</v>
      </c>
      <c r="B36" t="s">
        <v>1040</v>
      </c>
      <c r="C36" t="s">
        <v>1041</v>
      </c>
      <c r="F36" s="24" t="str" cm="1">
        <f t="array" ref="F36:H40">A37:C41</f>
        <v>R01</v>
      </c>
      <c r="G36" s="24">
        <v>189</v>
      </c>
      <c r="H36" s="24">
        <v>18415</v>
      </c>
      <c r="I36" s="24">
        <f>IF(F36=$I$34,G36,"#NA")</f>
        <v>189</v>
      </c>
      <c r="J36" s="24">
        <f>IF(F36=$I$34,H36,"#NA")</f>
        <v>18415</v>
      </c>
    </row>
    <row r="37" spans="1:17" ht="20.399999999999999">
      <c r="A37" s="33" t="s">
        <v>11</v>
      </c>
      <c r="B37" s="22">
        <v>189</v>
      </c>
      <c r="C37" s="22">
        <v>18415</v>
      </c>
      <c r="F37" s="24" t="str">
        <v>R02</v>
      </c>
      <c r="G37" s="24">
        <v>218</v>
      </c>
      <c r="H37" s="24">
        <v>20581</v>
      </c>
      <c r="I37" s="24" t="str">
        <f t="shared" ref="I37:I40" si="0">IF(F37=$I$34,G37,"#NA")</f>
        <v>#NA</v>
      </c>
      <c r="J37" s="24" t="str">
        <f t="shared" ref="J37:J40" si="1">IF(F37=$I$34,H37,"#NA")</f>
        <v>#NA</v>
      </c>
    </row>
    <row r="38" spans="1:17" ht="20.399999999999999">
      <c r="A38" s="33" t="s">
        <v>9</v>
      </c>
      <c r="B38" s="22">
        <v>218</v>
      </c>
      <c r="C38" s="22">
        <v>20581</v>
      </c>
      <c r="F38" s="24" t="str">
        <v>R03</v>
      </c>
      <c r="G38" s="24">
        <v>207</v>
      </c>
      <c r="H38" s="24">
        <v>20872</v>
      </c>
      <c r="I38" s="24" t="str">
        <f t="shared" si="0"/>
        <v>#NA</v>
      </c>
      <c r="J38" s="24" t="str">
        <f t="shared" si="1"/>
        <v>#NA</v>
      </c>
    </row>
    <row r="39" spans="1:17" ht="20.399999999999999">
      <c r="A39" s="33" t="s">
        <v>6</v>
      </c>
      <c r="B39" s="22">
        <v>207</v>
      </c>
      <c r="C39" s="22">
        <v>20872</v>
      </c>
      <c r="F39" s="24" t="str">
        <v>R04</v>
      </c>
      <c r="G39" s="24">
        <v>186</v>
      </c>
      <c r="H39" s="24">
        <v>16651</v>
      </c>
      <c r="I39" s="24" t="str">
        <f t="shared" si="0"/>
        <v>#NA</v>
      </c>
      <c r="J39" s="24" t="str">
        <f t="shared" si="1"/>
        <v>#NA</v>
      </c>
    </row>
    <row r="40" spans="1:17" ht="20.399999999999999">
      <c r="A40" s="33" t="s">
        <v>13</v>
      </c>
      <c r="B40" s="22">
        <v>186</v>
      </c>
      <c r="C40" s="22">
        <v>16651</v>
      </c>
      <c r="F40" s="24" t="str">
        <v>R05</v>
      </c>
      <c r="G40" s="24">
        <v>200</v>
      </c>
      <c r="H40" s="24">
        <v>20104</v>
      </c>
      <c r="I40" s="24" t="str">
        <f t="shared" si="0"/>
        <v>#NA</v>
      </c>
      <c r="J40" s="24" t="str">
        <f t="shared" si="1"/>
        <v>#NA</v>
      </c>
    </row>
    <row r="41" spans="1:17" ht="20.399999999999999">
      <c r="A41" s="33" t="s">
        <v>10</v>
      </c>
      <c r="B41" s="22">
        <v>200</v>
      </c>
      <c r="C41" s="22">
        <v>20104</v>
      </c>
    </row>
    <row r="42" spans="1:17" ht="20.399999999999999">
      <c r="A42" s="33" t="s">
        <v>1043</v>
      </c>
      <c r="B42" s="22">
        <v>1000</v>
      </c>
      <c r="C42" s="22">
        <v>96623</v>
      </c>
    </row>
    <row r="43" spans="1:17" ht="20.399999999999999">
      <c r="A43"/>
      <c r="B43"/>
      <c r="C43"/>
      <c r="L43" s="24" t="s">
        <v>1076</v>
      </c>
      <c r="M43" s="37">
        <f>A5/A2</f>
        <v>1</v>
      </c>
    </row>
    <row r="44" spans="1:17" ht="20.399999999999999">
      <c r="A44"/>
      <c r="B44"/>
      <c r="C44"/>
      <c r="L44" s="24" t="s">
        <v>1077</v>
      </c>
      <c r="M44" s="24">
        <f>_xlfn.XLOOKUP(A47,F36:F40,G36:G40)</f>
        <v>189</v>
      </c>
      <c r="N44"/>
      <c r="O44"/>
      <c r="P44"/>
      <c r="Q44"/>
    </row>
    <row r="45" spans="1:17" ht="20.399999999999999">
      <c r="A45"/>
      <c r="B45"/>
      <c r="C45"/>
      <c r="L45" s="24" t="s">
        <v>1078</v>
      </c>
      <c r="M45" s="24">
        <f>_xlfn.XLOOKUP(A47,F36:F40,H36:H40)</f>
        <v>18415</v>
      </c>
      <c r="N45"/>
      <c r="O45"/>
      <c r="P45"/>
      <c r="Q45"/>
    </row>
    <row r="46" spans="1:17" ht="20.399999999999999">
      <c r="A46" s="30" t="s">
        <v>1042</v>
      </c>
      <c r="B46"/>
      <c r="C46"/>
      <c r="N46"/>
      <c r="O46"/>
      <c r="P46"/>
      <c r="Q46"/>
    </row>
    <row r="47" spans="1:17" ht="20.399999999999999">
      <c r="A47" s="33" t="s">
        <v>11</v>
      </c>
      <c r="B47"/>
      <c r="C47"/>
      <c r="F47" s="30" t="s">
        <v>1042</v>
      </c>
      <c r="G47" t="s">
        <v>1040</v>
      </c>
      <c r="H47"/>
      <c r="I47"/>
      <c r="L47" s="24" t="s">
        <v>1079</v>
      </c>
      <c r="M47" s="24">
        <f>_xlfn.RANK.AVG(M44,G36:G40)</f>
        <v>4</v>
      </c>
      <c r="N47"/>
      <c r="O47"/>
      <c r="P47"/>
      <c r="Q47"/>
    </row>
    <row r="48" spans="1:17" ht="20.399999999999999">
      <c r="A48" s="33" t="s">
        <v>9</v>
      </c>
      <c r="B48"/>
      <c r="C48"/>
      <c r="F48" s="33">
        <v>0</v>
      </c>
      <c r="G48" s="22">
        <v>1</v>
      </c>
      <c r="H48"/>
      <c r="I48"/>
      <c r="L48" s="24" t="s">
        <v>1080</v>
      </c>
      <c r="M48" s="24">
        <f>_xlfn.RANK.AVG(M45,H36:H40)</f>
        <v>4</v>
      </c>
      <c r="N48"/>
      <c r="O48"/>
      <c r="P48"/>
      <c r="Q48"/>
    </row>
    <row r="49" spans="1:17" ht="20.399999999999999">
      <c r="A49" s="33" t="s">
        <v>6</v>
      </c>
      <c r="B49"/>
      <c r="C49"/>
      <c r="F49" s="33">
        <v>1</v>
      </c>
      <c r="G49" s="22">
        <v>8</v>
      </c>
      <c r="H49"/>
      <c r="I49"/>
      <c r="N49"/>
      <c r="O49"/>
      <c r="P49"/>
      <c r="Q49"/>
    </row>
    <row r="50" spans="1:17" ht="20.399999999999999">
      <c r="A50" s="33" t="s">
        <v>13</v>
      </c>
      <c r="B50"/>
      <c r="C50"/>
      <c r="F50" s="33">
        <v>2</v>
      </c>
      <c r="G50" s="22">
        <v>59</v>
      </c>
      <c r="H50"/>
      <c r="I50"/>
      <c r="N50"/>
      <c r="O50"/>
      <c r="P50"/>
      <c r="Q50"/>
    </row>
    <row r="51" spans="1:17" ht="20.399999999999999">
      <c r="A51" s="33" t="s">
        <v>10</v>
      </c>
      <c r="B51"/>
      <c r="C51"/>
      <c r="F51" s="33">
        <v>3</v>
      </c>
      <c r="G51" s="22">
        <v>197</v>
      </c>
      <c r="H51"/>
      <c r="I51"/>
      <c r="N51"/>
      <c r="O51"/>
    </row>
    <row r="52" spans="1:17" ht="20.399999999999999">
      <c r="A52"/>
      <c r="B52"/>
      <c r="C52"/>
      <c r="F52" s="33">
        <v>4</v>
      </c>
      <c r="G52" s="22">
        <v>428</v>
      </c>
      <c r="H52"/>
      <c r="I52"/>
      <c r="N52"/>
      <c r="O52"/>
    </row>
    <row r="53" spans="1:17" ht="20.399999999999999">
      <c r="A53"/>
      <c r="B53"/>
      <c r="C53"/>
      <c r="F53" s="33">
        <v>5</v>
      </c>
      <c r="G53" s="22">
        <v>307</v>
      </c>
      <c r="H53"/>
      <c r="I53"/>
      <c r="N53"/>
      <c r="O53"/>
      <c r="P53"/>
    </row>
    <row r="54" spans="1:17" ht="20.399999999999999">
      <c r="A54"/>
      <c r="B54"/>
      <c r="C54"/>
      <c r="F54" s="33" t="s">
        <v>1043</v>
      </c>
      <c r="G54" s="22">
        <v>1000</v>
      </c>
      <c r="H54"/>
      <c r="I54"/>
      <c r="N54"/>
      <c r="O54"/>
      <c r="P54"/>
    </row>
    <row r="55" spans="1:17" ht="20.399999999999999">
      <c r="A55"/>
      <c r="B55"/>
      <c r="C55"/>
      <c r="F55"/>
      <c r="G55"/>
      <c r="H55"/>
      <c r="I55"/>
      <c r="N55"/>
      <c r="O55"/>
      <c r="P55"/>
    </row>
    <row r="56" spans="1:17" ht="20.399999999999999">
      <c r="A56"/>
      <c r="B56"/>
      <c r="C56"/>
      <c r="F56"/>
      <c r="G56"/>
      <c r="H56"/>
      <c r="I56"/>
      <c r="N56"/>
      <c r="O56"/>
      <c r="P56"/>
    </row>
    <row r="57" spans="1:17" ht="20.399999999999999">
      <c r="A57"/>
      <c r="B57"/>
      <c r="C57"/>
      <c r="F57"/>
      <c r="G57"/>
      <c r="H57"/>
      <c r="I57"/>
      <c r="N57"/>
      <c r="O57"/>
      <c r="P57"/>
    </row>
    <row r="58" spans="1:17" ht="20.399999999999999">
      <c r="A58"/>
      <c r="B58"/>
      <c r="C58"/>
      <c r="F58"/>
      <c r="G58"/>
      <c r="H58"/>
      <c r="I58"/>
      <c r="N58"/>
      <c r="O58"/>
      <c r="P58"/>
    </row>
    <row r="59" spans="1:17" ht="20.399999999999999">
      <c r="A59"/>
      <c r="B59"/>
      <c r="C59"/>
      <c r="F59" s="30" t="s">
        <v>1041</v>
      </c>
      <c r="G59" s="30" t="s">
        <v>1052</v>
      </c>
      <c r="H59"/>
      <c r="I59"/>
      <c r="J59"/>
      <c r="K59"/>
      <c r="L59"/>
      <c r="N59"/>
      <c r="O59"/>
      <c r="P59"/>
    </row>
    <row r="60" spans="1:17" ht="20.399999999999999">
      <c r="A60"/>
      <c r="B60"/>
      <c r="C60"/>
      <c r="F60" s="30" t="s">
        <v>1042</v>
      </c>
      <c r="G60" t="s">
        <v>11</v>
      </c>
      <c r="H60" t="s">
        <v>9</v>
      </c>
      <c r="I60" t="s">
        <v>6</v>
      </c>
      <c r="J60" t="s">
        <v>13</v>
      </c>
      <c r="K60" t="s">
        <v>10</v>
      </c>
      <c r="L60" t="s">
        <v>1043</v>
      </c>
      <c r="N60"/>
      <c r="O60"/>
    </row>
    <row r="61" spans="1:17" ht="20.399999999999999">
      <c r="A61"/>
      <c r="B61"/>
      <c r="C61"/>
      <c r="F61" s="33" t="s">
        <v>1002</v>
      </c>
      <c r="G61" s="35"/>
      <c r="H61" s="35"/>
      <c r="I61" s="35"/>
      <c r="J61" s="35"/>
      <c r="K61" s="35"/>
      <c r="L61" s="35"/>
      <c r="N61"/>
      <c r="O61"/>
    </row>
    <row r="62" spans="1:17" ht="20.399999999999999">
      <c r="A62"/>
      <c r="B62"/>
      <c r="C62"/>
      <c r="F62" s="34" t="s">
        <v>20</v>
      </c>
      <c r="G62" s="35">
        <v>891</v>
      </c>
      <c r="H62" s="35">
        <v>1332</v>
      </c>
      <c r="I62" s="35">
        <v>1282</v>
      </c>
      <c r="J62" s="35">
        <v>739</v>
      </c>
      <c r="K62" s="35">
        <v>560</v>
      </c>
      <c r="L62" s="35">
        <v>4804</v>
      </c>
      <c r="N62"/>
      <c r="O62"/>
    </row>
    <row r="63" spans="1:17" ht="20.399999999999999">
      <c r="A63"/>
      <c r="B63"/>
      <c r="C63"/>
      <c r="F63" s="34" t="s">
        <v>12</v>
      </c>
      <c r="G63" s="35">
        <v>1991</v>
      </c>
      <c r="H63" s="35">
        <v>1886</v>
      </c>
      <c r="I63" s="35">
        <v>1206</v>
      </c>
      <c r="J63" s="35">
        <v>884</v>
      </c>
      <c r="K63" s="35">
        <v>1722</v>
      </c>
      <c r="L63" s="35">
        <v>7689</v>
      </c>
      <c r="N63"/>
      <c r="O63"/>
    </row>
    <row r="64" spans="1:17" ht="20.399999999999999">
      <c r="A64"/>
      <c r="B64"/>
      <c r="C64"/>
      <c r="F64" s="34" t="s">
        <v>8</v>
      </c>
      <c r="G64" s="35">
        <v>1163</v>
      </c>
      <c r="H64" s="35">
        <v>1180</v>
      </c>
      <c r="I64" s="35">
        <v>1616</v>
      </c>
      <c r="J64" s="35">
        <v>1043</v>
      </c>
      <c r="K64" s="35">
        <v>1747</v>
      </c>
      <c r="L64" s="35">
        <v>6749</v>
      </c>
      <c r="N64"/>
      <c r="O64"/>
    </row>
    <row r="65" spans="1:15" ht="20.399999999999999">
      <c r="A65"/>
      <c r="B65"/>
      <c r="C65"/>
      <c r="F65" s="34" t="s">
        <v>16</v>
      </c>
      <c r="G65" s="35">
        <v>1438</v>
      </c>
      <c r="H65" s="35">
        <v>1616</v>
      </c>
      <c r="I65" s="35">
        <v>866</v>
      </c>
      <c r="J65" s="35">
        <v>829</v>
      </c>
      <c r="K65" s="35">
        <v>2070</v>
      </c>
      <c r="L65" s="35">
        <v>6819</v>
      </c>
      <c r="N65"/>
      <c r="O65"/>
    </row>
    <row r="66" spans="1:15" ht="20.399999999999999">
      <c r="A66"/>
      <c r="B66"/>
      <c r="C66"/>
      <c r="F66" s="33" t="s">
        <v>1001</v>
      </c>
      <c r="G66" s="35"/>
      <c r="H66" s="35"/>
      <c r="I66" s="35"/>
      <c r="J66" s="35"/>
      <c r="K66" s="35"/>
      <c r="L66" s="35"/>
      <c r="N66"/>
      <c r="O66"/>
    </row>
    <row r="67" spans="1:15" ht="20.399999999999999">
      <c r="A67"/>
      <c r="B67"/>
      <c r="C67"/>
      <c r="F67" s="34" t="s">
        <v>24</v>
      </c>
      <c r="G67" s="35">
        <v>1233</v>
      </c>
      <c r="H67" s="35">
        <v>223</v>
      </c>
      <c r="I67" s="35">
        <v>1680</v>
      </c>
      <c r="J67" s="35">
        <v>990</v>
      </c>
      <c r="K67" s="35">
        <v>1508</v>
      </c>
      <c r="L67" s="35">
        <v>5634</v>
      </c>
      <c r="N67"/>
      <c r="O67"/>
    </row>
    <row r="68" spans="1:15" ht="20.399999999999999">
      <c r="A68"/>
      <c r="B68"/>
      <c r="C68"/>
      <c r="F68" s="34" t="s">
        <v>15</v>
      </c>
      <c r="G68" s="35">
        <v>1598</v>
      </c>
      <c r="H68" s="35">
        <v>1907</v>
      </c>
      <c r="I68" s="35">
        <v>869</v>
      </c>
      <c r="J68" s="35">
        <v>1426</v>
      </c>
      <c r="K68" s="35">
        <v>1416</v>
      </c>
      <c r="L68" s="35">
        <v>7216</v>
      </c>
      <c r="N68"/>
      <c r="O68"/>
    </row>
    <row r="69" spans="1:15" ht="20.399999999999999">
      <c r="A69"/>
      <c r="B69"/>
      <c r="C69"/>
      <c r="F69" s="34" t="s">
        <v>5</v>
      </c>
      <c r="G69" s="35">
        <v>900</v>
      </c>
      <c r="H69" s="35">
        <v>1016</v>
      </c>
      <c r="I69" s="35">
        <v>960</v>
      </c>
      <c r="J69" s="35">
        <v>940</v>
      </c>
      <c r="K69" s="35">
        <v>1193</v>
      </c>
      <c r="L69" s="35">
        <v>5009</v>
      </c>
      <c r="N69"/>
      <c r="O69"/>
    </row>
    <row r="70" spans="1:15" ht="20.399999999999999">
      <c r="A70"/>
      <c r="F70" s="34" t="s">
        <v>18</v>
      </c>
      <c r="G70" s="35">
        <v>900</v>
      </c>
      <c r="H70" s="35">
        <v>1470</v>
      </c>
      <c r="I70" s="35">
        <v>1617</v>
      </c>
      <c r="J70" s="35">
        <v>1314</v>
      </c>
      <c r="K70" s="35">
        <v>941</v>
      </c>
      <c r="L70" s="35">
        <v>6242</v>
      </c>
      <c r="N70"/>
      <c r="O70"/>
    </row>
    <row r="71" spans="1:15" ht="20.399999999999999">
      <c r="A71"/>
      <c r="F71" s="34" t="s">
        <v>14</v>
      </c>
      <c r="G71" s="35">
        <v>1255</v>
      </c>
      <c r="H71" s="35">
        <v>516</v>
      </c>
      <c r="I71" s="35">
        <v>1874</v>
      </c>
      <c r="J71" s="35">
        <v>1863</v>
      </c>
      <c r="K71" s="35">
        <v>1722</v>
      </c>
      <c r="L71" s="35">
        <v>7230</v>
      </c>
      <c r="N71"/>
      <c r="O71"/>
    </row>
    <row r="72" spans="1:15" ht="20.399999999999999">
      <c r="A72"/>
      <c r="F72" s="34" t="s">
        <v>19</v>
      </c>
      <c r="G72" s="35">
        <v>1138</v>
      </c>
      <c r="H72" s="35">
        <v>1898</v>
      </c>
      <c r="I72" s="35">
        <v>1482</v>
      </c>
      <c r="J72" s="35">
        <v>846</v>
      </c>
      <c r="K72" s="35">
        <v>1154</v>
      </c>
      <c r="L72" s="35">
        <v>6518</v>
      </c>
      <c r="N72"/>
      <c r="O72"/>
    </row>
    <row r="73" spans="1:15" ht="20.399999999999999">
      <c r="A73"/>
      <c r="F73" s="33" t="s">
        <v>1000</v>
      </c>
      <c r="G73" s="35"/>
      <c r="H73" s="35"/>
      <c r="I73" s="35"/>
      <c r="J73" s="35"/>
      <c r="K73" s="35"/>
      <c r="L73" s="35"/>
      <c r="N73"/>
      <c r="O73"/>
    </row>
    <row r="74" spans="1:15" ht="20.399999999999999">
      <c r="A74"/>
      <c r="F74" s="34" t="s">
        <v>17</v>
      </c>
      <c r="G74" s="35">
        <v>1655</v>
      </c>
      <c r="H74" s="35">
        <v>805</v>
      </c>
      <c r="I74" s="35">
        <v>2263</v>
      </c>
      <c r="J74" s="35">
        <v>987</v>
      </c>
      <c r="K74" s="35">
        <v>1075</v>
      </c>
      <c r="L74" s="35">
        <v>6785</v>
      </c>
      <c r="N74"/>
      <c r="O74"/>
    </row>
    <row r="75" spans="1:15" ht="20.399999999999999">
      <c r="A75"/>
      <c r="F75" s="34" t="s">
        <v>23</v>
      </c>
      <c r="G75" s="35">
        <v>1104</v>
      </c>
      <c r="H75" s="35">
        <v>2280</v>
      </c>
      <c r="I75" s="35">
        <v>1445</v>
      </c>
      <c r="J75" s="35">
        <v>1722</v>
      </c>
      <c r="K75" s="35">
        <v>1196</v>
      </c>
      <c r="L75" s="35">
        <v>7747</v>
      </c>
      <c r="N75"/>
      <c r="O75"/>
    </row>
    <row r="76" spans="1:15" ht="20.399999999999999">
      <c r="A76"/>
      <c r="F76" s="34" t="s">
        <v>7</v>
      </c>
      <c r="G76" s="35">
        <v>372</v>
      </c>
      <c r="H76" s="35">
        <v>1818</v>
      </c>
      <c r="I76" s="35">
        <v>1346</v>
      </c>
      <c r="J76" s="35">
        <v>1156</v>
      </c>
      <c r="K76" s="35">
        <v>1484</v>
      </c>
      <c r="L76" s="35">
        <v>6176</v>
      </c>
    </row>
    <row r="77" spans="1:15" ht="20.399999999999999">
      <c r="A77"/>
      <c r="F77" s="34" t="s">
        <v>22</v>
      </c>
      <c r="G77" s="35">
        <v>1415</v>
      </c>
      <c r="H77" s="35">
        <v>1271</v>
      </c>
      <c r="I77" s="35">
        <v>1214</v>
      </c>
      <c r="J77" s="35">
        <v>1135</v>
      </c>
      <c r="K77" s="35">
        <v>1566</v>
      </c>
      <c r="L77" s="35">
        <v>6601</v>
      </c>
    </row>
    <row r="78" spans="1:15" ht="20.399999999999999">
      <c r="A78"/>
      <c r="F78" s="34" t="s">
        <v>21</v>
      </c>
      <c r="G78" s="35">
        <v>1362</v>
      </c>
      <c r="H78" s="35">
        <v>1363</v>
      </c>
      <c r="I78" s="35">
        <v>1152</v>
      </c>
      <c r="J78" s="35">
        <v>777</v>
      </c>
      <c r="K78" s="35">
        <v>750</v>
      </c>
      <c r="L78" s="35">
        <v>5404</v>
      </c>
    </row>
    <row r="79" spans="1:15" ht="20.399999999999999">
      <c r="A79"/>
      <c r="F79"/>
      <c r="G79"/>
      <c r="H79"/>
      <c r="I79"/>
      <c r="J79"/>
      <c r="K79"/>
      <c r="L79"/>
    </row>
    <row r="80" spans="1:15" ht="20.399999999999999">
      <c r="A80"/>
    </row>
    <row r="81" spans="1:1" ht="20.399999999999999">
      <c r="A81"/>
    </row>
    <row r="82" spans="1:1" ht="47.4" customHeight="1">
      <c r="A82"/>
    </row>
    <row r="83" spans="1:1" ht="20.399999999999999">
      <c r="A83"/>
    </row>
    <row r="84" spans="1:1" ht="20.399999999999999">
      <c r="A84"/>
    </row>
    <row r="85" spans="1:1" ht="20.399999999999999">
      <c r="A85"/>
    </row>
    <row r="86" spans="1:1" ht="20.399999999999999">
      <c r="A86"/>
    </row>
    <row r="87" spans="1:1" ht="20.399999999999999">
      <c r="A87"/>
    </row>
    <row r="88" spans="1:1" ht="20.399999999999999">
      <c r="A88"/>
    </row>
    <row r="89" spans="1:1" ht="20.399999999999999">
      <c r="A89"/>
    </row>
    <row r="90" spans="1:1" ht="20.399999999999999">
      <c r="A90"/>
    </row>
    <row r="91" spans="1:1" ht="20.399999999999999">
      <c r="A91"/>
    </row>
    <row r="92" spans="1:1" ht="20.399999999999999">
      <c r="A92"/>
    </row>
    <row r="93" spans="1:1" ht="20.399999999999999">
      <c r="A93"/>
    </row>
    <row r="94" spans="1:1" ht="20.399999999999999">
      <c r="A94"/>
    </row>
    <row r="95" spans="1:1" ht="20.399999999999999">
      <c r="A95"/>
    </row>
    <row r="96" spans="1:1" ht="20.399999999999999">
      <c r="A96"/>
    </row>
    <row r="97" spans="1:1" ht="20.399999999999999">
      <c r="A97"/>
    </row>
    <row r="98" spans="1:1" ht="20.399999999999999">
      <c r="A98"/>
    </row>
    <row r="99" spans="1:1" ht="20.399999999999999">
      <c r="A99"/>
    </row>
    <row r="100" spans="1:1" ht="20.399999999999999">
      <c r="A100"/>
    </row>
    <row r="101" spans="1:1" ht="20.399999999999999">
      <c r="A101"/>
    </row>
    <row r="102" spans="1:1" ht="20.399999999999999">
      <c r="A102"/>
    </row>
    <row r="103" spans="1:1" ht="20.399999999999999">
      <c r="A103"/>
    </row>
    <row r="104" spans="1:1" ht="20.399999999999999">
      <c r="A104"/>
    </row>
    <row r="105" spans="1:1" ht="20.399999999999999">
      <c r="A105"/>
    </row>
    <row r="106" spans="1:1" ht="20.399999999999999">
      <c r="A106"/>
    </row>
    <row r="107" spans="1:1" ht="20.399999999999999">
      <c r="A107"/>
    </row>
    <row r="108" spans="1:1" ht="20.399999999999999">
      <c r="A108"/>
    </row>
    <row r="109" spans="1:1" ht="20.399999999999999">
      <c r="A109"/>
    </row>
    <row r="110" spans="1:1" ht="20.399999999999999">
      <c r="A110"/>
    </row>
    <row r="111" spans="1:1" ht="20.399999999999999">
      <c r="A111"/>
    </row>
    <row r="112" spans="1:1" ht="20.399999999999999">
      <c r="A112"/>
    </row>
    <row r="113" spans="1:1" ht="20.399999999999999">
      <c r="A113"/>
    </row>
    <row r="114" spans="1:1" ht="20.399999999999999">
      <c r="A114"/>
    </row>
    <row r="115" spans="1:1" ht="20.399999999999999">
      <c r="A115"/>
    </row>
    <row r="116" spans="1:1" ht="20.399999999999999">
      <c r="A116"/>
    </row>
    <row r="117" spans="1:1" ht="20.399999999999999">
      <c r="A117"/>
    </row>
    <row r="118" spans="1:1" ht="20.399999999999999">
      <c r="A118"/>
    </row>
    <row r="119" spans="1:1" ht="20.399999999999999">
      <c r="A119"/>
    </row>
    <row r="120" spans="1:1" ht="20.399999999999999">
      <c r="A120"/>
    </row>
    <row r="121" spans="1:1" ht="20.399999999999999">
      <c r="A121"/>
    </row>
    <row r="122" spans="1:1" ht="20.399999999999999">
      <c r="A122"/>
    </row>
    <row r="123" spans="1:1" ht="20.399999999999999">
      <c r="A123"/>
    </row>
    <row r="124" spans="1:1" ht="20.399999999999999">
      <c r="A124"/>
    </row>
    <row r="125" spans="1:1" ht="20.399999999999999">
      <c r="A125"/>
    </row>
    <row r="126" spans="1:1" ht="20.399999999999999">
      <c r="A126"/>
    </row>
    <row r="127" spans="1:1" ht="20.399999999999999">
      <c r="A127"/>
    </row>
    <row r="128" spans="1:1" ht="20.399999999999999">
      <c r="A128"/>
    </row>
    <row r="129" spans="1:1" ht="20.399999999999999">
      <c r="A129"/>
    </row>
    <row r="130" spans="1:1" ht="20.399999999999999">
      <c r="A130"/>
    </row>
    <row r="131" spans="1:1" ht="20.399999999999999">
      <c r="A131"/>
    </row>
    <row r="132" spans="1:1" ht="20.399999999999999">
      <c r="A132"/>
    </row>
    <row r="133" spans="1:1" ht="20.399999999999999">
      <c r="A133"/>
    </row>
    <row r="134" spans="1:1" ht="20.399999999999999">
      <c r="A134"/>
    </row>
    <row r="135" spans="1:1" ht="20.399999999999999">
      <c r="A135"/>
    </row>
    <row r="136" spans="1:1" ht="20.399999999999999">
      <c r="A136"/>
    </row>
    <row r="137" spans="1:1" ht="20.399999999999999">
      <c r="A137"/>
    </row>
    <row r="138" spans="1:1" ht="20.399999999999999">
      <c r="A138"/>
    </row>
    <row r="139" spans="1:1" ht="20.399999999999999">
      <c r="A139"/>
    </row>
    <row r="140" spans="1:1" ht="20.399999999999999">
      <c r="A140"/>
    </row>
    <row r="141" spans="1:1" ht="20.399999999999999">
      <c r="A141"/>
    </row>
    <row r="142" spans="1:1" ht="20.399999999999999">
      <c r="A142"/>
    </row>
    <row r="143" spans="1:1" ht="20.399999999999999">
      <c r="A143"/>
    </row>
    <row r="144" spans="1:1" ht="20.399999999999999">
      <c r="A144"/>
    </row>
    <row r="145" spans="1:1" ht="20.399999999999999">
      <c r="A145"/>
    </row>
    <row r="146" spans="1:1" ht="20.399999999999999">
      <c r="A146"/>
    </row>
    <row r="147" spans="1:1" ht="20.399999999999999">
      <c r="A147"/>
    </row>
    <row r="148" spans="1:1" ht="20.399999999999999">
      <c r="A148"/>
    </row>
    <row r="149" spans="1:1" ht="20.399999999999999">
      <c r="A149"/>
    </row>
    <row r="150" spans="1:1" ht="20.399999999999999">
      <c r="A150"/>
    </row>
    <row r="151" spans="1:1" ht="20.399999999999999">
      <c r="A151"/>
    </row>
    <row r="152" spans="1:1" ht="20.399999999999999">
      <c r="A152"/>
    </row>
    <row r="153" spans="1:1" ht="20.399999999999999">
      <c r="A153"/>
    </row>
    <row r="154" spans="1:1" ht="20.399999999999999">
      <c r="A154"/>
    </row>
    <row r="155" spans="1:1" ht="20.399999999999999">
      <c r="A155"/>
    </row>
    <row r="156" spans="1:1" ht="20.399999999999999">
      <c r="A156"/>
    </row>
    <row r="157" spans="1:1" ht="20.399999999999999">
      <c r="A157"/>
    </row>
    <row r="158" spans="1:1" ht="20.399999999999999">
      <c r="A158"/>
    </row>
    <row r="159" spans="1:1" ht="20.399999999999999">
      <c r="A159"/>
    </row>
    <row r="160" spans="1:1" ht="20.399999999999999">
      <c r="A160"/>
    </row>
    <row r="161" spans="1:1" ht="20.399999999999999">
      <c r="A161"/>
    </row>
    <row r="162" spans="1:1" ht="20.399999999999999">
      <c r="A162"/>
    </row>
    <row r="163" spans="1:1" ht="20.399999999999999">
      <c r="A163"/>
    </row>
    <row r="164" spans="1:1" ht="20.399999999999999">
      <c r="A164"/>
    </row>
    <row r="165" spans="1:1" ht="20.399999999999999">
      <c r="A165"/>
    </row>
    <row r="166" spans="1:1" ht="20.399999999999999">
      <c r="A166"/>
    </row>
    <row r="167" spans="1:1" ht="20.399999999999999">
      <c r="A167"/>
    </row>
    <row r="168" spans="1:1" ht="20.399999999999999">
      <c r="A168"/>
    </row>
    <row r="169" spans="1:1" ht="20.399999999999999">
      <c r="A169"/>
    </row>
    <row r="170" spans="1:1" ht="20.399999999999999">
      <c r="A170"/>
    </row>
    <row r="171" spans="1:1" ht="20.399999999999999">
      <c r="A171"/>
    </row>
    <row r="172" spans="1:1" ht="20.399999999999999">
      <c r="A172"/>
    </row>
    <row r="173" spans="1:1" ht="20.399999999999999">
      <c r="A173"/>
    </row>
    <row r="174" spans="1:1" ht="20.399999999999999">
      <c r="A174"/>
    </row>
    <row r="175" spans="1:1" ht="20.399999999999999">
      <c r="A175"/>
    </row>
    <row r="176" spans="1:1" ht="20.399999999999999">
      <c r="A176"/>
    </row>
    <row r="177" spans="1:1" ht="20.399999999999999">
      <c r="A177"/>
    </row>
    <row r="178" spans="1:1" ht="20.399999999999999">
      <c r="A178"/>
    </row>
    <row r="179" spans="1:1" ht="20.399999999999999">
      <c r="A179"/>
    </row>
    <row r="180" spans="1:1" ht="20.399999999999999">
      <c r="A180"/>
    </row>
    <row r="181" spans="1:1" ht="20.399999999999999">
      <c r="A181"/>
    </row>
    <row r="182" spans="1:1" ht="20.399999999999999">
      <c r="A182"/>
    </row>
    <row r="183" spans="1:1" ht="20.399999999999999">
      <c r="A183"/>
    </row>
    <row r="184" spans="1:1" ht="20.399999999999999">
      <c r="A184"/>
    </row>
    <row r="185" spans="1:1" ht="20.399999999999999">
      <c r="A185"/>
    </row>
    <row r="186" spans="1:1" ht="20.399999999999999">
      <c r="A186"/>
    </row>
    <row r="187" spans="1:1" ht="20.399999999999999">
      <c r="A187"/>
    </row>
    <row r="188" spans="1:1" ht="20.399999999999999">
      <c r="A188"/>
    </row>
    <row r="189" spans="1:1" ht="20.399999999999999">
      <c r="A189"/>
    </row>
    <row r="190" spans="1:1" ht="20.399999999999999">
      <c r="A190"/>
    </row>
    <row r="191" spans="1:1" ht="20.399999999999999">
      <c r="A191"/>
    </row>
    <row r="192" spans="1:1" ht="20.399999999999999">
      <c r="A192"/>
    </row>
    <row r="193" spans="1:1" ht="20.399999999999999">
      <c r="A193"/>
    </row>
    <row r="194" spans="1:1" ht="20.399999999999999">
      <c r="A194"/>
    </row>
    <row r="195" spans="1:1" ht="20.399999999999999">
      <c r="A195"/>
    </row>
    <row r="196" spans="1:1" ht="20.399999999999999">
      <c r="A196"/>
    </row>
    <row r="197" spans="1:1" ht="20.399999999999999">
      <c r="A197"/>
    </row>
    <row r="198" spans="1:1" ht="20.399999999999999">
      <c r="A198"/>
    </row>
    <row r="199" spans="1:1" ht="20.399999999999999">
      <c r="A199"/>
    </row>
    <row r="200" spans="1:1" ht="20.399999999999999">
      <c r="A200"/>
    </row>
    <row r="201" spans="1:1" ht="20.399999999999999">
      <c r="A201"/>
    </row>
    <row r="202" spans="1:1" ht="20.399999999999999">
      <c r="A202"/>
    </row>
    <row r="203" spans="1:1" ht="20.399999999999999">
      <c r="A203"/>
    </row>
    <row r="204" spans="1:1" ht="20.399999999999999">
      <c r="A204"/>
    </row>
    <row r="205" spans="1:1" ht="20.399999999999999">
      <c r="A205"/>
    </row>
    <row r="206" spans="1:1" ht="20.399999999999999">
      <c r="A206"/>
    </row>
    <row r="207" spans="1:1" ht="20.399999999999999">
      <c r="A207"/>
    </row>
    <row r="208" spans="1:1" ht="20.399999999999999">
      <c r="A208"/>
    </row>
    <row r="209" spans="1:1" ht="20.399999999999999">
      <c r="A209"/>
    </row>
    <row r="210" spans="1:1" ht="20.399999999999999">
      <c r="A210"/>
    </row>
    <row r="211" spans="1:1" ht="20.399999999999999">
      <c r="A211"/>
    </row>
    <row r="212" spans="1:1" ht="20.399999999999999">
      <c r="A212"/>
    </row>
    <row r="213" spans="1:1" ht="20.399999999999999">
      <c r="A213"/>
    </row>
    <row r="214" spans="1:1" ht="20.399999999999999">
      <c r="A214"/>
    </row>
    <row r="215" spans="1:1" ht="20.399999999999999">
      <c r="A215"/>
    </row>
    <row r="216" spans="1:1" ht="20.399999999999999">
      <c r="A216"/>
    </row>
    <row r="217" spans="1:1" ht="20.399999999999999">
      <c r="A217"/>
    </row>
    <row r="218" spans="1:1" ht="20.399999999999999">
      <c r="A218"/>
    </row>
    <row r="219" spans="1:1" ht="20.399999999999999">
      <c r="A219"/>
    </row>
    <row r="220" spans="1:1" ht="20.399999999999999">
      <c r="A220"/>
    </row>
    <row r="221" spans="1:1" ht="20.399999999999999">
      <c r="A221"/>
    </row>
    <row r="222" spans="1:1" ht="20.399999999999999">
      <c r="A222"/>
    </row>
    <row r="223" spans="1:1" ht="20.399999999999999">
      <c r="A223"/>
    </row>
    <row r="224" spans="1:1" ht="20.399999999999999">
      <c r="A224"/>
    </row>
    <row r="225" spans="1:1" ht="20.399999999999999">
      <c r="A225"/>
    </row>
    <row r="226" spans="1:1" ht="20.399999999999999">
      <c r="A226"/>
    </row>
    <row r="227" spans="1:1" ht="20.399999999999999">
      <c r="A227"/>
    </row>
    <row r="228" spans="1:1" ht="20.399999999999999">
      <c r="A228"/>
    </row>
    <row r="229" spans="1:1" ht="20.399999999999999">
      <c r="A229"/>
    </row>
    <row r="230" spans="1:1" ht="20.399999999999999">
      <c r="A230"/>
    </row>
    <row r="231" spans="1:1" ht="20.399999999999999">
      <c r="A231"/>
    </row>
    <row r="232" spans="1:1" ht="20.399999999999999">
      <c r="A232"/>
    </row>
    <row r="233" spans="1:1" ht="20.399999999999999">
      <c r="A233"/>
    </row>
    <row r="234" spans="1:1" ht="20.399999999999999">
      <c r="A234"/>
    </row>
    <row r="235" spans="1:1" ht="20.399999999999999">
      <c r="A235"/>
    </row>
    <row r="236" spans="1:1" ht="20.399999999999999">
      <c r="A236"/>
    </row>
    <row r="237" spans="1:1" ht="20.399999999999999">
      <c r="A237"/>
    </row>
    <row r="238" spans="1:1" ht="20.399999999999999">
      <c r="A238"/>
    </row>
    <row r="239" spans="1:1" ht="20.399999999999999">
      <c r="A239"/>
    </row>
    <row r="240" spans="1:1" ht="20.399999999999999">
      <c r="A240"/>
    </row>
    <row r="241" spans="1:1" ht="20.399999999999999">
      <c r="A241"/>
    </row>
    <row r="242" spans="1:1" ht="20.399999999999999">
      <c r="A242"/>
    </row>
    <row r="243" spans="1:1" ht="20.399999999999999">
      <c r="A243"/>
    </row>
    <row r="244" spans="1:1" ht="20.399999999999999">
      <c r="A244"/>
    </row>
    <row r="245" spans="1:1" ht="20.399999999999999">
      <c r="A245"/>
    </row>
    <row r="246" spans="1:1" ht="20.399999999999999">
      <c r="A246"/>
    </row>
    <row r="247" spans="1:1" ht="20.399999999999999">
      <c r="A247"/>
    </row>
    <row r="248" spans="1:1" ht="20.399999999999999">
      <c r="A248"/>
    </row>
    <row r="249" spans="1:1" ht="20.399999999999999">
      <c r="A249"/>
    </row>
    <row r="250" spans="1:1" ht="20.399999999999999">
      <c r="A250"/>
    </row>
    <row r="251" spans="1:1" ht="20.399999999999999">
      <c r="A251"/>
    </row>
    <row r="252" spans="1:1" ht="20.399999999999999">
      <c r="A252"/>
    </row>
    <row r="253" spans="1:1" ht="20.399999999999999">
      <c r="A253"/>
    </row>
    <row r="254" spans="1:1" ht="20.399999999999999">
      <c r="A254"/>
    </row>
    <row r="255" spans="1:1" ht="20.399999999999999">
      <c r="A255"/>
    </row>
    <row r="256" spans="1:1" ht="20.399999999999999">
      <c r="A256"/>
    </row>
    <row r="257" spans="1:1" ht="20.399999999999999">
      <c r="A257"/>
    </row>
    <row r="258" spans="1:1" ht="20.399999999999999">
      <c r="A258"/>
    </row>
    <row r="259" spans="1:1" ht="20.399999999999999">
      <c r="A259"/>
    </row>
    <row r="260" spans="1:1" ht="20.399999999999999">
      <c r="A260"/>
    </row>
    <row r="261" spans="1:1" ht="20.399999999999999">
      <c r="A261"/>
    </row>
    <row r="262" spans="1:1" ht="20.399999999999999">
      <c r="A262"/>
    </row>
    <row r="263" spans="1:1" ht="20.399999999999999">
      <c r="A263"/>
    </row>
    <row r="264" spans="1:1" ht="20.399999999999999">
      <c r="A264"/>
    </row>
    <row r="265" spans="1:1" ht="20.399999999999999">
      <c r="A265"/>
    </row>
    <row r="266" spans="1:1" ht="20.399999999999999">
      <c r="A266"/>
    </row>
    <row r="267" spans="1:1" ht="20.399999999999999">
      <c r="A267"/>
    </row>
    <row r="268" spans="1:1" ht="20.399999999999999">
      <c r="A268"/>
    </row>
    <row r="269" spans="1:1" ht="20.399999999999999">
      <c r="A269"/>
    </row>
    <row r="270" spans="1:1" ht="20.399999999999999">
      <c r="A270"/>
    </row>
    <row r="271" spans="1:1" ht="20.399999999999999">
      <c r="A271"/>
    </row>
    <row r="272" spans="1:1" ht="20.399999999999999">
      <c r="A272"/>
    </row>
    <row r="273" spans="1:1" ht="20.399999999999999">
      <c r="A273"/>
    </row>
    <row r="274" spans="1:1" ht="20.399999999999999">
      <c r="A274"/>
    </row>
    <row r="275" spans="1:1" ht="20.399999999999999">
      <c r="A275"/>
    </row>
    <row r="276" spans="1:1" ht="20.399999999999999">
      <c r="A276"/>
    </row>
    <row r="277" spans="1:1" ht="20.399999999999999">
      <c r="A277"/>
    </row>
    <row r="278" spans="1:1" ht="20.399999999999999">
      <c r="A278"/>
    </row>
    <row r="279" spans="1:1" ht="20.399999999999999">
      <c r="A279"/>
    </row>
    <row r="280" spans="1:1" ht="20.399999999999999">
      <c r="A280"/>
    </row>
    <row r="281" spans="1:1" ht="20.399999999999999">
      <c r="A281"/>
    </row>
    <row r="282" spans="1:1" ht="20.399999999999999">
      <c r="A282"/>
    </row>
    <row r="283" spans="1:1" ht="20.399999999999999">
      <c r="A283"/>
    </row>
    <row r="284" spans="1:1" ht="20.399999999999999">
      <c r="A284"/>
    </row>
    <row r="285" spans="1:1" ht="20.399999999999999">
      <c r="A285"/>
    </row>
    <row r="286" spans="1:1" ht="20.399999999999999">
      <c r="A286"/>
    </row>
    <row r="287" spans="1:1" ht="20.399999999999999">
      <c r="A287"/>
    </row>
    <row r="288" spans="1:1" ht="20.399999999999999">
      <c r="A288"/>
    </row>
    <row r="289" spans="1:1" ht="20.399999999999999">
      <c r="A289"/>
    </row>
    <row r="290" spans="1:1" ht="20.399999999999999">
      <c r="A290"/>
    </row>
    <row r="291" spans="1:1" ht="20.399999999999999">
      <c r="A291"/>
    </row>
    <row r="292" spans="1:1" ht="20.399999999999999">
      <c r="A292"/>
    </row>
    <row r="293" spans="1:1" ht="20.399999999999999">
      <c r="A293"/>
    </row>
    <row r="294" spans="1:1" ht="20.399999999999999">
      <c r="A294"/>
    </row>
    <row r="295" spans="1:1" ht="20.399999999999999">
      <c r="A295"/>
    </row>
    <row r="296" spans="1:1" ht="20.399999999999999">
      <c r="A296"/>
    </row>
    <row r="297" spans="1:1" ht="20.399999999999999">
      <c r="A297"/>
    </row>
    <row r="298" spans="1:1" ht="20.399999999999999">
      <c r="A298"/>
    </row>
    <row r="299" spans="1:1" ht="20.399999999999999">
      <c r="A299"/>
    </row>
    <row r="300" spans="1:1" ht="20.399999999999999">
      <c r="A300"/>
    </row>
    <row r="301" spans="1:1" ht="20.399999999999999">
      <c r="A301"/>
    </row>
    <row r="302" spans="1:1" ht="20.399999999999999">
      <c r="A302"/>
    </row>
    <row r="303" spans="1:1" ht="20.399999999999999">
      <c r="A303"/>
    </row>
    <row r="304" spans="1:1" ht="20.399999999999999">
      <c r="A304"/>
    </row>
    <row r="305" spans="1:1" ht="20.399999999999999">
      <c r="A305"/>
    </row>
    <row r="306" spans="1:1" ht="20.399999999999999">
      <c r="A306"/>
    </row>
    <row r="307" spans="1:1" ht="20.399999999999999">
      <c r="A307"/>
    </row>
    <row r="308" spans="1:1" ht="20.399999999999999">
      <c r="A308"/>
    </row>
    <row r="309" spans="1:1" ht="20.399999999999999">
      <c r="A309"/>
    </row>
    <row r="310" spans="1:1" ht="20.399999999999999">
      <c r="A310"/>
    </row>
    <row r="311" spans="1:1" ht="20.399999999999999">
      <c r="A311"/>
    </row>
    <row r="312" spans="1:1" ht="20.399999999999999">
      <c r="A312"/>
    </row>
    <row r="313" spans="1:1" ht="20.399999999999999">
      <c r="A313"/>
    </row>
    <row r="314" spans="1:1" ht="20.399999999999999">
      <c r="A314"/>
    </row>
    <row r="315" spans="1:1" ht="20.399999999999999">
      <c r="A315"/>
    </row>
    <row r="316" spans="1:1" ht="20.399999999999999">
      <c r="A316"/>
    </row>
    <row r="317" spans="1:1" ht="20.399999999999999">
      <c r="A317"/>
    </row>
    <row r="318" spans="1:1" ht="20.399999999999999">
      <c r="A318"/>
    </row>
    <row r="319" spans="1:1" ht="20.399999999999999">
      <c r="A319"/>
    </row>
    <row r="320" spans="1:1" ht="20.399999999999999">
      <c r="A320"/>
    </row>
    <row r="321" spans="1:1" ht="20.399999999999999">
      <c r="A321"/>
    </row>
    <row r="322" spans="1:1" ht="20.399999999999999">
      <c r="A322"/>
    </row>
    <row r="323" spans="1:1" ht="20.399999999999999">
      <c r="A323"/>
    </row>
    <row r="324" spans="1:1" ht="20.399999999999999">
      <c r="A324"/>
    </row>
    <row r="325" spans="1:1" ht="20.399999999999999">
      <c r="A325"/>
    </row>
    <row r="326" spans="1:1" ht="20.399999999999999">
      <c r="A326"/>
    </row>
    <row r="327" spans="1:1" ht="20.399999999999999">
      <c r="A327"/>
    </row>
    <row r="328" spans="1:1" ht="20.399999999999999">
      <c r="A328"/>
    </row>
    <row r="329" spans="1:1" ht="20.399999999999999">
      <c r="A329"/>
    </row>
    <row r="330" spans="1:1" ht="20.399999999999999">
      <c r="A330"/>
    </row>
    <row r="331" spans="1:1" ht="20.399999999999999">
      <c r="A331"/>
    </row>
    <row r="332" spans="1:1" ht="20.399999999999999">
      <c r="A332"/>
    </row>
    <row r="333" spans="1:1" ht="20.399999999999999">
      <c r="A333"/>
    </row>
    <row r="334" spans="1:1" ht="20.399999999999999">
      <c r="A334"/>
    </row>
    <row r="335" spans="1:1" ht="20.399999999999999">
      <c r="A335"/>
    </row>
    <row r="336" spans="1:1" ht="20.399999999999999">
      <c r="A336"/>
    </row>
    <row r="337" spans="1:1" ht="20.399999999999999">
      <c r="A337"/>
    </row>
    <row r="338" spans="1:1" ht="20.399999999999999">
      <c r="A338"/>
    </row>
    <row r="339" spans="1:1" ht="20.399999999999999">
      <c r="A339"/>
    </row>
    <row r="340" spans="1:1" ht="20.399999999999999">
      <c r="A340"/>
    </row>
    <row r="341" spans="1:1" ht="20.399999999999999">
      <c r="A341"/>
    </row>
    <row r="342" spans="1:1" ht="20.399999999999999">
      <c r="A342"/>
    </row>
    <row r="343" spans="1:1" ht="20.399999999999999">
      <c r="A343"/>
    </row>
    <row r="344" spans="1:1" ht="20.399999999999999">
      <c r="A344"/>
    </row>
    <row r="345" spans="1:1" ht="20.399999999999999">
      <c r="A345"/>
    </row>
    <row r="346" spans="1:1" ht="20.399999999999999">
      <c r="A346"/>
    </row>
    <row r="347" spans="1:1" ht="20.399999999999999">
      <c r="A347"/>
    </row>
    <row r="348" spans="1:1" ht="20.399999999999999">
      <c r="A348"/>
    </row>
    <row r="349" spans="1:1" ht="20.399999999999999">
      <c r="A349"/>
    </row>
    <row r="350" spans="1:1" ht="20.399999999999999">
      <c r="A350"/>
    </row>
    <row r="351" spans="1:1" ht="20.399999999999999">
      <c r="A351"/>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2:A7"/>
  <sheetViews>
    <sheetView zoomScale="73" zoomScaleNormal="115" workbookViewId="0">
      <selection activeCell="B3" sqref="B3"/>
    </sheetView>
  </sheetViews>
  <sheetFormatPr defaultRowHeight="20.399999999999999"/>
  <cols>
    <col min="5" max="5" width="10.81640625" customWidth="1"/>
    <col min="6" max="6" width="14.54296875" customWidth="1"/>
  </cols>
  <sheetData>
    <row r="2" ht="66" customHeight="1"/>
    <row r="3" ht="52.2" customHeight="1"/>
    <row r="4" ht="25.5" customHeight="1"/>
    <row r="5" ht="25.5" customHeight="1"/>
    <row r="6" ht="25.5" customHeight="1"/>
    <row r="7" ht="25.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57AD-6CC9-4E54-A71D-2FF2E1485A4E}">
  <dimension ref="A1:AO41"/>
  <sheetViews>
    <sheetView zoomScaleNormal="100" workbookViewId="0">
      <selection activeCell="X9" sqref="X9"/>
    </sheetView>
  </sheetViews>
  <sheetFormatPr defaultRowHeight="20.399999999999999"/>
  <cols>
    <col min="11" max="11" width="10.90625" customWidth="1"/>
    <col min="12" max="12" width="12.1796875" customWidth="1"/>
    <col min="13" max="13" width="8.81640625" customWidth="1"/>
    <col min="14" max="17" width="8.81640625" bestFit="1" customWidth="1"/>
    <col min="18" max="18" width="9.08984375" bestFit="1" customWidth="1"/>
  </cols>
  <sheetData>
    <row r="1" spans="1:41" s="27" customFormat="1" ht="31.8">
      <c r="A1" s="28" t="s">
        <v>1084</v>
      </c>
      <c r="B1" s="28"/>
      <c r="C1" s="28"/>
      <c r="D1" s="29"/>
    </row>
    <row r="2" spans="1:41">
      <c r="A2" s="20"/>
      <c r="B2" s="25"/>
      <c r="C2" s="20"/>
      <c r="D2" s="20"/>
      <c r="E2" s="20"/>
      <c r="F2" s="20"/>
      <c r="G2" s="20"/>
      <c r="H2" s="20"/>
      <c r="I2" s="20"/>
      <c r="J2" s="20"/>
      <c r="K2" s="20"/>
      <c r="L2" s="20"/>
      <c r="M2" s="20"/>
      <c r="N2" s="20"/>
      <c r="O2" s="20"/>
      <c r="P2" s="20"/>
      <c r="Q2" s="20"/>
      <c r="R2" s="20"/>
      <c r="S2" s="20"/>
      <c r="T2" s="20"/>
      <c r="U2" s="20"/>
      <c r="V2" s="20"/>
      <c r="W2" s="20"/>
      <c r="X2" s="20"/>
      <c r="Y2" s="20"/>
      <c r="Z2" s="20"/>
      <c r="AA2" s="20"/>
    </row>
    <row r="3" spans="1:41" ht="31.8">
      <c r="A3" s="20"/>
      <c r="B3" s="26"/>
      <c r="C3" s="20"/>
      <c r="D3" s="20"/>
      <c r="E3" s="20"/>
      <c r="F3" s="20"/>
      <c r="G3" s="20"/>
      <c r="H3" s="20"/>
      <c r="I3" s="20"/>
      <c r="J3" s="20"/>
      <c r="K3" s="20"/>
      <c r="L3" s="20"/>
      <c r="M3" s="20"/>
      <c r="N3" s="20"/>
      <c r="O3" s="20"/>
      <c r="P3" s="20"/>
      <c r="Q3" s="39"/>
      <c r="R3" s="41" t="str" cm="1">
        <f t="array" ref="R3:V3">Pivots!G60:K60</f>
        <v>R01</v>
      </c>
      <c r="S3" s="41" t="str">
        <v>R02</v>
      </c>
      <c r="T3" s="41" t="str">
        <v>R03</v>
      </c>
      <c r="U3" s="41" t="str">
        <v>R04</v>
      </c>
      <c r="V3" s="41" t="str">
        <v>R05</v>
      </c>
      <c r="W3" s="41"/>
      <c r="X3" s="36"/>
      <c r="Y3" s="20"/>
      <c r="Z3" s="20"/>
      <c r="AA3" s="20"/>
      <c r="AB3" s="20"/>
      <c r="AC3" s="20"/>
      <c r="AD3" s="20"/>
      <c r="AE3" s="20"/>
      <c r="AF3" s="20"/>
      <c r="AG3" s="20"/>
      <c r="AH3" s="20"/>
      <c r="AI3" s="20"/>
      <c r="AJ3" s="20"/>
      <c r="AK3" s="20"/>
      <c r="AL3" s="20"/>
      <c r="AM3" s="20"/>
      <c r="AN3" s="20"/>
      <c r="AO3" s="20"/>
    </row>
    <row r="4" spans="1:41">
      <c r="A4" s="20"/>
      <c r="B4" s="20"/>
      <c r="C4" s="20"/>
      <c r="D4" s="20"/>
      <c r="E4" s="20"/>
      <c r="F4" s="20"/>
      <c r="G4" s="20"/>
      <c r="H4" s="20"/>
      <c r="I4" s="20"/>
      <c r="J4" s="20"/>
      <c r="K4" s="20"/>
      <c r="L4" s="20"/>
      <c r="M4" s="20"/>
      <c r="N4" s="20"/>
      <c r="O4" s="20"/>
      <c r="P4" s="20"/>
      <c r="Q4" s="41" t="str" cm="1">
        <f t="array" ref="Q4:W21">IF(Pivots!F61:L78="","",Pivots!F61:L78)</f>
        <v>Cincinnati</v>
      </c>
      <c r="R4" s="39" t="str">
        <v/>
      </c>
      <c r="S4" s="39" t="str">
        <v/>
      </c>
      <c r="T4" s="39" t="str">
        <v/>
      </c>
      <c r="U4" s="39" t="str">
        <v/>
      </c>
      <c r="V4" s="39" t="str">
        <v/>
      </c>
      <c r="W4" s="39" t="str">
        <v/>
      </c>
      <c r="X4" s="36"/>
      <c r="Y4" s="20"/>
      <c r="Z4" s="20"/>
      <c r="AA4" s="20"/>
      <c r="AB4" s="20"/>
      <c r="AC4" s="20"/>
      <c r="AD4" s="20"/>
      <c r="AE4" s="20"/>
      <c r="AF4" s="20"/>
      <c r="AG4" s="20"/>
      <c r="AH4" s="20"/>
      <c r="AI4" s="20"/>
      <c r="AJ4" s="20"/>
      <c r="AK4" s="20"/>
      <c r="AL4" s="20"/>
      <c r="AM4" s="20"/>
      <c r="AN4" s="20"/>
      <c r="AO4" s="20"/>
    </row>
    <row r="5" spans="1:41">
      <c r="A5" s="20"/>
      <c r="B5" s="20"/>
      <c r="C5" s="20"/>
      <c r="D5" s="20"/>
      <c r="E5" s="20"/>
      <c r="F5" s="20"/>
      <c r="G5" s="20"/>
      <c r="H5" s="20"/>
      <c r="I5" s="20"/>
      <c r="J5" s="20"/>
      <c r="K5" s="20"/>
      <c r="L5" s="20"/>
      <c r="M5" s="20"/>
      <c r="N5" s="20"/>
      <c r="O5" s="20"/>
      <c r="P5" s="20"/>
      <c r="Q5" s="42" t="str">
        <v>C0003</v>
      </c>
      <c r="R5" s="40">
        <v>891</v>
      </c>
      <c r="S5" s="40">
        <v>1332</v>
      </c>
      <c r="T5" s="40">
        <v>1282</v>
      </c>
      <c r="U5" s="40">
        <v>739</v>
      </c>
      <c r="V5" s="40">
        <v>560</v>
      </c>
      <c r="W5" s="40">
        <v>4804</v>
      </c>
      <c r="X5" s="36" t="s">
        <v>1075</v>
      </c>
      <c r="Y5" s="20"/>
      <c r="Z5" s="20"/>
      <c r="AA5" s="20"/>
      <c r="AB5" s="20"/>
      <c r="AC5" s="20"/>
      <c r="AD5" s="20"/>
      <c r="AE5" s="20"/>
      <c r="AF5" s="20"/>
      <c r="AG5" s="20"/>
      <c r="AH5" s="20"/>
      <c r="AI5" s="20"/>
      <c r="AJ5" s="20"/>
      <c r="AK5" s="20"/>
      <c r="AL5" s="20"/>
      <c r="AM5" s="20"/>
      <c r="AN5" s="20"/>
      <c r="AO5" s="20"/>
    </row>
    <row r="6" spans="1:41">
      <c r="A6" s="20"/>
      <c r="B6" s="20"/>
      <c r="C6" s="20"/>
      <c r="D6" s="20"/>
      <c r="E6" s="20"/>
      <c r="F6" s="20"/>
      <c r="G6" s="20"/>
      <c r="H6" s="20"/>
      <c r="I6" s="20"/>
      <c r="J6" s="20"/>
      <c r="K6" s="20"/>
      <c r="L6" s="20"/>
      <c r="M6" s="20"/>
      <c r="N6" s="20"/>
      <c r="O6" s="20"/>
      <c r="P6" s="20"/>
      <c r="Q6" s="42" t="str">
        <v>C0004</v>
      </c>
      <c r="R6" s="40">
        <v>1991</v>
      </c>
      <c r="S6" s="40">
        <v>1886</v>
      </c>
      <c r="T6" s="40">
        <v>1206</v>
      </c>
      <c r="U6" s="40">
        <v>884</v>
      </c>
      <c r="V6" s="40">
        <v>1722</v>
      </c>
      <c r="W6" s="40">
        <v>7689</v>
      </c>
      <c r="X6" s="36"/>
      <c r="Y6" s="20"/>
      <c r="Z6" s="20"/>
      <c r="AA6" s="20"/>
      <c r="AB6" s="20"/>
      <c r="AC6" s="20"/>
      <c r="AD6" s="20"/>
      <c r="AE6" s="20"/>
      <c r="AF6" s="20"/>
      <c r="AG6" s="20"/>
      <c r="AH6" s="20"/>
      <c r="AI6" s="20"/>
      <c r="AJ6" s="20"/>
      <c r="AK6" s="20"/>
      <c r="AL6" s="20"/>
      <c r="AM6" s="20"/>
      <c r="AN6" s="20"/>
      <c r="AO6" s="20"/>
    </row>
    <row r="7" spans="1:41">
      <c r="A7" s="20"/>
      <c r="B7" s="20"/>
      <c r="C7" s="20"/>
      <c r="D7" s="20"/>
      <c r="E7" s="20"/>
      <c r="F7" s="20"/>
      <c r="G7" s="20"/>
      <c r="H7" s="20"/>
      <c r="I7" s="20"/>
      <c r="J7" s="20"/>
      <c r="K7" s="20"/>
      <c r="L7" s="20"/>
      <c r="M7" s="20"/>
      <c r="N7" s="20"/>
      <c r="O7" s="20"/>
      <c r="P7" s="20"/>
      <c r="Q7" s="42" t="str">
        <v>C0011</v>
      </c>
      <c r="R7" s="40">
        <v>1163</v>
      </c>
      <c r="S7" s="40">
        <v>1180</v>
      </c>
      <c r="T7" s="40">
        <v>1616</v>
      </c>
      <c r="U7" s="40">
        <v>1043</v>
      </c>
      <c r="V7" s="40">
        <v>1747</v>
      </c>
      <c r="W7" s="40">
        <v>6749</v>
      </c>
      <c r="X7" s="36"/>
      <c r="Y7" s="20"/>
      <c r="Z7" s="20"/>
      <c r="AA7" s="20"/>
      <c r="AB7" s="20"/>
      <c r="AC7" s="20"/>
      <c r="AD7" s="20"/>
      <c r="AE7" s="20"/>
      <c r="AF7" s="20"/>
      <c r="AG7" s="20"/>
      <c r="AH7" s="20"/>
      <c r="AI7" s="20"/>
      <c r="AJ7" s="20"/>
      <c r="AK7" s="20"/>
      <c r="AL7" s="20"/>
      <c r="AM7" s="20"/>
      <c r="AN7" s="20"/>
      <c r="AO7" s="20"/>
    </row>
    <row r="8" spans="1:41">
      <c r="A8" s="20"/>
      <c r="B8" s="20"/>
      <c r="C8" s="20"/>
      <c r="D8" s="20"/>
      <c r="E8" s="20"/>
      <c r="F8" s="20"/>
      <c r="G8" s="20"/>
      <c r="H8" s="20"/>
      <c r="I8" s="20"/>
      <c r="J8" s="20"/>
      <c r="K8" s="20"/>
      <c r="L8" s="20"/>
      <c r="M8" s="20"/>
      <c r="N8" s="20"/>
      <c r="O8" s="20"/>
      <c r="P8" s="20"/>
      <c r="Q8" s="42" t="str">
        <v>C0012</v>
      </c>
      <c r="R8" s="40">
        <v>1438</v>
      </c>
      <c r="S8" s="40">
        <v>1616</v>
      </c>
      <c r="T8" s="40">
        <v>866</v>
      </c>
      <c r="U8" s="40">
        <v>829</v>
      </c>
      <c r="V8" s="40">
        <v>2070</v>
      </c>
      <c r="W8" s="40">
        <v>6819</v>
      </c>
      <c r="X8" s="36"/>
      <c r="Y8" s="20"/>
      <c r="Z8" s="20"/>
      <c r="AA8" s="20"/>
      <c r="AB8" s="20"/>
      <c r="AC8" s="20"/>
      <c r="AD8" s="20"/>
      <c r="AE8" s="20"/>
      <c r="AF8" s="20"/>
      <c r="AG8" s="20"/>
      <c r="AH8" s="20"/>
      <c r="AI8" s="20"/>
      <c r="AJ8" s="20"/>
      <c r="AK8" s="20"/>
      <c r="AL8" s="20"/>
      <c r="AM8" s="20"/>
      <c r="AN8" s="20"/>
      <c r="AO8" s="20"/>
    </row>
    <row r="9" spans="1:41">
      <c r="A9" s="20"/>
      <c r="B9" s="20"/>
      <c r="C9" s="20"/>
      <c r="D9" s="20"/>
      <c r="E9" s="20"/>
      <c r="F9" s="20"/>
      <c r="G9" s="20"/>
      <c r="H9" s="20"/>
      <c r="I9" s="20"/>
      <c r="J9" s="20"/>
      <c r="K9" s="20"/>
      <c r="L9" s="20"/>
      <c r="M9" s="20"/>
      <c r="N9" s="20"/>
      <c r="O9" s="20"/>
      <c r="P9" s="20"/>
      <c r="Q9" s="41" t="str">
        <v>Cleveland</v>
      </c>
      <c r="R9" s="40" t="str">
        <v/>
      </c>
      <c r="S9" s="40" t="str">
        <v/>
      </c>
      <c r="T9" s="40" t="str">
        <v/>
      </c>
      <c r="U9" s="40" t="str">
        <v/>
      </c>
      <c r="V9" s="40" t="str">
        <v/>
      </c>
      <c r="W9" s="40" t="str">
        <v/>
      </c>
      <c r="X9" s="36"/>
      <c r="Y9" s="20"/>
      <c r="Z9" s="20"/>
      <c r="AA9" s="20"/>
      <c r="AB9" s="20"/>
      <c r="AC9" s="20"/>
      <c r="AD9" s="20"/>
      <c r="AE9" s="20"/>
      <c r="AF9" s="20"/>
      <c r="AG9" s="20"/>
      <c r="AH9" s="20"/>
      <c r="AI9" s="20"/>
      <c r="AJ9" s="20"/>
      <c r="AK9" s="20"/>
      <c r="AL9" s="20"/>
      <c r="AM9" s="20"/>
      <c r="AN9" s="20"/>
      <c r="AO9" s="20"/>
    </row>
    <row r="10" spans="1:41">
      <c r="A10" s="20"/>
      <c r="B10" s="20"/>
      <c r="C10" s="20"/>
      <c r="D10" s="20"/>
      <c r="E10" s="20"/>
      <c r="F10" s="20"/>
      <c r="G10" s="20"/>
      <c r="H10" s="20"/>
      <c r="I10" s="20"/>
      <c r="J10" s="20"/>
      <c r="K10" s="20"/>
      <c r="L10" s="20"/>
      <c r="M10" s="20"/>
      <c r="N10" s="20"/>
      <c r="O10" s="20"/>
      <c r="P10" s="20"/>
      <c r="Q10" s="43" t="str">
        <v>C0002</v>
      </c>
      <c r="R10" s="40">
        <v>1233</v>
      </c>
      <c r="S10" s="40">
        <v>223</v>
      </c>
      <c r="T10" s="40">
        <v>1680</v>
      </c>
      <c r="U10" s="40">
        <v>990</v>
      </c>
      <c r="V10" s="40">
        <v>1508</v>
      </c>
      <c r="W10" s="40">
        <v>5634</v>
      </c>
      <c r="X10" s="36"/>
      <c r="Y10" s="20"/>
      <c r="Z10" s="20"/>
      <c r="AA10" s="20"/>
      <c r="AB10" s="20"/>
      <c r="AC10" s="20"/>
      <c r="AD10" s="20"/>
      <c r="AE10" s="20"/>
      <c r="AF10" s="20"/>
      <c r="AG10" s="20"/>
      <c r="AH10" s="20"/>
      <c r="AI10" s="20"/>
      <c r="AJ10" s="20"/>
      <c r="AK10" s="20"/>
      <c r="AL10" s="20"/>
      <c r="AM10" s="20"/>
      <c r="AN10" s="20"/>
      <c r="AO10" s="20"/>
    </row>
    <row r="11" spans="1:41">
      <c r="A11" s="20"/>
      <c r="B11" s="20"/>
      <c r="C11" s="20"/>
      <c r="D11" s="20"/>
      <c r="E11" s="20"/>
      <c r="F11" s="20"/>
      <c r="G11" s="20"/>
      <c r="H11" s="20"/>
      <c r="I11" s="20"/>
      <c r="J11" s="20"/>
      <c r="K11" s="38"/>
      <c r="L11" s="38"/>
      <c r="M11" s="38"/>
      <c r="N11" s="20"/>
      <c r="O11" s="20"/>
      <c r="P11" s="20"/>
      <c r="Q11" s="43" t="str">
        <v>C0007</v>
      </c>
      <c r="R11" s="40">
        <v>1598</v>
      </c>
      <c r="S11" s="40">
        <v>1907</v>
      </c>
      <c r="T11" s="40">
        <v>869</v>
      </c>
      <c r="U11" s="40">
        <v>1426</v>
      </c>
      <c r="V11" s="40">
        <v>1416</v>
      </c>
      <c r="W11" s="40">
        <v>7216</v>
      </c>
      <c r="X11" s="36"/>
      <c r="Y11" s="20"/>
      <c r="Z11" s="20"/>
      <c r="AA11" s="20"/>
      <c r="AB11" s="20"/>
      <c r="AC11" s="20"/>
      <c r="AD11" s="20"/>
      <c r="AE11" s="20"/>
      <c r="AF11" s="20"/>
      <c r="AG11" s="20"/>
      <c r="AH11" s="20"/>
      <c r="AI11" s="20"/>
      <c r="AJ11" s="20"/>
      <c r="AK11" s="20"/>
      <c r="AL11" s="20"/>
      <c r="AM11" s="20"/>
      <c r="AN11" s="20"/>
      <c r="AO11" s="20"/>
    </row>
    <row r="12" spans="1:41">
      <c r="A12" s="20"/>
      <c r="B12" s="20"/>
      <c r="C12" s="20"/>
      <c r="D12" s="20"/>
      <c r="E12" s="20"/>
      <c r="F12" s="20"/>
      <c r="G12" s="20"/>
      <c r="H12" s="20"/>
      <c r="I12" s="20"/>
      <c r="J12" s="20"/>
      <c r="K12" s="47" t="s">
        <v>3</v>
      </c>
      <c r="L12" s="48"/>
      <c r="M12" s="38"/>
      <c r="N12" s="20"/>
      <c r="O12" s="20"/>
      <c r="P12" s="20"/>
      <c r="Q12" s="43" t="str">
        <v>C0008</v>
      </c>
      <c r="R12" s="40">
        <v>900</v>
      </c>
      <c r="S12" s="40">
        <v>1016</v>
      </c>
      <c r="T12" s="40">
        <v>960</v>
      </c>
      <c r="U12" s="40">
        <v>940</v>
      </c>
      <c r="V12" s="40">
        <v>1193</v>
      </c>
      <c r="W12" s="40">
        <v>5009</v>
      </c>
      <c r="X12" s="36"/>
      <c r="Y12" s="20"/>
      <c r="Z12" s="20"/>
      <c r="AA12" s="20"/>
      <c r="AB12" s="20"/>
      <c r="AC12" s="20"/>
      <c r="AD12" s="20"/>
      <c r="AE12" s="20"/>
      <c r="AF12" s="20"/>
      <c r="AG12" s="20"/>
      <c r="AH12" s="20"/>
      <c r="AI12" s="20"/>
      <c r="AJ12" s="20"/>
      <c r="AK12" s="20"/>
      <c r="AL12" s="20"/>
      <c r="AM12" s="20"/>
      <c r="AN12" s="20"/>
      <c r="AO12" s="20"/>
    </row>
    <row r="13" spans="1:41">
      <c r="A13" s="20"/>
      <c r="B13" s="20"/>
      <c r="C13" s="20"/>
      <c r="D13" s="20"/>
      <c r="E13" s="20"/>
      <c r="F13" s="20"/>
      <c r="G13" s="21"/>
      <c r="H13" s="20"/>
      <c r="I13" s="20"/>
      <c r="J13" s="20"/>
      <c r="K13" s="49" t="str">
        <f>Pivots!I34</f>
        <v>R01</v>
      </c>
      <c r="L13" s="49"/>
      <c r="M13" s="38"/>
      <c r="N13" s="20"/>
      <c r="O13" s="20"/>
      <c r="P13" s="20"/>
      <c r="Q13" s="43" t="str">
        <v>C0010</v>
      </c>
      <c r="R13" s="40">
        <v>900</v>
      </c>
      <c r="S13" s="40">
        <v>1470</v>
      </c>
      <c r="T13" s="40">
        <v>1617</v>
      </c>
      <c r="U13" s="40">
        <v>1314</v>
      </c>
      <c r="V13" s="40">
        <v>941</v>
      </c>
      <c r="W13" s="40">
        <v>6242</v>
      </c>
      <c r="X13" s="36"/>
      <c r="Y13" s="20"/>
      <c r="Z13" s="20"/>
      <c r="AA13" s="20"/>
      <c r="AB13" s="20"/>
      <c r="AC13" s="20"/>
      <c r="AD13" s="20"/>
      <c r="AE13" s="20"/>
      <c r="AF13" s="20"/>
      <c r="AG13" s="20"/>
      <c r="AH13" s="20"/>
      <c r="AI13" s="20"/>
      <c r="AJ13" s="20"/>
      <c r="AK13" s="20"/>
      <c r="AL13" s="20"/>
      <c r="AM13" s="20"/>
      <c r="AN13" s="20"/>
      <c r="AO13" s="20"/>
    </row>
    <row r="14" spans="1:41">
      <c r="A14" s="20"/>
      <c r="B14" s="20"/>
      <c r="C14" s="20"/>
      <c r="D14" s="20"/>
      <c r="E14" s="20"/>
      <c r="F14" s="20"/>
      <c r="G14" s="20"/>
      <c r="H14" s="20"/>
      <c r="I14" s="20"/>
      <c r="J14" s="20"/>
      <c r="K14" s="44" t="s">
        <v>1081</v>
      </c>
      <c r="L14" s="45">
        <f>Pivots!M43</f>
        <v>1</v>
      </c>
      <c r="M14" s="38"/>
      <c r="N14" s="20"/>
      <c r="O14" s="20"/>
      <c r="P14" s="20"/>
      <c r="Q14" s="43" t="str">
        <v>C0013</v>
      </c>
      <c r="R14" s="40">
        <v>1255</v>
      </c>
      <c r="S14" s="40">
        <v>516</v>
      </c>
      <c r="T14" s="40">
        <v>1874</v>
      </c>
      <c r="U14" s="40">
        <v>1863</v>
      </c>
      <c r="V14" s="40">
        <v>1722</v>
      </c>
      <c r="W14" s="40">
        <v>7230</v>
      </c>
      <c r="X14" s="36"/>
      <c r="Y14" s="20"/>
      <c r="Z14" s="20"/>
      <c r="AA14" s="20"/>
      <c r="AB14" s="20"/>
      <c r="AC14" s="20"/>
      <c r="AD14" s="20"/>
      <c r="AE14" s="20"/>
      <c r="AF14" s="20"/>
      <c r="AG14" s="20"/>
      <c r="AH14" s="20"/>
      <c r="AI14" s="20"/>
      <c r="AJ14" s="20"/>
      <c r="AK14" s="20"/>
      <c r="AL14" s="20"/>
      <c r="AM14" s="20"/>
      <c r="AN14" s="20"/>
      <c r="AO14" s="20"/>
    </row>
    <row r="15" spans="1:41">
      <c r="A15" s="20"/>
      <c r="B15" s="20"/>
      <c r="C15" s="20"/>
      <c r="D15" s="20"/>
      <c r="E15" s="20"/>
      <c r="F15" s="20"/>
      <c r="G15" s="20"/>
      <c r="H15" s="20"/>
      <c r="I15" s="20"/>
      <c r="J15" s="20"/>
      <c r="K15" s="39" t="s">
        <v>1082</v>
      </c>
      <c r="L15" s="46">
        <f>Pivots!M47</f>
        <v>4</v>
      </c>
      <c r="M15" s="20"/>
      <c r="N15" s="20"/>
      <c r="O15" s="20"/>
      <c r="P15" s="20"/>
      <c r="Q15" s="43" t="str">
        <v>C0015</v>
      </c>
      <c r="R15" s="40">
        <v>1138</v>
      </c>
      <c r="S15" s="40">
        <v>1898</v>
      </c>
      <c r="T15" s="40">
        <v>1482</v>
      </c>
      <c r="U15" s="40">
        <v>846</v>
      </c>
      <c r="V15" s="40">
        <v>1154</v>
      </c>
      <c r="W15" s="40">
        <v>6518</v>
      </c>
      <c r="X15" s="36"/>
      <c r="Y15" s="20"/>
      <c r="Z15" s="20"/>
      <c r="AA15" s="20"/>
      <c r="AB15" s="20"/>
      <c r="AC15" s="20"/>
      <c r="AD15" s="20"/>
      <c r="AE15" s="20"/>
      <c r="AF15" s="20"/>
      <c r="AG15" s="20"/>
      <c r="AH15" s="20"/>
      <c r="AI15" s="20"/>
      <c r="AJ15" s="20"/>
      <c r="AK15" s="20"/>
      <c r="AL15" s="20"/>
      <c r="AM15" s="20"/>
      <c r="AN15" s="20"/>
      <c r="AO15" s="20"/>
    </row>
    <row r="16" spans="1:41">
      <c r="A16" s="20"/>
      <c r="B16" s="20"/>
      <c r="C16" s="20"/>
      <c r="D16" s="20"/>
      <c r="E16" s="20"/>
      <c r="F16" s="20"/>
      <c r="G16" s="20"/>
      <c r="H16" s="20"/>
      <c r="I16" s="20"/>
      <c r="J16" s="20"/>
      <c r="K16" s="39" t="s">
        <v>1083</v>
      </c>
      <c r="L16" s="46">
        <f>Pivots!M48</f>
        <v>4</v>
      </c>
      <c r="M16" s="20"/>
      <c r="N16" s="20"/>
      <c r="O16" s="20"/>
      <c r="P16" s="20"/>
      <c r="Q16" s="41" t="str">
        <v>Columbus</v>
      </c>
      <c r="R16" s="40" t="str">
        <v/>
      </c>
      <c r="S16" s="40" t="str">
        <v/>
      </c>
      <c r="T16" s="40" t="str">
        <v/>
      </c>
      <c r="U16" s="40" t="str">
        <v/>
      </c>
      <c r="V16" s="40" t="str">
        <v/>
      </c>
      <c r="W16" s="40" t="str">
        <v/>
      </c>
      <c r="X16" s="36"/>
      <c r="Y16" s="20"/>
      <c r="Z16" s="20"/>
      <c r="AA16" s="20"/>
      <c r="AB16" s="20"/>
      <c r="AC16" s="20"/>
      <c r="AD16" s="20"/>
      <c r="AE16" s="20"/>
      <c r="AF16" s="20"/>
      <c r="AG16" s="20"/>
      <c r="AH16" s="20"/>
      <c r="AI16" s="20"/>
      <c r="AJ16" s="20"/>
      <c r="AK16" s="20"/>
      <c r="AL16" s="20"/>
      <c r="AM16" s="20"/>
      <c r="AN16" s="20"/>
      <c r="AO16" s="20"/>
    </row>
    <row r="17" spans="1:41">
      <c r="A17" s="20"/>
      <c r="B17" s="20"/>
      <c r="C17" s="20"/>
      <c r="D17" s="20"/>
      <c r="E17" s="20"/>
      <c r="F17" s="20"/>
      <c r="G17" s="20"/>
      <c r="H17" s="20"/>
      <c r="I17" s="20"/>
      <c r="J17" s="20"/>
      <c r="K17" s="20"/>
      <c r="L17" s="20"/>
      <c r="M17" s="20"/>
      <c r="N17" s="20"/>
      <c r="O17" s="20"/>
      <c r="P17" s="20"/>
      <c r="Q17" s="43" t="str">
        <v>C0001</v>
      </c>
      <c r="R17" s="40">
        <v>1655</v>
      </c>
      <c r="S17" s="40">
        <v>805</v>
      </c>
      <c r="T17" s="40">
        <v>2263</v>
      </c>
      <c r="U17" s="40">
        <v>987</v>
      </c>
      <c r="V17" s="40">
        <v>1075</v>
      </c>
      <c r="W17" s="40">
        <v>6785</v>
      </c>
      <c r="X17" s="36"/>
      <c r="Y17" s="20"/>
      <c r="Z17" s="20"/>
      <c r="AA17" s="20"/>
      <c r="AB17" s="20"/>
      <c r="AC17" s="20"/>
      <c r="AD17" s="20"/>
      <c r="AE17" s="20"/>
      <c r="AF17" s="20"/>
      <c r="AG17" s="20"/>
      <c r="AH17" s="20"/>
      <c r="AI17" s="20"/>
      <c r="AJ17" s="20"/>
      <c r="AK17" s="20"/>
      <c r="AL17" s="20"/>
      <c r="AM17" s="20"/>
      <c r="AN17" s="20"/>
      <c r="AO17" s="20"/>
    </row>
    <row r="18" spans="1:41">
      <c r="A18" s="20"/>
      <c r="B18" s="20"/>
      <c r="C18" s="20"/>
      <c r="D18" s="20"/>
      <c r="E18" s="20"/>
      <c r="F18" s="20"/>
      <c r="G18" s="20"/>
      <c r="H18" s="20"/>
      <c r="I18" s="20"/>
      <c r="J18" s="20"/>
      <c r="K18" s="20"/>
      <c r="L18" s="20"/>
      <c r="M18" s="20"/>
      <c r="N18" s="20"/>
      <c r="O18" s="20"/>
      <c r="P18" s="20"/>
      <c r="Q18" s="43" t="str">
        <v>C0005</v>
      </c>
      <c r="R18" s="40">
        <v>1104</v>
      </c>
      <c r="S18" s="40">
        <v>2280</v>
      </c>
      <c r="T18" s="40">
        <v>1445</v>
      </c>
      <c r="U18" s="40">
        <v>1722</v>
      </c>
      <c r="V18" s="40">
        <v>1196</v>
      </c>
      <c r="W18" s="40">
        <v>7747</v>
      </c>
      <c r="X18" s="36"/>
      <c r="Y18" s="20"/>
      <c r="Z18" s="20"/>
      <c r="AA18" s="20"/>
      <c r="AB18" s="20"/>
      <c r="AC18" s="20"/>
      <c r="AD18" s="20"/>
      <c r="AE18" s="20"/>
      <c r="AF18" s="20"/>
      <c r="AG18" s="20"/>
      <c r="AH18" s="20"/>
      <c r="AI18" s="20"/>
      <c r="AJ18" s="20"/>
      <c r="AK18" s="20"/>
      <c r="AL18" s="20"/>
      <c r="AM18" s="20"/>
      <c r="AN18" s="20"/>
      <c r="AO18" s="20"/>
    </row>
    <row r="19" spans="1:41">
      <c r="A19" s="20"/>
      <c r="B19" s="20"/>
      <c r="C19" s="20"/>
      <c r="D19" s="20"/>
      <c r="E19" s="20"/>
      <c r="F19" s="20"/>
      <c r="G19" s="20"/>
      <c r="H19" s="20"/>
      <c r="I19" s="20"/>
      <c r="J19" s="20"/>
      <c r="K19" s="20"/>
      <c r="L19" s="20"/>
      <c r="M19" s="20"/>
      <c r="N19" s="20"/>
      <c r="O19" s="20"/>
      <c r="P19" s="20"/>
      <c r="Q19" s="43" t="str">
        <v>C0006</v>
      </c>
      <c r="R19" s="40">
        <v>372</v>
      </c>
      <c r="S19" s="40">
        <v>1818</v>
      </c>
      <c r="T19" s="40">
        <v>1346</v>
      </c>
      <c r="U19" s="40">
        <v>1156</v>
      </c>
      <c r="V19" s="40">
        <v>1484</v>
      </c>
      <c r="W19" s="40">
        <v>6176</v>
      </c>
      <c r="X19" s="36"/>
      <c r="Y19" s="20"/>
      <c r="Z19" s="20"/>
      <c r="AA19" s="20"/>
      <c r="AB19" s="20"/>
      <c r="AC19" s="20"/>
      <c r="AD19" s="20"/>
      <c r="AE19" s="20"/>
      <c r="AF19" s="20"/>
      <c r="AG19" s="20"/>
      <c r="AH19" s="20"/>
      <c r="AI19" s="20"/>
      <c r="AJ19" s="20"/>
      <c r="AK19" s="20"/>
      <c r="AL19" s="20"/>
      <c r="AM19" s="20"/>
      <c r="AN19" s="20"/>
      <c r="AO19" s="20"/>
    </row>
    <row r="20" spans="1:41">
      <c r="A20" s="20"/>
      <c r="B20" s="20"/>
      <c r="C20" s="20"/>
      <c r="D20" s="20"/>
      <c r="E20" s="20"/>
      <c r="F20" s="20"/>
      <c r="G20" s="20"/>
      <c r="H20" s="20"/>
      <c r="I20" s="20"/>
      <c r="J20" s="20"/>
      <c r="K20" s="20"/>
      <c r="L20" s="20"/>
      <c r="M20" s="20"/>
      <c r="N20" s="20"/>
      <c r="O20" s="20"/>
      <c r="P20" s="20"/>
      <c r="Q20" s="43" t="str">
        <v>C0009</v>
      </c>
      <c r="R20" s="40">
        <v>1415</v>
      </c>
      <c r="S20" s="40">
        <v>1271</v>
      </c>
      <c r="T20" s="40">
        <v>1214</v>
      </c>
      <c r="U20" s="40">
        <v>1135</v>
      </c>
      <c r="V20" s="40">
        <v>1566</v>
      </c>
      <c r="W20" s="40">
        <v>6601</v>
      </c>
      <c r="X20" s="36"/>
      <c r="Y20" s="20"/>
      <c r="Z20" s="20"/>
      <c r="AA20" s="20"/>
      <c r="AB20" s="20"/>
      <c r="AC20" s="20"/>
      <c r="AD20" s="20"/>
      <c r="AE20" s="20"/>
      <c r="AF20" s="20"/>
      <c r="AG20" s="20"/>
      <c r="AH20" s="20"/>
      <c r="AI20" s="20"/>
      <c r="AJ20" s="20"/>
      <c r="AK20" s="20"/>
      <c r="AL20" s="20"/>
      <c r="AM20" s="20"/>
      <c r="AN20" s="20"/>
      <c r="AO20" s="20"/>
    </row>
    <row r="21" spans="1:41">
      <c r="A21" s="20"/>
      <c r="B21" s="20"/>
      <c r="C21" s="20"/>
      <c r="D21" s="20"/>
      <c r="E21" s="20"/>
      <c r="F21" s="20"/>
      <c r="G21" s="20"/>
      <c r="H21" s="20"/>
      <c r="I21" s="20"/>
      <c r="J21" s="20"/>
      <c r="K21" s="20"/>
      <c r="L21" s="20"/>
      <c r="M21" s="20"/>
      <c r="N21" s="20"/>
      <c r="O21" s="20"/>
      <c r="P21" s="20"/>
      <c r="Q21" s="43" t="str">
        <v>C0014</v>
      </c>
      <c r="R21" s="40">
        <v>1362</v>
      </c>
      <c r="S21" s="40">
        <v>1363</v>
      </c>
      <c r="T21" s="40">
        <v>1152</v>
      </c>
      <c r="U21" s="40">
        <v>777</v>
      </c>
      <c r="V21" s="40">
        <v>750</v>
      </c>
      <c r="W21" s="40">
        <v>5404</v>
      </c>
      <c r="X21" s="36"/>
      <c r="Y21" s="20"/>
      <c r="Z21" s="20"/>
      <c r="AA21" s="20"/>
      <c r="AB21" s="20"/>
      <c r="AC21" s="20"/>
      <c r="AD21" s="20"/>
      <c r="AE21" s="20"/>
      <c r="AF21" s="20"/>
      <c r="AG21" s="20"/>
      <c r="AH21" s="20"/>
      <c r="AI21" s="20"/>
      <c r="AJ21" s="20"/>
      <c r="AK21" s="20"/>
      <c r="AL21" s="20"/>
      <c r="AM21" s="20"/>
      <c r="AN21" s="20"/>
      <c r="AO21" s="20"/>
    </row>
    <row r="22" spans="1:41">
      <c r="A22" s="50" t="s">
        <v>1085</v>
      </c>
      <c r="B22" s="50"/>
      <c r="C22" s="50"/>
      <c r="D22" s="50"/>
      <c r="E22" s="50"/>
      <c r="F22" s="50"/>
      <c r="G22" s="50"/>
      <c r="H22" s="50"/>
      <c r="I22" s="50"/>
      <c r="J22" s="50"/>
      <c r="K22" s="50"/>
      <c r="L22" s="50"/>
      <c r="M22" s="50"/>
      <c r="N22" s="50"/>
      <c r="O22" s="50"/>
      <c r="P22" s="50"/>
      <c r="Q22" s="50"/>
      <c r="R22" s="50"/>
      <c r="S22" s="50"/>
      <c r="T22" s="50"/>
      <c r="U22" s="20"/>
      <c r="V22" s="20"/>
      <c r="W22" s="20"/>
      <c r="X22" s="20"/>
      <c r="Y22" s="20"/>
      <c r="Z22" s="20"/>
      <c r="AA22" s="20"/>
    </row>
    <row r="23" spans="1:41">
      <c r="A23" s="50"/>
      <c r="B23" s="50"/>
      <c r="C23" s="50"/>
      <c r="D23" s="50"/>
      <c r="E23" s="50"/>
      <c r="F23" s="50"/>
      <c r="G23" s="50"/>
      <c r="H23" s="50"/>
      <c r="I23" s="50"/>
      <c r="J23" s="50"/>
      <c r="K23" s="50"/>
      <c r="L23" s="50"/>
      <c r="M23" s="50"/>
      <c r="N23" s="50"/>
      <c r="O23" s="50"/>
      <c r="P23" s="50"/>
      <c r="Q23" s="50"/>
      <c r="R23" s="50"/>
      <c r="S23" s="50"/>
      <c r="T23" s="50"/>
      <c r="U23" s="20"/>
      <c r="V23" s="20"/>
      <c r="W23" s="20"/>
      <c r="X23" s="20"/>
      <c r="Y23" s="20"/>
      <c r="Z23" s="20"/>
      <c r="AA23" s="20"/>
    </row>
    <row r="24" spans="1:4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spans="1:4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4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4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4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4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4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4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4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sheetData>
  <mergeCells count="3">
    <mergeCell ref="K12:L12"/>
    <mergeCell ref="K13:L13"/>
    <mergeCell ref="A22:T23"/>
  </mergeCells>
  <conditionalFormatting sqref="R5:V21">
    <cfRule type="dataBar" priority="1">
      <dataBar>
        <cfvo type="num" val="0"/>
        <cfvo type="formula" val="MAX($R$5:$V$21)*2"/>
        <color theme="1" tint="0.14999847407452621"/>
      </dataBar>
      <extLst>
        <ext xmlns:x14="http://schemas.microsoft.com/office/spreadsheetml/2009/9/main" uri="{B025F937-C7B1-47D3-B67F-A62EFF666E3E}">
          <x14:id>{43F28F59-8C5D-4BCC-9525-438D5F57AD1F}</x14:id>
        </ext>
      </extLst>
    </cfRule>
    <cfRule type="dataBar" priority="2">
      <dataBar>
        <cfvo type="min"/>
        <cfvo type="max"/>
        <color rgb="FF638EC6"/>
      </dataBar>
      <extLst>
        <ext xmlns:x14="http://schemas.microsoft.com/office/spreadsheetml/2009/9/main" uri="{B025F937-C7B1-47D3-B67F-A62EFF666E3E}">
          <x14:id>{F7AD0E6E-47EC-4EDB-9CF3-23D57B8E1811}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3F28F59-8C5D-4BCC-9525-438D5F57AD1F}">
            <x14:dataBar minLength="0" maxLength="100" gradient="0">
              <x14:cfvo type="num">
                <xm:f>0</xm:f>
              </x14:cfvo>
              <x14:cfvo type="formula">
                <xm:f>MAX($R$5:$V$21)*2</xm:f>
              </x14:cfvo>
              <x14:negativeFillColor rgb="FFFF0000"/>
              <x14:axisColor rgb="FF000000"/>
            </x14:dataBar>
          </x14:cfRule>
          <x14:cfRule type="dataBar" id="{F7AD0E6E-47EC-4EDB-9CF3-23D57B8E1811}">
            <x14:dataBar minLength="0" maxLength="100" gradient="0">
              <x14:cfvo type="autoMin"/>
              <x14:cfvo type="autoMax"/>
              <x14:negativeFillColor rgb="FFFF0000"/>
              <x14:axisColor rgb="FF000000"/>
            </x14:dataBar>
          </x14:cfRule>
          <xm:sqref>R5:V21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Assets</vt:lpstr>
      <vt:lpstr>Customer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Suzal Chouhan</cp:lastModifiedBy>
  <dcterms:created xsi:type="dcterms:W3CDTF">2021-03-14T20:21:32Z</dcterms:created>
  <dcterms:modified xsi:type="dcterms:W3CDTF">2025-06-09T17:47:43Z</dcterms:modified>
</cp:coreProperties>
</file>